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G:\LGV\LOCAL GOVERNMENT VICTORIA\VGC\2018-19\06 REPORTING\20 Maps - Charts - Web - etc\Web--2016-17 VGC Data Online\"/>
    </mc:Choice>
  </mc:AlternateContent>
  <bookViews>
    <workbookView xWindow="-12" yWindow="108" windowWidth="16608" windowHeight="4320" tabRatio="869"/>
  </bookViews>
  <sheets>
    <sheet name="Description" sheetId="85" r:id="rId1"/>
    <sheet name="VGC1" sheetId="84" r:id="rId2"/>
    <sheet name="Total Exp" sheetId="42" r:id="rId3"/>
    <sheet name="Total Rev" sheetId="44" r:id="rId4"/>
    <sheet name="E-G" sheetId="1" r:id="rId5"/>
    <sheet name="E-FCS" sheetId="6" r:id="rId6"/>
    <sheet name="E-ADS" sheetId="9" r:id="rId7"/>
    <sheet name="E-RC" sheetId="12" r:id="rId8"/>
    <sheet name="E-WM" sheetId="15" r:id="rId9"/>
    <sheet name="E-TSM" sheetId="18" r:id="rId10"/>
    <sheet name="E-E" sheetId="21" r:id="rId11"/>
    <sheet name="E-BES" sheetId="24" r:id="rId12"/>
    <sheet name="E-LRB" sheetId="27" r:id="rId13"/>
    <sheet name="E-MR" sheetId="33" r:id="rId14"/>
    <sheet name="E-O" sheetId="30" r:id="rId15"/>
    <sheet name="E-Total" sheetId="39" r:id="rId16"/>
    <sheet name="R-G" sheetId="48" r:id="rId17"/>
    <sheet name="R-FCS" sheetId="49" r:id="rId18"/>
    <sheet name="R-ADS" sheetId="50" r:id="rId19"/>
    <sheet name="R-RC" sheetId="51" r:id="rId20"/>
    <sheet name="R-WM" sheetId="52" r:id="rId21"/>
    <sheet name="R-TSM" sheetId="53" r:id="rId22"/>
    <sheet name="R-E" sheetId="54" r:id="rId23"/>
    <sheet name="R-BES" sheetId="55" r:id="rId24"/>
    <sheet name="R-LRB" sheetId="56" r:id="rId25"/>
    <sheet name="R-MR" sheetId="57" r:id="rId26"/>
    <sheet name="R-O" sheetId="58" r:id="rId27"/>
    <sheet name="R-OR" sheetId="72" r:id="rId28"/>
    <sheet name="R-Total" sheetId="59" r:id="rId29"/>
    <sheet name="N-G" sheetId="73" r:id="rId30"/>
    <sheet name="N-FCS" sheetId="74" r:id="rId31"/>
    <sheet name="N-ADS" sheetId="75" r:id="rId32"/>
    <sheet name="N-RC" sheetId="76" r:id="rId33"/>
    <sheet name="N-WM" sheetId="77" r:id="rId34"/>
    <sheet name="N-TSM" sheetId="78" r:id="rId35"/>
    <sheet name="N-E" sheetId="79" r:id="rId36"/>
    <sheet name="N-BES" sheetId="80" r:id="rId37"/>
    <sheet name="N-LRB" sheetId="81" r:id="rId38"/>
    <sheet name="N-MR" sheetId="82" r:id="rId39"/>
    <sheet name="N-O" sheetId="83" r:id="rId40"/>
    <sheet name="N-Total" sheetId="71" r:id="rId41"/>
  </sheets>
  <definedNames>
    <definedName name="_xlnm.Print_Area" localSheetId="0">Description!$B$1:$C$29</definedName>
    <definedName name="_xlnm.Print_Area" localSheetId="6">'E-ADS'!$A$1:$AE$91</definedName>
    <definedName name="_xlnm.Print_Area" localSheetId="11">'E-BES'!$A$1:$BI$91</definedName>
    <definedName name="_xlnm.Print_Area" localSheetId="10">'E-E'!$A$1:$BC$91</definedName>
    <definedName name="_xlnm.Print_Area" localSheetId="5">'E-FCS'!$A$1:$AQ$91</definedName>
    <definedName name="_xlnm.Print_Area" localSheetId="4">'E-G'!$A$1:$AQ$91</definedName>
    <definedName name="_xlnm.Print_Area" localSheetId="12">'E-LRB'!$A$1:$S$91</definedName>
    <definedName name="_xlnm.Print_Area" localSheetId="13">'E-MR'!$A$1:$S$91</definedName>
    <definedName name="_xlnm.Print_Area" localSheetId="14">'E-O'!$A$1:$AI$91</definedName>
    <definedName name="_xlnm.Print_Area" localSheetId="7">'E-RC'!$A$1:$BO$91</definedName>
    <definedName name="_xlnm.Print_Area" localSheetId="15">'E-Total'!$A$1:$M$91</definedName>
    <definedName name="_xlnm.Print_Area" localSheetId="9">'E-TSM'!$A$1:$BI$91</definedName>
    <definedName name="_xlnm.Print_Area" localSheetId="8">'E-WM'!$A$1:$AE$91</definedName>
    <definedName name="_xlnm.Print_Area" localSheetId="31">'N-ADS'!$A$1:$K$91</definedName>
    <definedName name="_xlnm.Print_Area" localSheetId="36">'N-BES'!$A$1:$U$91</definedName>
    <definedName name="_xlnm.Print_Area" localSheetId="35">'N-E'!$A$1:$S$91</definedName>
    <definedName name="_xlnm.Print_Area" localSheetId="30">'N-FCS'!$A$1:$O$91</definedName>
    <definedName name="_xlnm.Print_Area" localSheetId="29">'N-G'!$A$1:$O$91</definedName>
    <definedName name="_xlnm.Print_Area" localSheetId="37">'N-LRB'!$A$1:$G$91</definedName>
    <definedName name="_xlnm.Print_Area" localSheetId="38">'N-MR'!$A$1:$G$91</definedName>
    <definedName name="_xlnm.Print_Area" localSheetId="39">'N-O'!$A$1:$O$91</definedName>
    <definedName name="_xlnm.Print_Area" localSheetId="32">'N-RC'!$A$1:$W$91</definedName>
    <definedName name="_xlnm.Print_Area" localSheetId="40">'N-Total'!$A$1:$E$91</definedName>
    <definedName name="_xlnm.Print_Area" localSheetId="34">'N-TSM'!$A$1:$U$91</definedName>
    <definedName name="_xlnm.Print_Area" localSheetId="33">'N-WM'!$A$1:$K$91</definedName>
    <definedName name="_xlnm.Print_Area" localSheetId="18">'R-ADS'!$A$1:$AO$91</definedName>
    <definedName name="_xlnm.Print_Area" localSheetId="23">'R-BES'!$A$1:$CC$91</definedName>
    <definedName name="_xlnm.Print_Area" localSheetId="22">'R-E'!$A$1:$BU$91</definedName>
    <definedName name="_xlnm.Print_Area" localSheetId="17">'R-FCS'!$A$1:$BE$91</definedName>
    <definedName name="_xlnm.Print_Area" localSheetId="16">'R-G'!$A$1:$BE$91</definedName>
    <definedName name="_xlnm.Print_Area" localSheetId="24">'R-LRB'!$A$1:$Y$91</definedName>
    <definedName name="_xlnm.Print_Area" localSheetId="25">'R-MR'!$A$1:$Y$91</definedName>
    <definedName name="_xlnm.Print_Area" localSheetId="26">'R-O'!$A$1:$AS$91</definedName>
    <definedName name="_xlnm.Print_Area" localSheetId="27">'R-OR'!$A$1:$K$91</definedName>
    <definedName name="_xlnm.Print_Area" localSheetId="19">'R-RC'!$A$1:$CK$91</definedName>
    <definedName name="_xlnm.Print_Area" localSheetId="28">'R-Total'!$A$1:$R$91</definedName>
    <definedName name="_xlnm.Print_Area" localSheetId="21">'R-TSM'!$A$1:$CC$91</definedName>
    <definedName name="_xlnm.Print_Area" localSheetId="20">'R-WM'!$A$1:$AO$91</definedName>
    <definedName name="_xlnm.Print_Area" localSheetId="2">'Total Exp'!$A$1:$M$91</definedName>
    <definedName name="_xlnm.Print_Area" localSheetId="3">'Total Rev'!$A$1:$N$91</definedName>
    <definedName name="_xlnm.Print_Area" localSheetId="1">'VGC1'!$B$2:$Z$124</definedName>
    <definedName name="_xlnm.Print_Titles" localSheetId="6">'E-ADS'!$A:$A,'E-ADS'!$1:$9</definedName>
    <definedName name="_xlnm.Print_Titles" localSheetId="11">'E-BES'!$A:$A,'E-BES'!$1:$9</definedName>
    <definedName name="_xlnm.Print_Titles" localSheetId="10">'E-E'!$A:$A,'E-E'!$1:$9</definedName>
    <definedName name="_xlnm.Print_Titles" localSheetId="5">'E-FCS'!$A:$A,'E-FCS'!$1:$9</definedName>
    <definedName name="_xlnm.Print_Titles" localSheetId="4">'E-G'!$A:$A,'E-G'!$1:$9</definedName>
    <definedName name="_xlnm.Print_Titles" localSheetId="12">'E-LRB'!$A:$A,'E-LRB'!$1:$9</definedName>
    <definedName name="_xlnm.Print_Titles" localSheetId="13">'E-MR'!$A:$A,'E-MR'!$1:$9</definedName>
    <definedName name="_xlnm.Print_Titles" localSheetId="14">'E-O'!$A:$A,'E-O'!$1:$9</definedName>
    <definedName name="_xlnm.Print_Titles" localSheetId="7">'E-RC'!$A:$A,'E-RC'!$1:$9</definedName>
    <definedName name="_xlnm.Print_Titles" localSheetId="15">'E-Total'!$A:$A,'E-Total'!$1:$9</definedName>
    <definedName name="_xlnm.Print_Titles" localSheetId="9">'E-TSM'!$A:$A,'E-TSM'!$1:$9</definedName>
    <definedName name="_xlnm.Print_Titles" localSheetId="8">'E-WM'!$A:$A,'E-WM'!$1:$9</definedName>
    <definedName name="_xlnm.Print_Titles" localSheetId="31">'N-ADS'!$A:$A,'N-ADS'!$1:$9</definedName>
    <definedName name="_xlnm.Print_Titles" localSheetId="36">'N-BES'!$A:$A,'N-BES'!$1:$9</definedName>
    <definedName name="_xlnm.Print_Titles" localSheetId="35">'N-E'!$A:$A,'N-E'!$1:$9</definedName>
    <definedName name="_xlnm.Print_Titles" localSheetId="30">'N-FCS'!$A:$A,'N-FCS'!$1:$9</definedName>
    <definedName name="_xlnm.Print_Titles" localSheetId="29">'N-G'!$A:$A,'N-G'!$1:$9</definedName>
    <definedName name="_xlnm.Print_Titles" localSheetId="37">'N-LRB'!$A:$A,'N-LRB'!$1:$9</definedName>
    <definedName name="_xlnm.Print_Titles" localSheetId="38">'N-MR'!$A:$A,'N-MR'!$1:$9</definedName>
    <definedName name="_xlnm.Print_Titles" localSheetId="39">'N-O'!$A:$A,'N-O'!$1:$9</definedName>
    <definedName name="_xlnm.Print_Titles" localSheetId="32">'N-RC'!$A:$A,'N-RC'!$1:$9</definedName>
    <definedName name="_xlnm.Print_Titles" localSheetId="40">'N-Total'!$A:$A,'N-Total'!$1:$9</definedName>
    <definedName name="_xlnm.Print_Titles" localSheetId="34">'N-TSM'!$A:$A,'N-TSM'!$1:$9</definedName>
    <definedName name="_xlnm.Print_Titles" localSheetId="33">'N-WM'!$A:$A,'N-WM'!$1:$9</definedName>
    <definedName name="_xlnm.Print_Titles" localSheetId="18">'R-ADS'!$A:$A,'R-ADS'!$1:$9</definedName>
    <definedName name="_xlnm.Print_Titles" localSheetId="23">'R-BES'!$A:$A,'R-BES'!$1:$9</definedName>
    <definedName name="_xlnm.Print_Titles" localSheetId="22">'R-E'!$A:$A,'R-E'!$1:$9</definedName>
    <definedName name="_xlnm.Print_Titles" localSheetId="17">'R-FCS'!$A:$A,'R-FCS'!$1:$9</definedName>
    <definedName name="_xlnm.Print_Titles" localSheetId="16">'R-G'!$A:$A,'R-G'!$1:$9</definedName>
    <definedName name="_xlnm.Print_Titles" localSheetId="24">'R-LRB'!$A:$A,'R-LRB'!$1:$9</definedName>
    <definedName name="_xlnm.Print_Titles" localSheetId="25">'R-MR'!$A:$A,'R-MR'!$1:$9</definedName>
    <definedName name="_xlnm.Print_Titles" localSheetId="26">'R-O'!$A:$A,'R-O'!$1:$9</definedName>
    <definedName name="_xlnm.Print_Titles" localSheetId="27">'R-OR'!$A:$A,'R-OR'!$1:$9</definedName>
    <definedName name="_xlnm.Print_Titles" localSheetId="19">'R-RC'!$A:$A,'R-RC'!$1:$9</definedName>
    <definedName name="_xlnm.Print_Titles" localSheetId="28">'R-Total'!$A:$A,'R-Total'!$1:$9</definedName>
    <definedName name="_xlnm.Print_Titles" localSheetId="21">'R-TSM'!$A:$A,'R-TSM'!$1:$9</definedName>
    <definedName name="_xlnm.Print_Titles" localSheetId="20">'R-WM'!$A:$A,'R-WM'!$1:$9</definedName>
    <definedName name="_xlnm.Print_Titles" localSheetId="2">'Total Exp'!$A:$A,'Total Exp'!$1:$9</definedName>
    <definedName name="_xlnm.Print_Titles" localSheetId="3">'Total Rev'!$A:$A,'Total Rev'!$1:$9</definedName>
    <definedName name="_xlnm.Print_Titles" localSheetId="1">'VGC1'!$A:$D,'VGC1'!$1:$10</definedName>
  </definedNames>
  <calcPr calcId="171027"/>
</workbook>
</file>

<file path=xl/calcChain.xml><?xml version="1.0" encoding="utf-8"?>
<calcChain xmlns="http://schemas.openxmlformats.org/spreadsheetml/2006/main">
  <c r="T109" i="84" l="1"/>
  <c r="M109" i="84"/>
  <c r="M111" i="84" s="1"/>
  <c r="U108" i="84"/>
  <c r="Z108" i="84" s="1"/>
  <c r="U107" i="84"/>
  <c r="Z107" i="84" s="1"/>
  <c r="U105" i="84"/>
  <c r="X103" i="84"/>
  <c r="W103" i="84"/>
  <c r="T103" i="84"/>
  <c r="S103" i="84"/>
  <c r="R103" i="84"/>
  <c r="Q103" i="84"/>
  <c r="P103" i="84"/>
  <c r="O103" i="84"/>
  <c r="N103" i="84"/>
  <c r="K103" i="84"/>
  <c r="J103" i="84"/>
  <c r="I103" i="84"/>
  <c r="H103" i="84"/>
  <c r="G103" i="84"/>
  <c r="F103" i="84"/>
  <c r="Y102" i="84"/>
  <c r="U102" i="84"/>
  <c r="Z102" i="84" s="1"/>
  <c r="K102" i="84"/>
  <c r="Y101" i="84"/>
  <c r="U101" i="84"/>
  <c r="Z101" i="84" s="1"/>
  <c r="K101" i="84"/>
  <c r="Y100" i="84"/>
  <c r="U100" i="84"/>
  <c r="Z100" i="84" s="1"/>
  <c r="K100" i="84"/>
  <c r="Y99" i="84"/>
  <c r="Y103" i="84" s="1"/>
  <c r="U99" i="84"/>
  <c r="Z99" i="84" s="1"/>
  <c r="K99" i="84"/>
  <c r="X97" i="84"/>
  <c r="W97" i="84"/>
  <c r="T97" i="84"/>
  <c r="S97" i="84"/>
  <c r="R97" i="84"/>
  <c r="Q97" i="84"/>
  <c r="P97" i="84"/>
  <c r="O97" i="84"/>
  <c r="N97" i="84"/>
  <c r="J97" i="84"/>
  <c r="I97" i="84"/>
  <c r="H97" i="84"/>
  <c r="G97" i="84"/>
  <c r="F97" i="84"/>
  <c r="Z96" i="84"/>
  <c r="U96" i="84"/>
  <c r="K96" i="84"/>
  <c r="Y96" i="84" s="1"/>
  <c r="Z95" i="84"/>
  <c r="Z97" i="84" s="1"/>
  <c r="U95" i="84"/>
  <c r="U97" i="84" s="1"/>
  <c r="K95" i="84"/>
  <c r="K97" i="84" s="1"/>
  <c r="X86" i="84"/>
  <c r="W86" i="84"/>
  <c r="T86" i="84"/>
  <c r="S86" i="84"/>
  <c r="R86" i="84"/>
  <c r="Q86" i="84"/>
  <c r="P86" i="84"/>
  <c r="O86" i="84"/>
  <c r="N86" i="84"/>
  <c r="J86" i="84"/>
  <c r="I86" i="84"/>
  <c r="H86" i="84"/>
  <c r="G86" i="84"/>
  <c r="F86" i="84"/>
  <c r="Z85" i="84"/>
  <c r="U85" i="84"/>
  <c r="K85" i="84"/>
  <c r="Y85" i="84" s="1"/>
  <c r="Z84" i="84"/>
  <c r="Z86" i="84" s="1"/>
  <c r="U84" i="84"/>
  <c r="U86" i="84" s="1"/>
  <c r="K84" i="84"/>
  <c r="K86" i="84" s="1"/>
  <c r="X82" i="84"/>
  <c r="W82" i="84"/>
  <c r="T82" i="84"/>
  <c r="S82" i="84"/>
  <c r="R82" i="84"/>
  <c r="Q82" i="84"/>
  <c r="P82" i="84"/>
  <c r="O82" i="84"/>
  <c r="N82" i="84"/>
  <c r="K82" i="84"/>
  <c r="J82" i="84"/>
  <c r="I82" i="84"/>
  <c r="H82" i="84"/>
  <c r="G82" i="84"/>
  <c r="F82" i="84"/>
  <c r="Y81" i="84"/>
  <c r="U81" i="84"/>
  <c r="Z81" i="84" s="1"/>
  <c r="K81" i="84"/>
  <c r="Y80" i="84"/>
  <c r="U80" i="84"/>
  <c r="Z80" i="84" s="1"/>
  <c r="K80" i="84"/>
  <c r="Y79" i="84"/>
  <c r="U79" i="84"/>
  <c r="Z79" i="84" s="1"/>
  <c r="K79" i="84"/>
  <c r="Y78" i="84"/>
  <c r="U78" i="84"/>
  <c r="Z78" i="84" s="1"/>
  <c r="K78" i="84"/>
  <c r="Y77" i="84"/>
  <c r="U77" i="84"/>
  <c r="Z77" i="84" s="1"/>
  <c r="K77" i="84"/>
  <c r="Y76" i="84"/>
  <c r="U76" i="84"/>
  <c r="Z76" i="84" s="1"/>
  <c r="K76" i="84"/>
  <c r="Y75" i="84"/>
  <c r="U75" i="84"/>
  <c r="Z75" i="84" s="1"/>
  <c r="Z82" i="84" s="1"/>
  <c r="K75" i="84"/>
  <c r="Y74" i="84"/>
  <c r="U74" i="84"/>
  <c r="Z74" i="84" s="1"/>
  <c r="K74" i="84"/>
  <c r="Y73" i="84"/>
  <c r="Y82" i="84" s="1"/>
  <c r="U73" i="84"/>
  <c r="Z73" i="84" s="1"/>
  <c r="K73" i="84"/>
  <c r="X71" i="84"/>
  <c r="W71" i="84"/>
  <c r="T71" i="84"/>
  <c r="S71" i="84"/>
  <c r="R71" i="84"/>
  <c r="Q71" i="84"/>
  <c r="P71" i="84"/>
  <c r="O71" i="84"/>
  <c r="N71" i="84"/>
  <c r="J71" i="84"/>
  <c r="I71" i="84"/>
  <c r="H71" i="84"/>
  <c r="G71" i="84"/>
  <c r="F71" i="84"/>
  <c r="Z70" i="84"/>
  <c r="U70" i="84"/>
  <c r="K70" i="84"/>
  <c r="Y70" i="84" s="1"/>
  <c r="Z69" i="84"/>
  <c r="U69" i="84"/>
  <c r="K69" i="84"/>
  <c r="Y69" i="84" s="1"/>
  <c r="Z68" i="84"/>
  <c r="U68" i="84"/>
  <c r="K68" i="84"/>
  <c r="Y68" i="84" s="1"/>
  <c r="Z67" i="84"/>
  <c r="U67" i="84"/>
  <c r="K67" i="84"/>
  <c r="Y67" i="84" s="1"/>
  <c r="Z66" i="84"/>
  <c r="U66" i="84"/>
  <c r="K66" i="84"/>
  <c r="Y66" i="84" s="1"/>
  <c r="Z65" i="84"/>
  <c r="U65" i="84"/>
  <c r="K65" i="84"/>
  <c r="Y65" i="84" s="1"/>
  <c r="Z64" i="84"/>
  <c r="U64" i="84"/>
  <c r="K64" i="84"/>
  <c r="Y64" i="84" s="1"/>
  <c r="Z63" i="84"/>
  <c r="U63" i="84"/>
  <c r="U71" i="84" s="1"/>
  <c r="K63" i="84"/>
  <c r="K71" i="84" s="1"/>
  <c r="X61" i="84"/>
  <c r="W61" i="84"/>
  <c r="T61" i="84"/>
  <c r="S61" i="84"/>
  <c r="R61" i="84"/>
  <c r="Q61" i="84"/>
  <c r="P61" i="84"/>
  <c r="O61" i="84"/>
  <c r="N61" i="84"/>
  <c r="K61" i="84"/>
  <c r="J61" i="84"/>
  <c r="I61" i="84"/>
  <c r="H61" i="84"/>
  <c r="G61" i="84"/>
  <c r="F61" i="84"/>
  <c r="Y60" i="84"/>
  <c r="U60" i="84"/>
  <c r="Z60" i="84" s="1"/>
  <c r="K60" i="84"/>
  <c r="Y59" i="84"/>
  <c r="U59" i="84"/>
  <c r="Z59" i="84" s="1"/>
  <c r="K59" i="84"/>
  <c r="Y58" i="84"/>
  <c r="U58" i="84"/>
  <c r="Z58" i="84" s="1"/>
  <c r="K58" i="84"/>
  <c r="Y57" i="84"/>
  <c r="U57" i="84"/>
  <c r="Z57" i="84" s="1"/>
  <c r="K57" i="84"/>
  <c r="Y56" i="84"/>
  <c r="U56" i="84"/>
  <c r="Z56" i="84" s="1"/>
  <c r="K56" i="84"/>
  <c r="Y55" i="84"/>
  <c r="U55" i="84"/>
  <c r="Z55" i="84" s="1"/>
  <c r="K55" i="84"/>
  <c r="Y54" i="84"/>
  <c r="U54" i="84"/>
  <c r="Z54" i="84" s="1"/>
  <c r="K54" i="84"/>
  <c r="Y53" i="84"/>
  <c r="U53" i="84"/>
  <c r="Z53" i="84" s="1"/>
  <c r="K53" i="84"/>
  <c r="Y52" i="84"/>
  <c r="Y61" i="84" s="1"/>
  <c r="U52" i="84"/>
  <c r="Z52" i="84" s="1"/>
  <c r="Z61" i="84" s="1"/>
  <c r="K52" i="84"/>
  <c r="X50" i="84"/>
  <c r="W50" i="84"/>
  <c r="T50" i="84"/>
  <c r="S50" i="84"/>
  <c r="R50" i="84"/>
  <c r="Q50" i="84"/>
  <c r="P50" i="84"/>
  <c r="O50" i="84"/>
  <c r="N50" i="84"/>
  <c r="J50" i="84"/>
  <c r="I50" i="84"/>
  <c r="H50" i="84"/>
  <c r="G50" i="84"/>
  <c r="F50" i="84"/>
  <c r="Z49" i="84"/>
  <c r="U49" i="84"/>
  <c r="K49" i="84"/>
  <c r="Y49" i="84" s="1"/>
  <c r="Z48" i="84"/>
  <c r="U48" i="84"/>
  <c r="K48" i="84"/>
  <c r="Y48" i="84" s="1"/>
  <c r="Z47" i="84"/>
  <c r="U47" i="84"/>
  <c r="K47" i="84"/>
  <c r="Y47" i="84" s="1"/>
  <c r="Z46" i="84"/>
  <c r="Z50" i="84" s="1"/>
  <c r="U46" i="84"/>
  <c r="U50" i="84" s="1"/>
  <c r="K46" i="84"/>
  <c r="K50" i="84" s="1"/>
  <c r="X44" i="84"/>
  <c r="W44" i="84"/>
  <c r="T44" i="84"/>
  <c r="S44" i="84"/>
  <c r="R44" i="84"/>
  <c r="Q44" i="84"/>
  <c r="P44" i="84"/>
  <c r="O44" i="84"/>
  <c r="N44" i="84"/>
  <c r="K44" i="84"/>
  <c r="J44" i="84"/>
  <c r="I44" i="84"/>
  <c r="H44" i="84"/>
  <c r="G44" i="84"/>
  <c r="F44" i="84"/>
  <c r="Y43" i="84"/>
  <c r="U43" i="84"/>
  <c r="Z43" i="84" s="1"/>
  <c r="K43" i="84"/>
  <c r="Y42" i="84"/>
  <c r="U42" i="84"/>
  <c r="Z42" i="84" s="1"/>
  <c r="K42" i="84"/>
  <c r="Y41" i="84"/>
  <c r="U41" i="84"/>
  <c r="Z41" i="84" s="1"/>
  <c r="K41" i="84"/>
  <c r="Y40" i="84"/>
  <c r="U40" i="84"/>
  <c r="Z40" i="84" s="1"/>
  <c r="K40" i="84"/>
  <c r="Y39" i="84"/>
  <c r="U39" i="84"/>
  <c r="Z39" i="84" s="1"/>
  <c r="K39" i="84"/>
  <c r="Y38" i="84"/>
  <c r="U38" i="84"/>
  <c r="Z38" i="84" s="1"/>
  <c r="K38" i="84"/>
  <c r="Y37" i="84"/>
  <c r="U37" i="84"/>
  <c r="Z37" i="84" s="1"/>
  <c r="K37" i="84"/>
  <c r="Y36" i="84"/>
  <c r="U36" i="84"/>
  <c r="Z36" i="84" s="1"/>
  <c r="K36" i="84"/>
  <c r="Y35" i="84"/>
  <c r="U35" i="84"/>
  <c r="Z35" i="84" s="1"/>
  <c r="K35" i="84"/>
  <c r="Y34" i="84"/>
  <c r="Y44" i="84" s="1"/>
  <c r="U34" i="84"/>
  <c r="Z34" i="84" s="1"/>
  <c r="Z44" i="84" s="1"/>
  <c r="K34" i="84"/>
  <c r="X32" i="84"/>
  <c r="W32" i="84"/>
  <c r="T32" i="84"/>
  <c r="S32" i="84"/>
  <c r="R32" i="84"/>
  <c r="Q32" i="84"/>
  <c r="P32" i="84"/>
  <c r="O32" i="84"/>
  <c r="N32" i="84"/>
  <c r="J32" i="84"/>
  <c r="I32" i="84"/>
  <c r="H32" i="84"/>
  <c r="G32" i="84"/>
  <c r="F32" i="84"/>
  <c r="Z31" i="84"/>
  <c r="U31" i="84"/>
  <c r="K31" i="84"/>
  <c r="Y31" i="84" s="1"/>
  <c r="Z30" i="84"/>
  <c r="U30" i="84"/>
  <c r="K30" i="84"/>
  <c r="Y30" i="84" s="1"/>
  <c r="Z29" i="84"/>
  <c r="U29" i="84"/>
  <c r="K29" i="84"/>
  <c r="Y29" i="84" s="1"/>
  <c r="Z28" i="84"/>
  <c r="U28" i="84"/>
  <c r="U32" i="84" s="1"/>
  <c r="K28" i="84"/>
  <c r="K32" i="84" s="1"/>
  <c r="X26" i="84"/>
  <c r="W26" i="84"/>
  <c r="W88" i="84" s="1"/>
  <c r="W111" i="84" s="1"/>
  <c r="T26" i="84"/>
  <c r="S26" i="84"/>
  <c r="R26" i="84"/>
  <c r="R88" i="84" s="1"/>
  <c r="R111" i="84" s="1"/>
  <c r="Q26" i="84"/>
  <c r="P26" i="84"/>
  <c r="O26" i="84"/>
  <c r="N26" i="84"/>
  <c r="N88" i="84" s="1"/>
  <c r="N111" i="84" s="1"/>
  <c r="K26" i="84"/>
  <c r="J26" i="84"/>
  <c r="I26" i="84"/>
  <c r="H26" i="84"/>
  <c r="H88" i="84" s="1"/>
  <c r="H111" i="84" s="1"/>
  <c r="G26" i="84"/>
  <c r="F26" i="84"/>
  <c r="Y25" i="84"/>
  <c r="U25" i="84"/>
  <c r="Z25" i="84" s="1"/>
  <c r="K25" i="84"/>
  <c r="Y24" i="84"/>
  <c r="U24" i="84"/>
  <c r="Z24" i="84" s="1"/>
  <c r="K24" i="84"/>
  <c r="Y23" i="84"/>
  <c r="U23" i="84"/>
  <c r="Z23" i="84" s="1"/>
  <c r="Z26" i="84" s="1"/>
  <c r="K23" i="84"/>
  <c r="Y22" i="84"/>
  <c r="U22" i="84"/>
  <c r="Z22" i="84" s="1"/>
  <c r="K22" i="84"/>
  <c r="Y21" i="84"/>
  <c r="U21" i="84"/>
  <c r="Z21" i="84" s="1"/>
  <c r="K21" i="84"/>
  <c r="Y20" i="84"/>
  <c r="Y26" i="84" s="1"/>
  <c r="U20" i="84"/>
  <c r="Z20" i="84" s="1"/>
  <c r="K20" i="84"/>
  <c r="X18" i="84"/>
  <c r="X88" i="84" s="1"/>
  <c r="X111" i="84" s="1"/>
  <c r="W18" i="84"/>
  <c r="T18" i="84"/>
  <c r="T88" i="84" s="1"/>
  <c r="T111" i="84" s="1"/>
  <c r="S18" i="84"/>
  <c r="R18" i="84"/>
  <c r="Q18" i="84"/>
  <c r="P18" i="84"/>
  <c r="P88" i="84" s="1"/>
  <c r="P111" i="84" s="1"/>
  <c r="O18" i="84"/>
  <c r="N18" i="84"/>
  <c r="J18" i="84"/>
  <c r="J88" i="84" s="1"/>
  <c r="J111" i="84" s="1"/>
  <c r="I18" i="84"/>
  <c r="H18" i="84"/>
  <c r="G18" i="84"/>
  <c r="F18" i="84"/>
  <c r="F88" i="84" s="1"/>
  <c r="F111" i="84" s="1"/>
  <c r="Z17" i="84"/>
  <c r="U17" i="84"/>
  <c r="K17" i="84"/>
  <c r="Y17" i="84" s="1"/>
  <c r="Z16" i="84"/>
  <c r="U16" i="84"/>
  <c r="K16" i="84"/>
  <c r="Y16" i="84" s="1"/>
  <c r="Z15" i="84"/>
  <c r="U15" i="84"/>
  <c r="K15" i="84"/>
  <c r="Y15" i="84" s="1"/>
  <c r="Z14" i="84"/>
  <c r="U14" i="84"/>
  <c r="K14" i="84"/>
  <c r="Y14" i="84" s="1"/>
  <c r="Z13" i="84"/>
  <c r="U13" i="84"/>
  <c r="K13" i="84"/>
  <c r="Y13" i="84" s="1"/>
  <c r="Z12" i="84"/>
  <c r="Z18" i="84" s="1"/>
  <c r="U12" i="84"/>
  <c r="U18" i="84" s="1"/>
  <c r="K12" i="84"/>
  <c r="K18" i="84" s="1"/>
  <c r="K90" i="59" l="1"/>
  <c r="U109" i="84"/>
  <c r="U61" i="84"/>
  <c r="Q88" i="84"/>
  <c r="Q111" i="84" s="1"/>
  <c r="K88" i="84"/>
  <c r="K111" i="84" s="1"/>
  <c r="O88" i="84"/>
  <c r="O111" i="84" s="1"/>
  <c r="S88" i="84"/>
  <c r="S111" i="84" s="1"/>
  <c r="U44" i="84"/>
  <c r="Z71" i="84"/>
  <c r="U82" i="84"/>
  <c r="G88" i="84"/>
  <c r="G111" i="84" s="1"/>
  <c r="U26" i="84"/>
  <c r="U88" i="84" s="1"/>
  <c r="I88" i="84"/>
  <c r="I111" i="84" s="1"/>
  <c r="Z32" i="84"/>
  <c r="Z88" i="84" s="1"/>
  <c r="Z103" i="84"/>
  <c r="U103" i="84"/>
  <c r="Y12" i="84"/>
  <c r="Y18" i="84" s="1"/>
  <c r="Y28" i="84"/>
  <c r="Y32" i="84" s="1"/>
  <c r="Y46" i="84"/>
  <c r="Y50" i="84" s="1"/>
  <c r="Y63" i="84"/>
  <c r="Y71" i="84" s="1"/>
  <c r="Y84" i="84"/>
  <c r="Y86" i="84" s="1"/>
  <c r="Y95" i="84"/>
  <c r="Y97" i="84" s="1"/>
  <c r="Z105" i="84"/>
  <c r="Z109" i="84" s="1"/>
  <c r="Z111" i="84" l="1"/>
  <c r="Z116" i="84" s="1"/>
  <c r="Z118" i="84" s="1"/>
  <c r="U111" i="84"/>
  <c r="Y88" i="84"/>
  <c r="Y111" i="84" s="1"/>
  <c r="Y116" i="84" s="1"/>
  <c r="Y118" i="84" s="1"/>
  <c r="L90" i="83" l="1"/>
  <c r="G90" i="83"/>
  <c r="F90" i="83"/>
  <c r="D90" i="83"/>
  <c r="G90" i="82"/>
  <c r="F90" i="82"/>
  <c r="E90" i="82"/>
  <c r="D90" i="82"/>
  <c r="C90" i="82"/>
  <c r="B90" i="82"/>
  <c r="D90" i="81"/>
  <c r="T90" i="80"/>
  <c r="P90" i="80"/>
  <c r="L90" i="80"/>
  <c r="K90" i="80"/>
  <c r="H90" i="80"/>
  <c r="G90" i="80"/>
  <c r="D90" i="80"/>
  <c r="S90" i="79"/>
  <c r="R90" i="79"/>
  <c r="O90" i="79"/>
  <c r="N90" i="79"/>
  <c r="M90" i="79"/>
  <c r="K90" i="79"/>
  <c r="J90" i="79"/>
  <c r="G90" i="79"/>
  <c r="F90" i="79"/>
  <c r="E90" i="79"/>
  <c r="C90" i="79"/>
  <c r="B90" i="79"/>
  <c r="U90" i="78"/>
  <c r="T90" i="78"/>
  <c r="S90" i="78"/>
  <c r="R90" i="78"/>
  <c r="Q90" i="78"/>
  <c r="P90" i="78"/>
  <c r="O90" i="78"/>
  <c r="N90" i="78"/>
  <c r="M90" i="78"/>
  <c r="L90" i="78"/>
  <c r="K90" i="78"/>
  <c r="J90" i="78"/>
  <c r="I90" i="78"/>
  <c r="H90" i="78"/>
  <c r="G90" i="78"/>
  <c r="F90" i="78"/>
  <c r="E90" i="78"/>
  <c r="D90" i="78"/>
  <c r="C90" i="78"/>
  <c r="B90" i="78"/>
  <c r="K90" i="77"/>
  <c r="J90" i="77"/>
  <c r="I90" i="77"/>
  <c r="H90" i="77"/>
  <c r="G90" i="77"/>
  <c r="F90" i="77"/>
  <c r="E90" i="77"/>
  <c r="D90" i="77"/>
  <c r="C90" i="77"/>
  <c r="B90" i="77"/>
  <c r="W90" i="76"/>
  <c r="V90" i="76"/>
  <c r="U90" i="76"/>
  <c r="T90" i="76"/>
  <c r="S90" i="76"/>
  <c r="R90" i="76"/>
  <c r="Q90" i="76"/>
  <c r="P90" i="76"/>
  <c r="O90" i="76"/>
  <c r="N90" i="76"/>
  <c r="M90" i="76"/>
  <c r="L90" i="76"/>
  <c r="K90" i="76"/>
  <c r="I90" i="76"/>
  <c r="H90" i="76"/>
  <c r="G90" i="76"/>
  <c r="F90" i="76"/>
  <c r="E90" i="76"/>
  <c r="C90" i="76"/>
  <c r="B90" i="76"/>
  <c r="K90" i="75"/>
  <c r="I90" i="75"/>
  <c r="H90" i="75"/>
  <c r="E90" i="75"/>
  <c r="D90" i="75"/>
  <c r="C90" i="75"/>
  <c r="B90" i="75"/>
  <c r="O90" i="74"/>
  <c r="N90" i="74"/>
  <c r="M90" i="74"/>
  <c r="K90" i="74"/>
  <c r="J90" i="74"/>
  <c r="I90" i="74"/>
  <c r="G90" i="74"/>
  <c r="F90" i="74"/>
  <c r="D90" i="74"/>
  <c r="C90" i="74"/>
  <c r="B90" i="74"/>
  <c r="O90" i="73"/>
  <c r="N90" i="73"/>
  <c r="M90" i="73"/>
  <c r="L90" i="73"/>
  <c r="K90" i="73"/>
  <c r="J90" i="73"/>
  <c r="I90" i="73"/>
  <c r="H90" i="73"/>
  <c r="G90" i="73"/>
  <c r="F90" i="73"/>
  <c r="E90" i="73"/>
  <c r="D90" i="73"/>
  <c r="C90" i="73"/>
  <c r="B90" i="73"/>
  <c r="A3" i="83"/>
  <c r="A3" i="82"/>
  <c r="A3" i="81"/>
  <c r="A3" i="80"/>
  <c r="A3" i="79"/>
  <c r="A3" i="78"/>
  <c r="A3" i="77"/>
  <c r="A3" i="76"/>
  <c r="A3" i="75"/>
  <c r="A3" i="74"/>
  <c r="A3" i="73"/>
  <c r="O90" i="83"/>
  <c r="M90" i="83"/>
  <c r="J90" i="83"/>
  <c r="I90" i="83"/>
  <c r="C90" i="83"/>
  <c r="B90" i="83"/>
  <c r="B6" i="83"/>
  <c r="B6" i="82"/>
  <c r="G90" i="81"/>
  <c r="F90" i="81"/>
  <c r="E90" i="81"/>
  <c r="C90" i="81"/>
  <c r="B90" i="81"/>
  <c r="B6" i="81"/>
  <c r="U90" i="80"/>
  <c r="S90" i="80"/>
  <c r="R90" i="80"/>
  <c r="Q90" i="80"/>
  <c r="O90" i="80"/>
  <c r="N90" i="80"/>
  <c r="M90" i="80"/>
  <c r="J90" i="80"/>
  <c r="I90" i="80"/>
  <c r="F90" i="80"/>
  <c r="E90" i="80"/>
  <c r="C90" i="80"/>
  <c r="B90" i="80"/>
  <c r="B6" i="80"/>
  <c r="Q90" i="79"/>
  <c r="P90" i="79"/>
  <c r="L90" i="79"/>
  <c r="I90" i="79"/>
  <c r="H90" i="79"/>
  <c r="D90" i="79"/>
  <c r="B6" i="79"/>
  <c r="B6" i="78"/>
  <c r="B6" i="77"/>
  <c r="J90" i="76"/>
  <c r="D90" i="76"/>
  <c r="B6" i="76"/>
  <c r="J90" i="75"/>
  <c r="G90" i="75"/>
  <c r="F90" i="75"/>
  <c r="B6" i="75"/>
  <c r="L90" i="74"/>
  <c r="H90" i="74"/>
  <c r="E90" i="74"/>
  <c r="B6" i="74"/>
  <c r="B6" i="73"/>
  <c r="L18" i="42" l="1"/>
  <c r="L26" i="42"/>
  <c r="L34" i="42"/>
  <c r="L38" i="42"/>
  <c r="L50" i="42"/>
  <c r="G81" i="42"/>
  <c r="G85" i="42"/>
  <c r="B11" i="44"/>
  <c r="C11" i="44"/>
  <c r="D11" i="44"/>
  <c r="E11" i="44"/>
  <c r="F11" i="44"/>
  <c r="G11" i="44"/>
  <c r="H11" i="44"/>
  <c r="I11" i="44"/>
  <c r="J11" i="44"/>
  <c r="K11" i="44"/>
  <c r="L11" i="44"/>
  <c r="M11" i="44"/>
  <c r="N11" i="44"/>
  <c r="B12" i="44"/>
  <c r="C12" i="44"/>
  <c r="D12" i="44"/>
  <c r="E12" i="44"/>
  <c r="F12" i="44"/>
  <c r="G12" i="44"/>
  <c r="H12" i="44"/>
  <c r="I12" i="44"/>
  <c r="J12" i="44"/>
  <c r="K12" i="44"/>
  <c r="L12" i="44"/>
  <c r="M12" i="44"/>
  <c r="N12" i="44"/>
  <c r="B13" i="44"/>
  <c r="C13" i="44"/>
  <c r="D13" i="44"/>
  <c r="E13" i="44"/>
  <c r="F13" i="44"/>
  <c r="G13" i="44"/>
  <c r="H13" i="44"/>
  <c r="I13" i="44"/>
  <c r="J13" i="44"/>
  <c r="K13" i="44"/>
  <c r="L13" i="44"/>
  <c r="M13" i="44"/>
  <c r="N13" i="44"/>
  <c r="B14" i="44"/>
  <c r="C14" i="44"/>
  <c r="D14" i="44"/>
  <c r="E14" i="44"/>
  <c r="F14" i="44"/>
  <c r="G14" i="44"/>
  <c r="H14" i="44"/>
  <c r="I14" i="44"/>
  <c r="J14" i="44"/>
  <c r="K14" i="44"/>
  <c r="L14" i="44"/>
  <c r="M14" i="44"/>
  <c r="N14" i="44"/>
  <c r="B15" i="44"/>
  <c r="C15" i="44"/>
  <c r="D15" i="44"/>
  <c r="E15" i="44"/>
  <c r="F15" i="44"/>
  <c r="G15" i="44"/>
  <c r="H15" i="44"/>
  <c r="I15" i="44"/>
  <c r="J15" i="44"/>
  <c r="K15" i="44"/>
  <c r="L15" i="44"/>
  <c r="M15" i="44"/>
  <c r="N15" i="44"/>
  <c r="B16" i="44"/>
  <c r="C16" i="44"/>
  <c r="D16" i="44"/>
  <c r="E16" i="44"/>
  <c r="F16" i="44"/>
  <c r="G16" i="44"/>
  <c r="H16" i="44"/>
  <c r="I16" i="44"/>
  <c r="J16" i="44"/>
  <c r="K16" i="44"/>
  <c r="L16" i="44"/>
  <c r="M16" i="44"/>
  <c r="N16" i="44"/>
  <c r="B17" i="44"/>
  <c r="C17" i="44"/>
  <c r="D17" i="44"/>
  <c r="E17" i="44"/>
  <c r="F17" i="44"/>
  <c r="G17" i="44"/>
  <c r="H17" i="44"/>
  <c r="I17" i="44"/>
  <c r="J17" i="44"/>
  <c r="K17" i="44"/>
  <c r="L17" i="44"/>
  <c r="M17" i="44"/>
  <c r="N17" i="44"/>
  <c r="B18" i="44"/>
  <c r="C18" i="44"/>
  <c r="D18" i="44"/>
  <c r="E18" i="44"/>
  <c r="F18" i="44"/>
  <c r="G18" i="44"/>
  <c r="H18" i="44"/>
  <c r="I18" i="44"/>
  <c r="J18" i="44"/>
  <c r="K18" i="44"/>
  <c r="L18" i="44"/>
  <c r="M18" i="44"/>
  <c r="N18" i="44"/>
  <c r="B19" i="44"/>
  <c r="C19" i="44"/>
  <c r="D19" i="44"/>
  <c r="E19" i="44"/>
  <c r="F19" i="44"/>
  <c r="G19" i="44"/>
  <c r="H19" i="44"/>
  <c r="I19" i="44"/>
  <c r="J19" i="44"/>
  <c r="K19" i="44"/>
  <c r="L19" i="44"/>
  <c r="M19" i="44"/>
  <c r="N19" i="44"/>
  <c r="B20" i="44"/>
  <c r="C20" i="44"/>
  <c r="D20" i="44"/>
  <c r="E20" i="44"/>
  <c r="F20" i="44"/>
  <c r="G20" i="44"/>
  <c r="H20" i="44"/>
  <c r="I20" i="44"/>
  <c r="J20" i="44"/>
  <c r="K20" i="44"/>
  <c r="L20" i="44"/>
  <c r="M20" i="44"/>
  <c r="N20" i="44"/>
  <c r="B21" i="44"/>
  <c r="C21" i="44"/>
  <c r="D21" i="44"/>
  <c r="E21" i="44"/>
  <c r="F21" i="44"/>
  <c r="G21" i="44"/>
  <c r="H21" i="44"/>
  <c r="I21" i="44"/>
  <c r="J21" i="44"/>
  <c r="K21" i="44"/>
  <c r="L21" i="44"/>
  <c r="M21" i="44"/>
  <c r="N21" i="44"/>
  <c r="B22" i="44"/>
  <c r="C22" i="44"/>
  <c r="D22" i="44"/>
  <c r="E22" i="44"/>
  <c r="F22" i="44"/>
  <c r="G22" i="44"/>
  <c r="H22" i="44"/>
  <c r="I22" i="44"/>
  <c r="J22" i="44"/>
  <c r="K22" i="44"/>
  <c r="L22" i="44"/>
  <c r="M22" i="44"/>
  <c r="N22" i="44"/>
  <c r="B23" i="44"/>
  <c r="C23" i="44"/>
  <c r="D23" i="44"/>
  <c r="E23" i="44"/>
  <c r="F23" i="44"/>
  <c r="G23" i="44"/>
  <c r="H23" i="44"/>
  <c r="I23" i="44"/>
  <c r="J23" i="44"/>
  <c r="K23" i="44"/>
  <c r="L23" i="44"/>
  <c r="M23" i="44"/>
  <c r="N23" i="44"/>
  <c r="B24" i="44"/>
  <c r="C24" i="44"/>
  <c r="D24" i="44"/>
  <c r="E24" i="44"/>
  <c r="F24" i="44"/>
  <c r="G24" i="44"/>
  <c r="H24" i="44"/>
  <c r="I24" i="44"/>
  <c r="J24" i="44"/>
  <c r="K24" i="44"/>
  <c r="L24" i="44"/>
  <c r="M24" i="44"/>
  <c r="N24" i="44"/>
  <c r="B25" i="44"/>
  <c r="C25" i="44"/>
  <c r="D25" i="44"/>
  <c r="E25" i="44"/>
  <c r="F25" i="44"/>
  <c r="G25" i="44"/>
  <c r="H25" i="44"/>
  <c r="I25" i="44"/>
  <c r="J25" i="44"/>
  <c r="K25" i="44"/>
  <c r="L25" i="44"/>
  <c r="M25" i="44"/>
  <c r="N25" i="44"/>
  <c r="B26" i="44"/>
  <c r="C26" i="44"/>
  <c r="D26" i="44"/>
  <c r="E26" i="44"/>
  <c r="F26" i="44"/>
  <c r="G26" i="44"/>
  <c r="H26" i="44"/>
  <c r="I26" i="44"/>
  <c r="J26" i="44"/>
  <c r="K26" i="44"/>
  <c r="L26" i="44"/>
  <c r="M26" i="44"/>
  <c r="N26" i="44"/>
  <c r="B27" i="44"/>
  <c r="C27" i="44"/>
  <c r="D27" i="44"/>
  <c r="E27" i="44"/>
  <c r="F27" i="44"/>
  <c r="G27" i="44"/>
  <c r="H27" i="44"/>
  <c r="I27" i="44"/>
  <c r="J27" i="44"/>
  <c r="K27" i="44"/>
  <c r="L27" i="44"/>
  <c r="M27" i="44"/>
  <c r="N27" i="44"/>
  <c r="B28" i="44"/>
  <c r="C28" i="44"/>
  <c r="D28" i="44"/>
  <c r="E28" i="44"/>
  <c r="F28" i="44"/>
  <c r="G28" i="44"/>
  <c r="H28" i="44"/>
  <c r="I28" i="44"/>
  <c r="J28" i="44"/>
  <c r="K28" i="44"/>
  <c r="L28" i="44"/>
  <c r="M28" i="44"/>
  <c r="N28" i="44"/>
  <c r="B29" i="44"/>
  <c r="C29" i="44"/>
  <c r="D29" i="44"/>
  <c r="E29" i="44"/>
  <c r="F29" i="44"/>
  <c r="G29" i="44"/>
  <c r="H29" i="44"/>
  <c r="I29" i="44"/>
  <c r="J29" i="44"/>
  <c r="K29" i="44"/>
  <c r="L29" i="44"/>
  <c r="M29" i="44"/>
  <c r="N29" i="44"/>
  <c r="B30" i="44"/>
  <c r="C30" i="44"/>
  <c r="D30" i="44"/>
  <c r="E30" i="44"/>
  <c r="F30" i="44"/>
  <c r="G30" i="44"/>
  <c r="H30" i="44"/>
  <c r="I30" i="44"/>
  <c r="J30" i="44"/>
  <c r="K30" i="44"/>
  <c r="L30" i="44"/>
  <c r="M30" i="44"/>
  <c r="N30" i="44"/>
  <c r="B31" i="44"/>
  <c r="C31" i="44"/>
  <c r="D31" i="44"/>
  <c r="E31" i="44"/>
  <c r="F31" i="44"/>
  <c r="G31" i="44"/>
  <c r="H31" i="44"/>
  <c r="I31" i="44"/>
  <c r="J31" i="44"/>
  <c r="K31" i="44"/>
  <c r="L31" i="44"/>
  <c r="M31" i="44"/>
  <c r="N31" i="44"/>
  <c r="B32" i="44"/>
  <c r="C32" i="44"/>
  <c r="D32" i="44"/>
  <c r="E32" i="44"/>
  <c r="F32" i="44"/>
  <c r="G32" i="44"/>
  <c r="H32" i="44"/>
  <c r="I32" i="44"/>
  <c r="J32" i="44"/>
  <c r="K32" i="44"/>
  <c r="L32" i="44"/>
  <c r="M32" i="44"/>
  <c r="N32" i="44"/>
  <c r="B33" i="44"/>
  <c r="C33" i="44"/>
  <c r="D33" i="44"/>
  <c r="E33" i="44"/>
  <c r="F33" i="44"/>
  <c r="G33" i="44"/>
  <c r="H33" i="44"/>
  <c r="I33" i="44"/>
  <c r="J33" i="44"/>
  <c r="K33" i="44"/>
  <c r="L33" i="44"/>
  <c r="M33" i="44"/>
  <c r="N33" i="44"/>
  <c r="B34" i="44"/>
  <c r="C34" i="44"/>
  <c r="D34" i="44"/>
  <c r="E34" i="44"/>
  <c r="F34" i="44"/>
  <c r="G34" i="44"/>
  <c r="H34" i="44"/>
  <c r="I34" i="44"/>
  <c r="J34" i="44"/>
  <c r="K34" i="44"/>
  <c r="L34" i="44"/>
  <c r="M34" i="44"/>
  <c r="N34" i="44"/>
  <c r="B35" i="44"/>
  <c r="C35" i="44"/>
  <c r="D35" i="44"/>
  <c r="E35" i="44"/>
  <c r="F35" i="44"/>
  <c r="G35" i="44"/>
  <c r="H35" i="44"/>
  <c r="I35" i="44"/>
  <c r="J35" i="44"/>
  <c r="K35" i="44"/>
  <c r="L35" i="44"/>
  <c r="M35" i="44"/>
  <c r="N35" i="44"/>
  <c r="B36" i="44"/>
  <c r="C36" i="44"/>
  <c r="D36" i="44"/>
  <c r="E36" i="44"/>
  <c r="F36" i="44"/>
  <c r="G36" i="44"/>
  <c r="H36" i="44"/>
  <c r="I36" i="44"/>
  <c r="J36" i="44"/>
  <c r="K36" i="44"/>
  <c r="L36" i="44"/>
  <c r="M36" i="44"/>
  <c r="N36" i="44"/>
  <c r="B37" i="44"/>
  <c r="C37" i="44"/>
  <c r="D37" i="44"/>
  <c r="E37" i="44"/>
  <c r="F37" i="44"/>
  <c r="G37" i="44"/>
  <c r="H37" i="44"/>
  <c r="I37" i="44"/>
  <c r="J37" i="44"/>
  <c r="K37" i="44"/>
  <c r="L37" i="44"/>
  <c r="M37" i="44"/>
  <c r="N37" i="44"/>
  <c r="B38" i="44"/>
  <c r="C38" i="44"/>
  <c r="D38" i="44"/>
  <c r="E38" i="44"/>
  <c r="F38" i="44"/>
  <c r="G38" i="44"/>
  <c r="H38" i="44"/>
  <c r="I38" i="44"/>
  <c r="J38" i="44"/>
  <c r="K38" i="44"/>
  <c r="L38" i="44"/>
  <c r="M38" i="44"/>
  <c r="N38" i="44"/>
  <c r="B39" i="44"/>
  <c r="C39" i="44"/>
  <c r="D39" i="44"/>
  <c r="E39" i="44"/>
  <c r="F39" i="44"/>
  <c r="G39" i="44"/>
  <c r="H39" i="44"/>
  <c r="I39" i="44"/>
  <c r="J39" i="44"/>
  <c r="K39" i="44"/>
  <c r="L39" i="44"/>
  <c r="M39" i="44"/>
  <c r="N39" i="44"/>
  <c r="B40" i="44"/>
  <c r="C40" i="44"/>
  <c r="D40" i="44"/>
  <c r="E40" i="44"/>
  <c r="F40" i="44"/>
  <c r="G40" i="44"/>
  <c r="H40" i="44"/>
  <c r="I40" i="44"/>
  <c r="J40" i="44"/>
  <c r="K40" i="44"/>
  <c r="L40" i="44"/>
  <c r="M40" i="44"/>
  <c r="N40" i="44"/>
  <c r="B41" i="44"/>
  <c r="C41" i="44"/>
  <c r="D41" i="44"/>
  <c r="E41" i="44"/>
  <c r="F41" i="44"/>
  <c r="G41" i="44"/>
  <c r="H41" i="44"/>
  <c r="I41" i="44"/>
  <c r="J41" i="44"/>
  <c r="K41" i="44"/>
  <c r="L41" i="44"/>
  <c r="M41" i="44"/>
  <c r="N41" i="44"/>
  <c r="B42" i="44"/>
  <c r="C42" i="44"/>
  <c r="D42" i="44"/>
  <c r="E42" i="44"/>
  <c r="F42" i="44"/>
  <c r="G42" i="44"/>
  <c r="H42" i="44"/>
  <c r="I42" i="44"/>
  <c r="J42" i="44"/>
  <c r="K42" i="44"/>
  <c r="L42" i="44"/>
  <c r="M42" i="44"/>
  <c r="N42" i="44"/>
  <c r="B43" i="44"/>
  <c r="C43" i="44"/>
  <c r="D43" i="44"/>
  <c r="E43" i="44"/>
  <c r="F43" i="44"/>
  <c r="G43" i="44"/>
  <c r="H43" i="44"/>
  <c r="I43" i="44"/>
  <c r="J43" i="44"/>
  <c r="K43" i="44"/>
  <c r="L43" i="44"/>
  <c r="M43" i="44"/>
  <c r="N43" i="44"/>
  <c r="B44" i="44"/>
  <c r="C44" i="44"/>
  <c r="D44" i="44"/>
  <c r="E44" i="44"/>
  <c r="F44" i="44"/>
  <c r="G44" i="44"/>
  <c r="H44" i="44"/>
  <c r="I44" i="44"/>
  <c r="J44" i="44"/>
  <c r="K44" i="44"/>
  <c r="L44" i="44"/>
  <c r="M44" i="44"/>
  <c r="N44" i="44"/>
  <c r="B45" i="44"/>
  <c r="C45" i="44"/>
  <c r="D45" i="44"/>
  <c r="E45" i="44"/>
  <c r="F45" i="44"/>
  <c r="G45" i="44"/>
  <c r="H45" i="44"/>
  <c r="I45" i="44"/>
  <c r="J45" i="44"/>
  <c r="K45" i="44"/>
  <c r="L45" i="44"/>
  <c r="M45" i="44"/>
  <c r="N45" i="44"/>
  <c r="B46" i="44"/>
  <c r="C46" i="44"/>
  <c r="D46" i="44"/>
  <c r="E46" i="44"/>
  <c r="F46" i="44"/>
  <c r="G46" i="44"/>
  <c r="H46" i="44"/>
  <c r="I46" i="44"/>
  <c r="J46" i="44"/>
  <c r="K46" i="44"/>
  <c r="L46" i="44"/>
  <c r="M46" i="44"/>
  <c r="N46" i="44"/>
  <c r="B47" i="44"/>
  <c r="C47" i="44"/>
  <c r="D47" i="44"/>
  <c r="E47" i="44"/>
  <c r="F47" i="44"/>
  <c r="G47" i="44"/>
  <c r="H47" i="44"/>
  <c r="I47" i="44"/>
  <c r="J47" i="44"/>
  <c r="K47" i="44"/>
  <c r="L47" i="44"/>
  <c r="M47" i="44"/>
  <c r="N47" i="44"/>
  <c r="B48" i="44"/>
  <c r="C48" i="44"/>
  <c r="D48" i="44"/>
  <c r="E48" i="44"/>
  <c r="F48" i="44"/>
  <c r="G48" i="44"/>
  <c r="H48" i="44"/>
  <c r="I48" i="44"/>
  <c r="J48" i="44"/>
  <c r="K48" i="44"/>
  <c r="L48" i="44"/>
  <c r="M48" i="44"/>
  <c r="N48" i="44"/>
  <c r="B49" i="44"/>
  <c r="C49" i="44"/>
  <c r="D49" i="44"/>
  <c r="E49" i="44"/>
  <c r="F49" i="44"/>
  <c r="G49" i="44"/>
  <c r="H49" i="44"/>
  <c r="I49" i="44"/>
  <c r="J49" i="44"/>
  <c r="K49" i="44"/>
  <c r="L49" i="44"/>
  <c r="M49" i="44"/>
  <c r="N49" i="44"/>
  <c r="B50" i="44"/>
  <c r="C50" i="44"/>
  <c r="D50" i="44"/>
  <c r="E50" i="44"/>
  <c r="F50" i="44"/>
  <c r="G50" i="44"/>
  <c r="H50" i="44"/>
  <c r="I50" i="44"/>
  <c r="J50" i="44"/>
  <c r="K50" i="44"/>
  <c r="L50" i="44"/>
  <c r="M50" i="44"/>
  <c r="N50" i="44"/>
  <c r="B51" i="44"/>
  <c r="C51" i="44"/>
  <c r="D51" i="44"/>
  <c r="E51" i="44"/>
  <c r="F51" i="44"/>
  <c r="G51" i="44"/>
  <c r="H51" i="44"/>
  <c r="I51" i="44"/>
  <c r="J51" i="44"/>
  <c r="K51" i="44"/>
  <c r="L51" i="44"/>
  <c r="M51" i="44"/>
  <c r="N51" i="44"/>
  <c r="B52" i="44"/>
  <c r="C52" i="44"/>
  <c r="D52" i="44"/>
  <c r="E52" i="44"/>
  <c r="F52" i="44"/>
  <c r="G52" i="44"/>
  <c r="H52" i="44"/>
  <c r="I52" i="44"/>
  <c r="J52" i="44"/>
  <c r="K52" i="44"/>
  <c r="L52" i="44"/>
  <c r="M52" i="44"/>
  <c r="N52" i="44"/>
  <c r="B53" i="44"/>
  <c r="C53" i="44"/>
  <c r="D53" i="44"/>
  <c r="E53" i="44"/>
  <c r="F53" i="44"/>
  <c r="G53" i="44"/>
  <c r="H53" i="44"/>
  <c r="I53" i="44"/>
  <c r="J53" i="44"/>
  <c r="K53" i="44"/>
  <c r="L53" i="44"/>
  <c r="M53" i="44"/>
  <c r="N53" i="44"/>
  <c r="B54" i="44"/>
  <c r="C54" i="44"/>
  <c r="D54" i="44"/>
  <c r="E54" i="44"/>
  <c r="F54" i="44"/>
  <c r="G54" i="44"/>
  <c r="H54" i="44"/>
  <c r="I54" i="44"/>
  <c r="J54" i="44"/>
  <c r="K54" i="44"/>
  <c r="L54" i="44"/>
  <c r="M54" i="44"/>
  <c r="N54" i="44"/>
  <c r="B55" i="44"/>
  <c r="C55" i="44"/>
  <c r="D55" i="44"/>
  <c r="E55" i="44"/>
  <c r="F55" i="44"/>
  <c r="G55" i="44"/>
  <c r="H55" i="44"/>
  <c r="I55" i="44"/>
  <c r="J55" i="44"/>
  <c r="K55" i="44"/>
  <c r="L55" i="44"/>
  <c r="M55" i="44"/>
  <c r="N55" i="44"/>
  <c r="B56" i="44"/>
  <c r="C56" i="44"/>
  <c r="D56" i="44"/>
  <c r="E56" i="44"/>
  <c r="F56" i="44"/>
  <c r="G56" i="44"/>
  <c r="H56" i="44"/>
  <c r="I56" i="44"/>
  <c r="J56" i="44"/>
  <c r="K56" i="44"/>
  <c r="L56" i="44"/>
  <c r="M56" i="44"/>
  <c r="N56" i="44"/>
  <c r="B57" i="44"/>
  <c r="C57" i="44"/>
  <c r="D57" i="44"/>
  <c r="E57" i="44"/>
  <c r="F57" i="44"/>
  <c r="G57" i="44"/>
  <c r="H57" i="44"/>
  <c r="I57" i="44"/>
  <c r="J57" i="44"/>
  <c r="K57" i="44"/>
  <c r="L57" i="44"/>
  <c r="M57" i="44"/>
  <c r="N57" i="44"/>
  <c r="B58" i="44"/>
  <c r="C58" i="44"/>
  <c r="D58" i="44"/>
  <c r="E58" i="44"/>
  <c r="F58" i="44"/>
  <c r="G58" i="44"/>
  <c r="H58" i="44"/>
  <c r="I58" i="44"/>
  <c r="J58" i="44"/>
  <c r="K58" i="44"/>
  <c r="L58" i="44"/>
  <c r="M58" i="44"/>
  <c r="N58" i="44"/>
  <c r="B59" i="44"/>
  <c r="C59" i="44"/>
  <c r="D59" i="44"/>
  <c r="E59" i="44"/>
  <c r="F59" i="44"/>
  <c r="G59" i="44"/>
  <c r="H59" i="44"/>
  <c r="I59" i="44"/>
  <c r="J59" i="44"/>
  <c r="K59" i="44"/>
  <c r="L59" i="44"/>
  <c r="M59" i="44"/>
  <c r="N59" i="44"/>
  <c r="B60" i="44"/>
  <c r="C60" i="44"/>
  <c r="D60" i="44"/>
  <c r="E60" i="44"/>
  <c r="F60" i="44"/>
  <c r="G60" i="44"/>
  <c r="H60" i="44"/>
  <c r="I60" i="44"/>
  <c r="J60" i="44"/>
  <c r="K60" i="44"/>
  <c r="L60" i="44"/>
  <c r="M60" i="44"/>
  <c r="N60" i="44"/>
  <c r="B61" i="44"/>
  <c r="C61" i="44"/>
  <c r="D61" i="44"/>
  <c r="E61" i="44"/>
  <c r="F61" i="44"/>
  <c r="G61" i="44"/>
  <c r="H61" i="44"/>
  <c r="I61" i="44"/>
  <c r="J61" i="44"/>
  <c r="K61" i="44"/>
  <c r="L61" i="44"/>
  <c r="M61" i="44"/>
  <c r="N61" i="44"/>
  <c r="B62" i="44"/>
  <c r="C62" i="44"/>
  <c r="D62" i="44"/>
  <c r="E62" i="44"/>
  <c r="F62" i="44"/>
  <c r="G62" i="44"/>
  <c r="H62" i="44"/>
  <c r="I62" i="44"/>
  <c r="J62" i="44"/>
  <c r="K62" i="44"/>
  <c r="L62" i="44"/>
  <c r="M62" i="44"/>
  <c r="N62" i="44"/>
  <c r="B63" i="44"/>
  <c r="C63" i="44"/>
  <c r="D63" i="44"/>
  <c r="E63" i="44"/>
  <c r="F63" i="44"/>
  <c r="G63" i="44"/>
  <c r="H63" i="44"/>
  <c r="I63" i="44"/>
  <c r="J63" i="44"/>
  <c r="K63" i="44"/>
  <c r="L63" i="44"/>
  <c r="M63" i="44"/>
  <c r="N63" i="44"/>
  <c r="B64" i="44"/>
  <c r="C64" i="44"/>
  <c r="D64" i="44"/>
  <c r="E64" i="44"/>
  <c r="F64" i="44"/>
  <c r="G64" i="44"/>
  <c r="H64" i="44"/>
  <c r="I64" i="44"/>
  <c r="J64" i="44"/>
  <c r="K64" i="44"/>
  <c r="L64" i="44"/>
  <c r="M64" i="44"/>
  <c r="N64" i="44"/>
  <c r="B65" i="44"/>
  <c r="C65" i="44"/>
  <c r="D65" i="44"/>
  <c r="E65" i="44"/>
  <c r="F65" i="44"/>
  <c r="G65" i="44"/>
  <c r="H65" i="44"/>
  <c r="I65" i="44"/>
  <c r="J65" i="44"/>
  <c r="K65" i="44"/>
  <c r="L65" i="44"/>
  <c r="M65" i="44"/>
  <c r="N65" i="44"/>
  <c r="B66" i="44"/>
  <c r="C66" i="44"/>
  <c r="D66" i="44"/>
  <c r="E66" i="44"/>
  <c r="F66" i="44"/>
  <c r="G66" i="44"/>
  <c r="H66" i="44"/>
  <c r="I66" i="44"/>
  <c r="J66" i="44"/>
  <c r="K66" i="44"/>
  <c r="L66" i="44"/>
  <c r="M66" i="44"/>
  <c r="N66" i="44"/>
  <c r="B67" i="44"/>
  <c r="C67" i="44"/>
  <c r="D67" i="44"/>
  <c r="E67" i="44"/>
  <c r="F67" i="44"/>
  <c r="G67" i="44"/>
  <c r="H67" i="44"/>
  <c r="I67" i="44"/>
  <c r="J67" i="44"/>
  <c r="K67" i="44"/>
  <c r="L67" i="44"/>
  <c r="M67" i="44"/>
  <c r="N67" i="44"/>
  <c r="B68" i="44"/>
  <c r="C68" i="44"/>
  <c r="D68" i="44"/>
  <c r="E68" i="44"/>
  <c r="F68" i="44"/>
  <c r="G68" i="44"/>
  <c r="H68" i="44"/>
  <c r="I68" i="44"/>
  <c r="J68" i="44"/>
  <c r="K68" i="44"/>
  <c r="L68" i="44"/>
  <c r="M68" i="44"/>
  <c r="N68" i="44"/>
  <c r="B69" i="44"/>
  <c r="C69" i="44"/>
  <c r="D69" i="44"/>
  <c r="E69" i="44"/>
  <c r="F69" i="44"/>
  <c r="G69" i="44"/>
  <c r="H69" i="44"/>
  <c r="I69" i="44"/>
  <c r="J69" i="44"/>
  <c r="K69" i="44"/>
  <c r="L69" i="44"/>
  <c r="M69" i="44"/>
  <c r="N69" i="44"/>
  <c r="B70" i="44"/>
  <c r="C70" i="44"/>
  <c r="D70" i="44"/>
  <c r="E70" i="44"/>
  <c r="F70" i="44"/>
  <c r="G70" i="44"/>
  <c r="H70" i="44"/>
  <c r="I70" i="44"/>
  <c r="J70" i="44"/>
  <c r="K70" i="44"/>
  <c r="L70" i="44"/>
  <c r="M70" i="44"/>
  <c r="N70" i="44"/>
  <c r="B71" i="44"/>
  <c r="C71" i="44"/>
  <c r="D71" i="44"/>
  <c r="E71" i="44"/>
  <c r="F71" i="44"/>
  <c r="G71" i="44"/>
  <c r="H71" i="44"/>
  <c r="I71" i="44"/>
  <c r="J71" i="44"/>
  <c r="K71" i="44"/>
  <c r="L71" i="44"/>
  <c r="M71" i="44"/>
  <c r="N71" i="44"/>
  <c r="B72" i="44"/>
  <c r="C72" i="44"/>
  <c r="D72" i="44"/>
  <c r="E72" i="44"/>
  <c r="F72" i="44"/>
  <c r="G72" i="44"/>
  <c r="H72" i="44"/>
  <c r="I72" i="44"/>
  <c r="J72" i="44"/>
  <c r="K72" i="44"/>
  <c r="L72" i="44"/>
  <c r="M72" i="44"/>
  <c r="N72" i="44"/>
  <c r="B73" i="44"/>
  <c r="C73" i="44"/>
  <c r="D73" i="44"/>
  <c r="E73" i="44"/>
  <c r="F73" i="44"/>
  <c r="G73" i="44"/>
  <c r="H73" i="44"/>
  <c r="I73" i="44"/>
  <c r="J73" i="44"/>
  <c r="K73" i="44"/>
  <c r="L73" i="44"/>
  <c r="M73" i="44"/>
  <c r="N73" i="44"/>
  <c r="B74" i="44"/>
  <c r="C74" i="44"/>
  <c r="D74" i="44"/>
  <c r="E74" i="44"/>
  <c r="F74" i="44"/>
  <c r="G74" i="44"/>
  <c r="H74" i="44"/>
  <c r="I74" i="44"/>
  <c r="J74" i="44"/>
  <c r="K74" i="44"/>
  <c r="L74" i="44"/>
  <c r="M74" i="44"/>
  <c r="N74" i="44"/>
  <c r="B75" i="44"/>
  <c r="C75" i="44"/>
  <c r="D75" i="44"/>
  <c r="E75" i="44"/>
  <c r="F75" i="44"/>
  <c r="G75" i="44"/>
  <c r="H75" i="44"/>
  <c r="I75" i="44"/>
  <c r="J75" i="44"/>
  <c r="K75" i="44"/>
  <c r="L75" i="44"/>
  <c r="M75" i="44"/>
  <c r="N75" i="44"/>
  <c r="B76" i="44"/>
  <c r="C76" i="44"/>
  <c r="D76" i="44"/>
  <c r="E76" i="44"/>
  <c r="F76" i="44"/>
  <c r="G76" i="44"/>
  <c r="H76" i="44"/>
  <c r="I76" i="44"/>
  <c r="J76" i="44"/>
  <c r="K76" i="44"/>
  <c r="L76" i="44"/>
  <c r="M76" i="44"/>
  <c r="N76" i="44"/>
  <c r="B77" i="44"/>
  <c r="C77" i="44"/>
  <c r="D77" i="44"/>
  <c r="E77" i="44"/>
  <c r="F77" i="44"/>
  <c r="G77" i="44"/>
  <c r="H77" i="44"/>
  <c r="I77" i="44"/>
  <c r="J77" i="44"/>
  <c r="K77" i="44"/>
  <c r="L77" i="44"/>
  <c r="M77" i="44"/>
  <c r="N77" i="44"/>
  <c r="B78" i="44"/>
  <c r="C78" i="44"/>
  <c r="D78" i="44"/>
  <c r="E78" i="44"/>
  <c r="F78" i="44"/>
  <c r="G78" i="44"/>
  <c r="H78" i="44"/>
  <c r="I78" i="44"/>
  <c r="J78" i="44"/>
  <c r="K78" i="44"/>
  <c r="L78" i="44"/>
  <c r="M78" i="44"/>
  <c r="N78" i="44"/>
  <c r="B79" i="44"/>
  <c r="C79" i="44"/>
  <c r="D79" i="44"/>
  <c r="E79" i="44"/>
  <c r="F79" i="44"/>
  <c r="G79" i="44"/>
  <c r="H79" i="44"/>
  <c r="I79" i="44"/>
  <c r="J79" i="44"/>
  <c r="K79" i="44"/>
  <c r="L79" i="44"/>
  <c r="M79" i="44"/>
  <c r="N79" i="44"/>
  <c r="B80" i="44"/>
  <c r="C80" i="44"/>
  <c r="D80" i="44"/>
  <c r="E80" i="44"/>
  <c r="F80" i="44"/>
  <c r="G80" i="44"/>
  <c r="H80" i="44"/>
  <c r="I80" i="44"/>
  <c r="J80" i="44"/>
  <c r="K80" i="44"/>
  <c r="L80" i="44"/>
  <c r="M80" i="44"/>
  <c r="N80" i="44"/>
  <c r="B81" i="44"/>
  <c r="C81" i="44"/>
  <c r="D81" i="44"/>
  <c r="E81" i="44"/>
  <c r="F81" i="44"/>
  <c r="G81" i="44"/>
  <c r="H81" i="44"/>
  <c r="I81" i="44"/>
  <c r="J81" i="44"/>
  <c r="K81" i="44"/>
  <c r="L81" i="44"/>
  <c r="M81" i="44"/>
  <c r="N81" i="44"/>
  <c r="B82" i="44"/>
  <c r="C82" i="44"/>
  <c r="D82" i="44"/>
  <c r="E82" i="44"/>
  <c r="F82" i="44"/>
  <c r="G82" i="44"/>
  <c r="H82" i="44"/>
  <c r="I82" i="44"/>
  <c r="J82" i="44"/>
  <c r="K82" i="44"/>
  <c r="L82" i="44"/>
  <c r="M82" i="44"/>
  <c r="N82" i="44"/>
  <c r="B83" i="44"/>
  <c r="C83" i="44"/>
  <c r="D83" i="44"/>
  <c r="E83" i="44"/>
  <c r="F83" i="44"/>
  <c r="G83" i="44"/>
  <c r="H83" i="44"/>
  <c r="I83" i="44"/>
  <c r="J83" i="44"/>
  <c r="K83" i="44"/>
  <c r="L83" i="44"/>
  <c r="M83" i="44"/>
  <c r="N83" i="44"/>
  <c r="B84" i="44"/>
  <c r="C84" i="44"/>
  <c r="D84" i="44"/>
  <c r="E84" i="44"/>
  <c r="F84" i="44"/>
  <c r="G84" i="44"/>
  <c r="H84" i="44"/>
  <c r="I84" i="44"/>
  <c r="J84" i="44"/>
  <c r="K84" i="44"/>
  <c r="L84" i="44"/>
  <c r="M84" i="44"/>
  <c r="N84" i="44"/>
  <c r="B85" i="44"/>
  <c r="C85" i="44"/>
  <c r="D85" i="44"/>
  <c r="E85" i="44"/>
  <c r="F85" i="44"/>
  <c r="G85" i="44"/>
  <c r="H85" i="44"/>
  <c r="I85" i="44"/>
  <c r="J85" i="44"/>
  <c r="K85" i="44"/>
  <c r="L85" i="44"/>
  <c r="M85" i="44"/>
  <c r="N85" i="44"/>
  <c r="B86" i="44"/>
  <c r="C86" i="44"/>
  <c r="D86" i="44"/>
  <c r="E86" i="44"/>
  <c r="F86" i="44"/>
  <c r="G86" i="44"/>
  <c r="H86" i="44"/>
  <c r="I86" i="44"/>
  <c r="J86" i="44"/>
  <c r="K86" i="44"/>
  <c r="L86" i="44"/>
  <c r="M86" i="44"/>
  <c r="N86" i="44"/>
  <c r="B87" i="44"/>
  <c r="C87" i="44"/>
  <c r="D87" i="44"/>
  <c r="E87" i="44"/>
  <c r="F87" i="44"/>
  <c r="G87" i="44"/>
  <c r="H87" i="44"/>
  <c r="I87" i="44"/>
  <c r="J87" i="44"/>
  <c r="K87" i="44"/>
  <c r="L87" i="44"/>
  <c r="M87" i="44"/>
  <c r="N87" i="44"/>
  <c r="B88" i="44"/>
  <c r="C88" i="44"/>
  <c r="D88" i="44"/>
  <c r="E88" i="44"/>
  <c r="F88" i="44"/>
  <c r="G88" i="44"/>
  <c r="H88" i="44"/>
  <c r="I88" i="44"/>
  <c r="J88" i="44"/>
  <c r="K88" i="44"/>
  <c r="L88" i="44"/>
  <c r="M88" i="44"/>
  <c r="N88" i="44"/>
  <c r="B11" i="42"/>
  <c r="C11" i="42"/>
  <c r="D11" i="42"/>
  <c r="E11" i="42"/>
  <c r="F11" i="42"/>
  <c r="G11" i="42"/>
  <c r="H11" i="42"/>
  <c r="I11" i="42"/>
  <c r="J11" i="42"/>
  <c r="K11" i="42"/>
  <c r="L11" i="42"/>
  <c r="M11" i="42"/>
  <c r="B12" i="42"/>
  <c r="C12" i="42"/>
  <c r="D12" i="42"/>
  <c r="E12" i="42"/>
  <c r="F12" i="42"/>
  <c r="G12" i="42"/>
  <c r="H12" i="42"/>
  <c r="I12" i="42"/>
  <c r="J12" i="42"/>
  <c r="K12" i="42"/>
  <c r="L12" i="42"/>
  <c r="M12" i="42"/>
  <c r="B13" i="42"/>
  <c r="C13" i="42"/>
  <c r="D13" i="42"/>
  <c r="E13" i="42"/>
  <c r="F13" i="42"/>
  <c r="G13" i="42"/>
  <c r="H13" i="42"/>
  <c r="I13" i="42"/>
  <c r="J13" i="42"/>
  <c r="K13" i="42"/>
  <c r="L13" i="42"/>
  <c r="M13" i="42"/>
  <c r="B14" i="42"/>
  <c r="C14" i="42"/>
  <c r="D14" i="42"/>
  <c r="E14" i="42"/>
  <c r="F14" i="42"/>
  <c r="G14" i="42"/>
  <c r="H14" i="42"/>
  <c r="I14" i="42"/>
  <c r="J14" i="42"/>
  <c r="K14" i="42"/>
  <c r="L14" i="42"/>
  <c r="M14" i="42"/>
  <c r="B15" i="42"/>
  <c r="C15" i="42"/>
  <c r="D15" i="42"/>
  <c r="E15" i="42"/>
  <c r="F15" i="42"/>
  <c r="G15" i="42"/>
  <c r="H15" i="42"/>
  <c r="I15" i="42"/>
  <c r="J15" i="42"/>
  <c r="K15" i="42"/>
  <c r="L15" i="42"/>
  <c r="M15" i="42"/>
  <c r="B16" i="42"/>
  <c r="C16" i="42"/>
  <c r="D16" i="42"/>
  <c r="E16" i="42"/>
  <c r="F16" i="42"/>
  <c r="G16" i="42"/>
  <c r="H16" i="42"/>
  <c r="I16" i="42"/>
  <c r="J16" i="42"/>
  <c r="K16" i="42"/>
  <c r="L16" i="42"/>
  <c r="M16" i="42"/>
  <c r="B17" i="42"/>
  <c r="C17" i="42"/>
  <c r="D17" i="42"/>
  <c r="E17" i="42"/>
  <c r="F17" i="42"/>
  <c r="G17" i="42"/>
  <c r="H17" i="42"/>
  <c r="I17" i="42"/>
  <c r="J17" i="42"/>
  <c r="K17" i="42"/>
  <c r="L17" i="42"/>
  <c r="M17" i="42"/>
  <c r="B18" i="42"/>
  <c r="C18" i="42"/>
  <c r="D18" i="42"/>
  <c r="E18" i="42"/>
  <c r="F18" i="42"/>
  <c r="G18" i="42"/>
  <c r="H18" i="42"/>
  <c r="I18" i="42"/>
  <c r="J18" i="42"/>
  <c r="K18" i="42"/>
  <c r="M18" i="42"/>
  <c r="B19" i="42"/>
  <c r="C19" i="42"/>
  <c r="D19" i="42"/>
  <c r="E19" i="42"/>
  <c r="F19" i="42"/>
  <c r="G19" i="42"/>
  <c r="H19" i="42"/>
  <c r="I19" i="42"/>
  <c r="J19" i="42"/>
  <c r="K19" i="42"/>
  <c r="L19" i="42"/>
  <c r="M19" i="42"/>
  <c r="B20" i="42"/>
  <c r="C20" i="42"/>
  <c r="D20" i="42"/>
  <c r="E20" i="42"/>
  <c r="F20" i="42"/>
  <c r="G20" i="42"/>
  <c r="H20" i="42"/>
  <c r="I20" i="42"/>
  <c r="J20" i="42"/>
  <c r="K20" i="42"/>
  <c r="L20" i="42"/>
  <c r="M20" i="42"/>
  <c r="B21" i="42"/>
  <c r="C21" i="42"/>
  <c r="D21" i="42"/>
  <c r="E21" i="42"/>
  <c r="F21" i="42"/>
  <c r="G21" i="42"/>
  <c r="H21" i="42"/>
  <c r="I21" i="42"/>
  <c r="J21" i="42"/>
  <c r="K21" i="42"/>
  <c r="L21" i="42"/>
  <c r="M21" i="42"/>
  <c r="B22" i="42"/>
  <c r="C22" i="42"/>
  <c r="D22" i="42"/>
  <c r="E22" i="42"/>
  <c r="F22" i="42"/>
  <c r="G22" i="42"/>
  <c r="H22" i="42"/>
  <c r="I22" i="42"/>
  <c r="J22" i="42"/>
  <c r="K22" i="42"/>
  <c r="L22" i="42"/>
  <c r="M22" i="42"/>
  <c r="B23" i="42"/>
  <c r="C23" i="42"/>
  <c r="D23" i="42"/>
  <c r="E23" i="42"/>
  <c r="F23" i="42"/>
  <c r="G23" i="42"/>
  <c r="H23" i="42"/>
  <c r="I23" i="42"/>
  <c r="J23" i="42"/>
  <c r="K23" i="42"/>
  <c r="L23" i="42"/>
  <c r="M23" i="42"/>
  <c r="B24" i="42"/>
  <c r="C24" i="42"/>
  <c r="D24" i="42"/>
  <c r="E24" i="42"/>
  <c r="F24" i="42"/>
  <c r="G24" i="42"/>
  <c r="H24" i="42"/>
  <c r="I24" i="42"/>
  <c r="J24" i="42"/>
  <c r="K24" i="42"/>
  <c r="L24" i="42"/>
  <c r="M24" i="42"/>
  <c r="B25" i="42"/>
  <c r="C25" i="42"/>
  <c r="D25" i="42"/>
  <c r="E25" i="42"/>
  <c r="F25" i="42"/>
  <c r="G25" i="42"/>
  <c r="H25" i="42"/>
  <c r="I25" i="42"/>
  <c r="J25" i="42"/>
  <c r="K25" i="42"/>
  <c r="L25" i="42"/>
  <c r="M25" i="42"/>
  <c r="B26" i="42"/>
  <c r="C26" i="42"/>
  <c r="D26" i="42"/>
  <c r="E26" i="42"/>
  <c r="F26" i="42"/>
  <c r="G26" i="42"/>
  <c r="H26" i="42"/>
  <c r="I26" i="42"/>
  <c r="J26" i="42"/>
  <c r="K26" i="42"/>
  <c r="M26" i="42"/>
  <c r="B27" i="42"/>
  <c r="C27" i="42"/>
  <c r="D27" i="42"/>
  <c r="E27" i="42"/>
  <c r="F27" i="42"/>
  <c r="G27" i="42"/>
  <c r="H27" i="42"/>
  <c r="I27" i="42"/>
  <c r="J27" i="42"/>
  <c r="K27" i="42"/>
  <c r="L27" i="42"/>
  <c r="M27" i="42"/>
  <c r="B28" i="42"/>
  <c r="C28" i="42"/>
  <c r="D28" i="42"/>
  <c r="E28" i="42"/>
  <c r="F28" i="42"/>
  <c r="G28" i="42"/>
  <c r="H28" i="42"/>
  <c r="I28" i="42"/>
  <c r="J28" i="42"/>
  <c r="K28" i="42"/>
  <c r="L28" i="42"/>
  <c r="M28" i="42"/>
  <c r="B29" i="42"/>
  <c r="C29" i="42"/>
  <c r="D29" i="42"/>
  <c r="E29" i="42"/>
  <c r="F29" i="42"/>
  <c r="G29" i="42"/>
  <c r="H29" i="42"/>
  <c r="I29" i="42"/>
  <c r="J29" i="42"/>
  <c r="K29" i="42"/>
  <c r="L29" i="42"/>
  <c r="M29" i="42"/>
  <c r="B30" i="42"/>
  <c r="C30" i="42"/>
  <c r="D30" i="42"/>
  <c r="E30" i="42"/>
  <c r="F30" i="42"/>
  <c r="G30" i="42"/>
  <c r="H30" i="42"/>
  <c r="I30" i="42"/>
  <c r="J30" i="42"/>
  <c r="K30" i="42"/>
  <c r="L30" i="42"/>
  <c r="M30" i="42"/>
  <c r="B31" i="42"/>
  <c r="C31" i="42"/>
  <c r="D31" i="42"/>
  <c r="E31" i="42"/>
  <c r="F31" i="42"/>
  <c r="G31" i="42"/>
  <c r="H31" i="42"/>
  <c r="I31" i="42"/>
  <c r="J31" i="42"/>
  <c r="K31" i="42"/>
  <c r="L31" i="42"/>
  <c r="M31" i="42"/>
  <c r="B32" i="42"/>
  <c r="C32" i="42"/>
  <c r="D32" i="42"/>
  <c r="E32" i="42"/>
  <c r="F32" i="42"/>
  <c r="G32" i="42"/>
  <c r="H32" i="42"/>
  <c r="I32" i="42"/>
  <c r="J32" i="42"/>
  <c r="K32" i="42"/>
  <c r="L32" i="42"/>
  <c r="M32" i="42"/>
  <c r="B33" i="42"/>
  <c r="C33" i="42"/>
  <c r="D33" i="42"/>
  <c r="E33" i="42"/>
  <c r="F33" i="42"/>
  <c r="G33" i="42"/>
  <c r="H33" i="42"/>
  <c r="I33" i="42"/>
  <c r="J33" i="42"/>
  <c r="K33" i="42"/>
  <c r="L33" i="42"/>
  <c r="M33" i="42"/>
  <c r="B34" i="42"/>
  <c r="C34" i="42"/>
  <c r="D34" i="42"/>
  <c r="E34" i="42"/>
  <c r="F34" i="42"/>
  <c r="G34" i="42"/>
  <c r="H34" i="42"/>
  <c r="I34" i="42"/>
  <c r="J34" i="42"/>
  <c r="K34" i="42"/>
  <c r="M34" i="42"/>
  <c r="B35" i="42"/>
  <c r="C35" i="42"/>
  <c r="D35" i="42"/>
  <c r="E35" i="42"/>
  <c r="F35" i="42"/>
  <c r="G35" i="42"/>
  <c r="H35" i="42"/>
  <c r="I35" i="42"/>
  <c r="J35" i="42"/>
  <c r="K35" i="42"/>
  <c r="L35" i="42"/>
  <c r="M35" i="42"/>
  <c r="B36" i="42"/>
  <c r="C36" i="42"/>
  <c r="D36" i="42"/>
  <c r="E36" i="42"/>
  <c r="F36" i="42"/>
  <c r="G36" i="42"/>
  <c r="H36" i="42"/>
  <c r="I36" i="42"/>
  <c r="J36" i="42"/>
  <c r="K36" i="42"/>
  <c r="L36" i="42"/>
  <c r="M36" i="42"/>
  <c r="B37" i="42"/>
  <c r="C37" i="42"/>
  <c r="D37" i="42"/>
  <c r="E37" i="42"/>
  <c r="F37" i="42"/>
  <c r="G37" i="42"/>
  <c r="H37" i="42"/>
  <c r="I37" i="42"/>
  <c r="J37" i="42"/>
  <c r="K37" i="42"/>
  <c r="L37" i="42"/>
  <c r="M37" i="42"/>
  <c r="B38" i="42"/>
  <c r="C38" i="42"/>
  <c r="D38" i="42"/>
  <c r="E38" i="42"/>
  <c r="F38" i="42"/>
  <c r="G38" i="42"/>
  <c r="H38" i="42"/>
  <c r="I38" i="42"/>
  <c r="J38" i="42"/>
  <c r="K38" i="42"/>
  <c r="M38" i="42"/>
  <c r="B39" i="42"/>
  <c r="C39" i="42"/>
  <c r="D39" i="42"/>
  <c r="E39" i="42"/>
  <c r="F39" i="42"/>
  <c r="G39" i="42"/>
  <c r="H39" i="42"/>
  <c r="I39" i="42"/>
  <c r="J39" i="42"/>
  <c r="K39" i="42"/>
  <c r="L39" i="42"/>
  <c r="M39" i="42"/>
  <c r="B40" i="42"/>
  <c r="C40" i="42"/>
  <c r="D40" i="42"/>
  <c r="E40" i="42"/>
  <c r="F40" i="42"/>
  <c r="G40" i="42"/>
  <c r="H40" i="42"/>
  <c r="I40" i="42"/>
  <c r="J40" i="42"/>
  <c r="K40" i="42"/>
  <c r="L40" i="42"/>
  <c r="M40" i="42"/>
  <c r="B41" i="42"/>
  <c r="C41" i="42"/>
  <c r="D41" i="42"/>
  <c r="E41" i="42"/>
  <c r="F41" i="42"/>
  <c r="G41" i="42"/>
  <c r="H41" i="42"/>
  <c r="I41" i="42"/>
  <c r="J41" i="42"/>
  <c r="K41" i="42"/>
  <c r="L41" i="42"/>
  <c r="M41" i="42"/>
  <c r="B42" i="42"/>
  <c r="C42" i="42"/>
  <c r="D42" i="42"/>
  <c r="E42" i="42"/>
  <c r="F42" i="42"/>
  <c r="G42" i="42"/>
  <c r="H42" i="42"/>
  <c r="I42" i="42"/>
  <c r="J42" i="42"/>
  <c r="K42" i="42"/>
  <c r="M42" i="42"/>
  <c r="B43" i="42"/>
  <c r="C43" i="42"/>
  <c r="D43" i="42"/>
  <c r="E43" i="42"/>
  <c r="F43" i="42"/>
  <c r="G43" i="42"/>
  <c r="H43" i="42"/>
  <c r="I43" i="42"/>
  <c r="J43" i="42"/>
  <c r="K43" i="42"/>
  <c r="L43" i="42"/>
  <c r="M43" i="42"/>
  <c r="B44" i="42"/>
  <c r="C44" i="42"/>
  <c r="D44" i="42"/>
  <c r="E44" i="42"/>
  <c r="F44" i="42"/>
  <c r="G44" i="42"/>
  <c r="H44" i="42"/>
  <c r="I44" i="42"/>
  <c r="J44" i="42"/>
  <c r="K44" i="42"/>
  <c r="L44" i="42"/>
  <c r="M44" i="42"/>
  <c r="B45" i="42"/>
  <c r="C45" i="42"/>
  <c r="D45" i="42"/>
  <c r="E45" i="42"/>
  <c r="F45" i="42"/>
  <c r="G45" i="42"/>
  <c r="H45" i="42"/>
  <c r="I45" i="42"/>
  <c r="J45" i="42"/>
  <c r="K45" i="42"/>
  <c r="L45" i="42"/>
  <c r="M45" i="42"/>
  <c r="B46" i="42"/>
  <c r="C46" i="42"/>
  <c r="D46" i="42"/>
  <c r="E46" i="42"/>
  <c r="F46" i="42"/>
  <c r="G46" i="42"/>
  <c r="H46" i="42"/>
  <c r="I46" i="42"/>
  <c r="J46" i="42"/>
  <c r="K46" i="42"/>
  <c r="L46" i="42"/>
  <c r="M46" i="42"/>
  <c r="B47" i="42"/>
  <c r="C47" i="42"/>
  <c r="D47" i="42"/>
  <c r="E47" i="42"/>
  <c r="F47" i="42"/>
  <c r="G47" i="42"/>
  <c r="H47" i="42"/>
  <c r="I47" i="42"/>
  <c r="J47" i="42"/>
  <c r="K47" i="42"/>
  <c r="L47" i="42"/>
  <c r="M47" i="42"/>
  <c r="B48" i="42"/>
  <c r="C48" i="42"/>
  <c r="D48" i="42"/>
  <c r="E48" i="42"/>
  <c r="F48" i="42"/>
  <c r="G48" i="42"/>
  <c r="H48" i="42"/>
  <c r="I48" i="42"/>
  <c r="J48" i="42"/>
  <c r="K48" i="42"/>
  <c r="L48" i="42"/>
  <c r="M48" i="42"/>
  <c r="B49" i="42"/>
  <c r="C49" i="42"/>
  <c r="D49" i="42"/>
  <c r="E49" i="42"/>
  <c r="F49" i="42"/>
  <c r="G49" i="42"/>
  <c r="H49" i="42"/>
  <c r="I49" i="42"/>
  <c r="J49" i="42"/>
  <c r="K49" i="42"/>
  <c r="L49" i="42"/>
  <c r="M49" i="42"/>
  <c r="B50" i="42"/>
  <c r="C50" i="42"/>
  <c r="D50" i="42"/>
  <c r="E50" i="42"/>
  <c r="F50" i="42"/>
  <c r="G50" i="42"/>
  <c r="H50" i="42"/>
  <c r="I50" i="42"/>
  <c r="J50" i="42"/>
  <c r="K50" i="42"/>
  <c r="M50" i="42"/>
  <c r="B51" i="42"/>
  <c r="C51" i="42"/>
  <c r="D51" i="42"/>
  <c r="E51" i="42"/>
  <c r="F51" i="42"/>
  <c r="G51" i="42"/>
  <c r="H51" i="42"/>
  <c r="I51" i="42"/>
  <c r="J51" i="42"/>
  <c r="K51" i="42"/>
  <c r="L51" i="42"/>
  <c r="M51" i="42"/>
  <c r="B52" i="42"/>
  <c r="C52" i="42"/>
  <c r="D52" i="42"/>
  <c r="E52" i="42"/>
  <c r="F52" i="42"/>
  <c r="G52" i="42"/>
  <c r="H52" i="42"/>
  <c r="I52" i="42"/>
  <c r="J52" i="42"/>
  <c r="K52" i="42"/>
  <c r="L52" i="42"/>
  <c r="M52" i="42"/>
  <c r="B53" i="42"/>
  <c r="C53" i="42"/>
  <c r="D53" i="42"/>
  <c r="E53" i="42"/>
  <c r="F53" i="42"/>
  <c r="G53" i="42"/>
  <c r="H53" i="42"/>
  <c r="I53" i="42"/>
  <c r="J53" i="42"/>
  <c r="K53" i="42"/>
  <c r="L53" i="42"/>
  <c r="M53" i="42"/>
  <c r="B54" i="42"/>
  <c r="C54" i="42"/>
  <c r="D54" i="42"/>
  <c r="E54" i="42"/>
  <c r="F54" i="42"/>
  <c r="G54" i="42"/>
  <c r="H54" i="42"/>
  <c r="I54" i="42"/>
  <c r="J54" i="42"/>
  <c r="K54" i="42"/>
  <c r="M54" i="42"/>
  <c r="B55" i="42"/>
  <c r="C55" i="42"/>
  <c r="D55" i="42"/>
  <c r="E55" i="42"/>
  <c r="F55" i="42"/>
  <c r="G55" i="42"/>
  <c r="H55" i="42"/>
  <c r="I55" i="42"/>
  <c r="J55" i="42"/>
  <c r="K55" i="42"/>
  <c r="L55" i="42"/>
  <c r="M55" i="42"/>
  <c r="B56" i="42"/>
  <c r="C56" i="42"/>
  <c r="D56" i="42"/>
  <c r="E56" i="42"/>
  <c r="F56" i="42"/>
  <c r="G56" i="42"/>
  <c r="H56" i="42"/>
  <c r="I56" i="42"/>
  <c r="J56" i="42"/>
  <c r="K56" i="42"/>
  <c r="L56" i="42"/>
  <c r="M56" i="42"/>
  <c r="B57" i="42"/>
  <c r="C57" i="42"/>
  <c r="D57" i="42"/>
  <c r="E57" i="42"/>
  <c r="F57" i="42"/>
  <c r="G57" i="42"/>
  <c r="H57" i="42"/>
  <c r="I57" i="42"/>
  <c r="J57" i="42"/>
  <c r="K57" i="42"/>
  <c r="L57" i="42"/>
  <c r="M57" i="42"/>
  <c r="B58" i="42"/>
  <c r="C58" i="42"/>
  <c r="D58" i="42"/>
  <c r="E58" i="42"/>
  <c r="F58" i="42"/>
  <c r="G58" i="42"/>
  <c r="H58" i="42"/>
  <c r="I58" i="42"/>
  <c r="J58" i="42"/>
  <c r="K58" i="42"/>
  <c r="M58" i="42"/>
  <c r="B59" i="42"/>
  <c r="C59" i="42"/>
  <c r="D59" i="42"/>
  <c r="E59" i="42"/>
  <c r="F59" i="42"/>
  <c r="G59" i="42"/>
  <c r="H59" i="42"/>
  <c r="I59" i="42"/>
  <c r="J59" i="42"/>
  <c r="K59" i="42"/>
  <c r="L59" i="42"/>
  <c r="M59" i="42"/>
  <c r="B60" i="42"/>
  <c r="C60" i="42"/>
  <c r="D60" i="42"/>
  <c r="E60" i="42"/>
  <c r="F60" i="42"/>
  <c r="G60" i="42"/>
  <c r="H60" i="42"/>
  <c r="I60" i="42"/>
  <c r="J60" i="42"/>
  <c r="K60" i="42"/>
  <c r="L60" i="42"/>
  <c r="M60" i="42"/>
  <c r="B61" i="42"/>
  <c r="C61" i="42"/>
  <c r="D61" i="42"/>
  <c r="E61" i="42"/>
  <c r="F61" i="42"/>
  <c r="G61" i="42"/>
  <c r="H61" i="42"/>
  <c r="I61" i="42"/>
  <c r="J61" i="42"/>
  <c r="K61" i="42"/>
  <c r="L61" i="42"/>
  <c r="M61" i="42"/>
  <c r="B62" i="42"/>
  <c r="C62" i="42"/>
  <c r="D62" i="42"/>
  <c r="E62" i="42"/>
  <c r="F62" i="42"/>
  <c r="G62" i="42"/>
  <c r="H62" i="42"/>
  <c r="I62" i="42"/>
  <c r="J62" i="42"/>
  <c r="K62" i="42"/>
  <c r="L62" i="42"/>
  <c r="M62" i="42"/>
  <c r="B63" i="42"/>
  <c r="C63" i="42"/>
  <c r="D63" i="42"/>
  <c r="E63" i="42"/>
  <c r="F63" i="42"/>
  <c r="G63" i="42"/>
  <c r="H63" i="42"/>
  <c r="I63" i="42"/>
  <c r="J63" i="42"/>
  <c r="K63" i="42"/>
  <c r="L63" i="42"/>
  <c r="M63" i="42"/>
  <c r="B64" i="42"/>
  <c r="C64" i="42"/>
  <c r="D64" i="42"/>
  <c r="E64" i="42"/>
  <c r="F64" i="42"/>
  <c r="G64" i="42"/>
  <c r="H64" i="42"/>
  <c r="I64" i="42"/>
  <c r="J64" i="42"/>
  <c r="K64" i="42"/>
  <c r="L64" i="42"/>
  <c r="M64" i="42"/>
  <c r="B65" i="42"/>
  <c r="C65" i="42"/>
  <c r="D65" i="42"/>
  <c r="E65" i="42"/>
  <c r="F65" i="42"/>
  <c r="G65" i="42"/>
  <c r="H65" i="42"/>
  <c r="I65" i="42"/>
  <c r="J65" i="42"/>
  <c r="K65" i="42"/>
  <c r="L65" i="42"/>
  <c r="M65" i="42"/>
  <c r="B66" i="42"/>
  <c r="C66" i="42"/>
  <c r="D66" i="42"/>
  <c r="E66" i="42"/>
  <c r="F66" i="42"/>
  <c r="G66" i="42"/>
  <c r="H66" i="42"/>
  <c r="I66" i="42"/>
  <c r="J66" i="42"/>
  <c r="K66" i="42"/>
  <c r="M66" i="42"/>
  <c r="B67" i="42"/>
  <c r="C67" i="42"/>
  <c r="D67" i="42"/>
  <c r="E67" i="42"/>
  <c r="F67" i="42"/>
  <c r="G67" i="42"/>
  <c r="H67" i="42"/>
  <c r="I67" i="42"/>
  <c r="J67" i="42"/>
  <c r="K67" i="42"/>
  <c r="L67" i="42"/>
  <c r="M67" i="42"/>
  <c r="B68" i="42"/>
  <c r="C68" i="42"/>
  <c r="D68" i="42"/>
  <c r="E68" i="42"/>
  <c r="F68" i="42"/>
  <c r="G68" i="42"/>
  <c r="H68" i="42"/>
  <c r="I68" i="42"/>
  <c r="J68" i="42"/>
  <c r="K68" i="42"/>
  <c r="L68" i="42"/>
  <c r="M68" i="42"/>
  <c r="B69" i="42"/>
  <c r="C69" i="42"/>
  <c r="D69" i="42"/>
  <c r="E69" i="42"/>
  <c r="F69" i="42"/>
  <c r="G69" i="42"/>
  <c r="H69" i="42"/>
  <c r="I69" i="42"/>
  <c r="J69" i="42"/>
  <c r="K69" i="42"/>
  <c r="L69" i="42"/>
  <c r="M69" i="42"/>
  <c r="B70" i="42"/>
  <c r="C70" i="42"/>
  <c r="D70" i="42"/>
  <c r="E70" i="42"/>
  <c r="F70" i="42"/>
  <c r="G70" i="42"/>
  <c r="H70" i="42"/>
  <c r="I70" i="42"/>
  <c r="J70" i="42"/>
  <c r="K70" i="42"/>
  <c r="M70" i="42"/>
  <c r="B71" i="42"/>
  <c r="C71" i="42"/>
  <c r="D71" i="42"/>
  <c r="E71" i="42"/>
  <c r="F71" i="42"/>
  <c r="G71" i="42"/>
  <c r="H71" i="42"/>
  <c r="I71" i="42"/>
  <c r="J71" i="42"/>
  <c r="K71" i="42"/>
  <c r="L71" i="42"/>
  <c r="M71" i="42"/>
  <c r="B72" i="42"/>
  <c r="C72" i="42"/>
  <c r="D72" i="42"/>
  <c r="E72" i="42"/>
  <c r="F72" i="42"/>
  <c r="G72" i="42"/>
  <c r="H72" i="42"/>
  <c r="I72" i="42"/>
  <c r="J72" i="42"/>
  <c r="K72" i="42"/>
  <c r="L72" i="42"/>
  <c r="M72" i="42"/>
  <c r="B73" i="42"/>
  <c r="C73" i="42"/>
  <c r="D73" i="42"/>
  <c r="E73" i="42"/>
  <c r="F73" i="42"/>
  <c r="G73" i="42"/>
  <c r="H73" i="42"/>
  <c r="I73" i="42"/>
  <c r="J73" i="42"/>
  <c r="K73" i="42"/>
  <c r="L73" i="42"/>
  <c r="M73" i="42"/>
  <c r="B74" i="42"/>
  <c r="C74" i="42"/>
  <c r="D74" i="42"/>
  <c r="E74" i="42"/>
  <c r="F74" i="42"/>
  <c r="G74" i="42"/>
  <c r="H74" i="42"/>
  <c r="I74" i="42"/>
  <c r="J74" i="42"/>
  <c r="K74" i="42"/>
  <c r="M74" i="42"/>
  <c r="B75" i="42"/>
  <c r="C75" i="42"/>
  <c r="D75" i="42"/>
  <c r="E75" i="42"/>
  <c r="F75" i="42"/>
  <c r="G75" i="42"/>
  <c r="H75" i="42"/>
  <c r="I75" i="42"/>
  <c r="J75" i="42"/>
  <c r="K75" i="42"/>
  <c r="L75" i="42"/>
  <c r="M75" i="42"/>
  <c r="B76" i="42"/>
  <c r="C76" i="42"/>
  <c r="D76" i="42"/>
  <c r="E76" i="42"/>
  <c r="F76" i="42"/>
  <c r="G76" i="42"/>
  <c r="H76" i="42"/>
  <c r="I76" i="42"/>
  <c r="J76" i="42"/>
  <c r="K76" i="42"/>
  <c r="L76" i="42"/>
  <c r="M76" i="42"/>
  <c r="B77" i="42"/>
  <c r="C77" i="42"/>
  <c r="D77" i="42"/>
  <c r="E77" i="42"/>
  <c r="F77" i="42"/>
  <c r="G77" i="42"/>
  <c r="H77" i="42"/>
  <c r="I77" i="42"/>
  <c r="J77" i="42"/>
  <c r="K77" i="42"/>
  <c r="L77" i="42"/>
  <c r="M77" i="42"/>
  <c r="B78" i="42"/>
  <c r="C78" i="42"/>
  <c r="D78" i="42"/>
  <c r="E78" i="42"/>
  <c r="F78" i="42"/>
  <c r="G78" i="42"/>
  <c r="H78" i="42"/>
  <c r="I78" i="42"/>
  <c r="J78" i="42"/>
  <c r="K78" i="42"/>
  <c r="L78" i="42"/>
  <c r="M78" i="42"/>
  <c r="B79" i="42"/>
  <c r="C79" i="42"/>
  <c r="D79" i="42"/>
  <c r="E79" i="42"/>
  <c r="F79" i="42"/>
  <c r="G79" i="42"/>
  <c r="H79" i="42"/>
  <c r="I79" i="42"/>
  <c r="J79" i="42"/>
  <c r="K79" i="42"/>
  <c r="L79" i="42"/>
  <c r="M79" i="42"/>
  <c r="B80" i="42"/>
  <c r="C80" i="42"/>
  <c r="D80" i="42"/>
  <c r="E80" i="42"/>
  <c r="F80" i="42"/>
  <c r="G80" i="42"/>
  <c r="H80" i="42"/>
  <c r="I80" i="42"/>
  <c r="J80" i="42"/>
  <c r="K80" i="42"/>
  <c r="L80" i="42"/>
  <c r="M80" i="42"/>
  <c r="B81" i="42"/>
  <c r="C81" i="42"/>
  <c r="D81" i="42"/>
  <c r="E81" i="42"/>
  <c r="F81" i="42"/>
  <c r="H81" i="42"/>
  <c r="I81" i="42"/>
  <c r="J81" i="42"/>
  <c r="K81" i="42"/>
  <c r="L81" i="42"/>
  <c r="M81" i="42"/>
  <c r="B82" i="42"/>
  <c r="D82" i="42"/>
  <c r="E82" i="42"/>
  <c r="F82" i="42"/>
  <c r="G82" i="42"/>
  <c r="H82" i="42"/>
  <c r="I82" i="42"/>
  <c r="J82" i="42"/>
  <c r="K82" i="42"/>
  <c r="M82" i="42"/>
  <c r="B83" i="42"/>
  <c r="C83" i="42"/>
  <c r="D83" i="42"/>
  <c r="E83" i="42"/>
  <c r="F83" i="42"/>
  <c r="G83" i="42"/>
  <c r="H83" i="42"/>
  <c r="I83" i="42"/>
  <c r="J83" i="42"/>
  <c r="K83" i="42"/>
  <c r="L83" i="42"/>
  <c r="M83" i="42"/>
  <c r="B84" i="42"/>
  <c r="C84" i="42"/>
  <c r="D84" i="42"/>
  <c r="E84" i="42"/>
  <c r="F84" i="42"/>
  <c r="G84" i="42"/>
  <c r="H84" i="42"/>
  <c r="I84" i="42"/>
  <c r="J84" i="42"/>
  <c r="K84" i="42"/>
  <c r="L84" i="42"/>
  <c r="M84" i="42"/>
  <c r="B85" i="42"/>
  <c r="C85" i="42"/>
  <c r="D85" i="42"/>
  <c r="E85" i="42"/>
  <c r="F85" i="42"/>
  <c r="H85" i="42"/>
  <c r="I85" i="42"/>
  <c r="J85" i="42"/>
  <c r="K85" i="42"/>
  <c r="L85" i="42"/>
  <c r="M85" i="42"/>
  <c r="B86" i="42"/>
  <c r="D86" i="42"/>
  <c r="E86" i="42"/>
  <c r="F86" i="42"/>
  <c r="G86" i="42"/>
  <c r="H86" i="42"/>
  <c r="I86" i="42"/>
  <c r="J86" i="42"/>
  <c r="K86" i="42"/>
  <c r="M86" i="42"/>
  <c r="B87" i="42"/>
  <c r="C87" i="42"/>
  <c r="D87" i="42"/>
  <c r="E87" i="42"/>
  <c r="F87" i="42"/>
  <c r="G87" i="42"/>
  <c r="H87" i="42"/>
  <c r="I87" i="42"/>
  <c r="J87" i="42"/>
  <c r="K87" i="42"/>
  <c r="L87" i="42"/>
  <c r="M87" i="42"/>
  <c r="B88" i="42"/>
  <c r="C88" i="42"/>
  <c r="D88" i="42"/>
  <c r="E88" i="42"/>
  <c r="F88" i="42"/>
  <c r="G88" i="42"/>
  <c r="H88" i="42"/>
  <c r="I88" i="42"/>
  <c r="J88" i="42"/>
  <c r="K88" i="42"/>
  <c r="L88" i="42"/>
  <c r="M88" i="42"/>
  <c r="L66" i="42" l="1"/>
  <c r="L86" i="42"/>
  <c r="L70" i="42"/>
  <c r="L54" i="42"/>
  <c r="L82" i="42"/>
  <c r="L74" i="42"/>
  <c r="L58" i="42"/>
  <c r="L42" i="42"/>
  <c r="C86" i="42"/>
  <c r="C82" i="42"/>
  <c r="N10" i="44" l="1"/>
  <c r="M10" i="44"/>
  <c r="L10" i="44"/>
  <c r="K10" i="44"/>
  <c r="J10" i="44"/>
  <c r="I10" i="44"/>
  <c r="H10" i="44"/>
  <c r="G10" i="44"/>
  <c r="F10" i="44"/>
  <c r="E10" i="44"/>
  <c r="D10" i="44"/>
  <c r="C10" i="44"/>
  <c r="B10" i="44"/>
  <c r="M10" i="42"/>
  <c r="L10" i="42"/>
  <c r="K10" i="42"/>
  <c r="J10" i="42"/>
  <c r="I10" i="42"/>
  <c r="H10" i="42"/>
  <c r="G10" i="42"/>
  <c r="F10" i="42"/>
  <c r="E10" i="42"/>
  <c r="D10" i="42"/>
  <c r="C10" i="42"/>
  <c r="B10" i="42"/>
  <c r="A3" i="44" l="1"/>
  <c r="J90" i="72" l="1"/>
  <c r="I90" i="72"/>
  <c r="F90" i="72"/>
  <c r="B90" i="71" l="1"/>
  <c r="C90" i="71"/>
  <c r="K90" i="72"/>
  <c r="B6" i="72"/>
  <c r="AA90" i="58"/>
  <c r="Z90" i="58"/>
  <c r="Y90" i="58"/>
  <c r="X90" i="58"/>
  <c r="W90" i="58"/>
  <c r="V90" i="58"/>
  <c r="U90" i="58"/>
  <c r="T90" i="58"/>
  <c r="S90" i="58"/>
  <c r="CF90" i="51"/>
  <c r="CG90" i="51"/>
  <c r="BX90" i="53"/>
  <c r="BY90" i="53"/>
  <c r="BX90" i="55"/>
  <c r="BY90" i="55"/>
  <c r="BX90" i="51"/>
  <c r="BY90" i="51"/>
  <c r="BP90" i="51"/>
  <c r="BQ90" i="51"/>
  <c r="BP90" i="53"/>
  <c r="BQ90" i="53"/>
  <c r="BP90" i="54"/>
  <c r="BQ90" i="54"/>
  <c r="BP90" i="55"/>
  <c r="BQ90" i="55"/>
  <c r="BH90" i="51"/>
  <c r="BI90" i="51"/>
  <c r="BH90" i="53"/>
  <c r="BI90" i="53"/>
  <c r="BH90" i="54"/>
  <c r="BI90" i="54"/>
  <c r="BH90" i="55"/>
  <c r="BI90" i="55"/>
  <c r="AZ90" i="49"/>
  <c r="BA90" i="49"/>
  <c r="AZ90" i="51"/>
  <c r="BA90" i="51"/>
  <c r="AZ90" i="53"/>
  <c r="BA90" i="53"/>
  <c r="AZ90" i="54"/>
  <c r="BA90" i="54"/>
  <c r="AZ90" i="55"/>
  <c r="BA90" i="55"/>
  <c r="AZ90" i="48"/>
  <c r="BA90" i="48"/>
  <c r="AR90" i="49"/>
  <c r="AS90" i="49"/>
  <c r="AR90" i="51"/>
  <c r="AS90" i="51"/>
  <c r="AR90" i="53"/>
  <c r="AS90" i="53"/>
  <c r="AR90" i="54"/>
  <c r="AS90" i="54"/>
  <c r="AR90" i="55"/>
  <c r="AS90" i="55"/>
  <c r="AP90" i="58"/>
  <c r="AQ90" i="58"/>
  <c r="AR90" i="48"/>
  <c r="AS90" i="48"/>
  <c r="AJ90" i="49"/>
  <c r="AK90" i="49"/>
  <c r="AJ90" i="50"/>
  <c r="AK90" i="50"/>
  <c r="AJ90" i="51"/>
  <c r="AK90" i="51"/>
  <c r="AJ90" i="52"/>
  <c r="AK90" i="52"/>
  <c r="AJ90" i="53"/>
  <c r="AK90" i="53"/>
  <c r="AJ90" i="54"/>
  <c r="AK90" i="54"/>
  <c r="AJ90" i="55"/>
  <c r="AK90" i="55"/>
  <c r="AH90" i="58"/>
  <c r="AI90" i="58"/>
  <c r="AJ90" i="48"/>
  <c r="AK90" i="48"/>
  <c r="AB90" i="49"/>
  <c r="AC90" i="49"/>
  <c r="AB90" i="50"/>
  <c r="AC90" i="50"/>
  <c r="AB90" i="51"/>
  <c r="AC90" i="51"/>
  <c r="AB90" i="52"/>
  <c r="AC90" i="52"/>
  <c r="AB90" i="53"/>
  <c r="AC90" i="53"/>
  <c r="AB90" i="54"/>
  <c r="AC90" i="54"/>
  <c r="AB90" i="55"/>
  <c r="AC90" i="55"/>
  <c r="AB90" i="48"/>
  <c r="AC90" i="48"/>
  <c r="T90" i="49"/>
  <c r="U90" i="49"/>
  <c r="T90" i="50"/>
  <c r="U90" i="50"/>
  <c r="T90" i="51"/>
  <c r="U90" i="51"/>
  <c r="T90" i="52"/>
  <c r="U90" i="52"/>
  <c r="T90" i="53"/>
  <c r="U90" i="53"/>
  <c r="T90" i="54"/>
  <c r="U90" i="54"/>
  <c r="T90" i="55"/>
  <c r="U90" i="55"/>
  <c r="T90" i="56"/>
  <c r="U90" i="56"/>
  <c r="T90" i="57"/>
  <c r="U90" i="57"/>
  <c r="T90" i="48"/>
  <c r="U90" i="48"/>
  <c r="L90" i="49"/>
  <c r="M90" i="49"/>
  <c r="L90" i="50"/>
  <c r="M90" i="50"/>
  <c r="L90" i="51"/>
  <c r="M90" i="51"/>
  <c r="L90" i="52"/>
  <c r="M90" i="52"/>
  <c r="L90" i="53"/>
  <c r="M90" i="53"/>
  <c r="L90" i="54"/>
  <c r="M90" i="54"/>
  <c r="L90" i="55"/>
  <c r="M90" i="55"/>
  <c r="L90" i="56"/>
  <c r="M90" i="56"/>
  <c r="L90" i="57"/>
  <c r="M90" i="57"/>
  <c r="L90" i="58"/>
  <c r="M90" i="58"/>
  <c r="M90" i="59"/>
  <c r="N90" i="59"/>
  <c r="L90" i="48"/>
  <c r="M90" i="48"/>
  <c r="D90" i="49"/>
  <c r="E90" i="49"/>
  <c r="D90" i="50"/>
  <c r="E90" i="50"/>
  <c r="D90" i="51"/>
  <c r="E90" i="51"/>
  <c r="D90" i="52"/>
  <c r="E90" i="52"/>
  <c r="D90" i="53"/>
  <c r="E90" i="53"/>
  <c r="D90" i="54"/>
  <c r="E90" i="54"/>
  <c r="D90" i="55"/>
  <c r="E90" i="55"/>
  <c r="D90" i="56"/>
  <c r="E90" i="56"/>
  <c r="D90" i="57"/>
  <c r="E90" i="57"/>
  <c r="D90" i="58"/>
  <c r="E90" i="58"/>
  <c r="D90" i="59"/>
  <c r="E90" i="59"/>
  <c r="D90" i="48"/>
  <c r="E90" i="48"/>
  <c r="H90" i="72" l="1"/>
  <c r="G90" i="72"/>
  <c r="E90" i="72"/>
  <c r="D90" i="72"/>
  <c r="C90" i="72"/>
  <c r="B90" i="72"/>
  <c r="A3" i="72"/>
  <c r="E90" i="71"/>
  <c r="D90" i="71"/>
  <c r="A3" i="71"/>
  <c r="R90" i="59"/>
  <c r="Q90" i="59"/>
  <c r="P90" i="59"/>
  <c r="O90" i="59"/>
  <c r="L90" i="59"/>
  <c r="J90" i="59"/>
  <c r="I90" i="59"/>
  <c r="H90" i="59"/>
  <c r="G90" i="59"/>
  <c r="F90" i="59"/>
  <c r="C90" i="59"/>
  <c r="B90" i="59"/>
  <c r="A3" i="59"/>
  <c r="AS90" i="58"/>
  <c r="AR90" i="58"/>
  <c r="AO90" i="58"/>
  <c r="AN90" i="58"/>
  <c r="AM90" i="58"/>
  <c r="AL90" i="58"/>
  <c r="AK90" i="58"/>
  <c r="AJ90" i="58"/>
  <c r="AG90" i="58"/>
  <c r="AF90" i="58"/>
  <c r="AE90" i="58"/>
  <c r="AD90" i="58"/>
  <c r="AC90" i="58"/>
  <c r="AB90" i="58"/>
  <c r="R90" i="58"/>
  <c r="Q90" i="58"/>
  <c r="P90" i="58"/>
  <c r="O90" i="58"/>
  <c r="N90" i="58"/>
  <c r="K90" i="58"/>
  <c r="J90" i="58"/>
  <c r="I90" i="58"/>
  <c r="H90" i="58"/>
  <c r="G90" i="58"/>
  <c r="F90" i="58"/>
  <c r="C90" i="58"/>
  <c r="B90" i="58"/>
  <c r="B6" i="58"/>
  <c r="A3" i="58"/>
  <c r="Y90" i="57"/>
  <c r="X90" i="57"/>
  <c r="W90" i="57"/>
  <c r="V90" i="57"/>
  <c r="S90" i="57"/>
  <c r="R90" i="57"/>
  <c r="Q90" i="57"/>
  <c r="P90" i="57"/>
  <c r="O90" i="57"/>
  <c r="N90" i="57"/>
  <c r="K90" i="57"/>
  <c r="J90" i="57"/>
  <c r="I90" i="57"/>
  <c r="H90" i="57"/>
  <c r="G90" i="57"/>
  <c r="F90" i="57"/>
  <c r="C90" i="57"/>
  <c r="B90" i="57"/>
  <c r="B6" i="57"/>
  <c r="A3" i="57"/>
  <c r="Y90" i="56"/>
  <c r="X90" i="56"/>
  <c r="W90" i="56"/>
  <c r="V90" i="56"/>
  <c r="S90" i="56"/>
  <c r="R90" i="56"/>
  <c r="Q90" i="56"/>
  <c r="P90" i="56"/>
  <c r="O90" i="56"/>
  <c r="N90" i="56"/>
  <c r="K90" i="56"/>
  <c r="J90" i="56"/>
  <c r="I90" i="56"/>
  <c r="H90" i="56"/>
  <c r="G90" i="56"/>
  <c r="F90" i="56"/>
  <c r="C90" i="56"/>
  <c r="B90" i="56"/>
  <c r="B6" i="56"/>
  <c r="A3" i="56"/>
  <c r="CC90" i="55"/>
  <c r="CB90" i="55"/>
  <c r="CA90" i="55"/>
  <c r="BZ90" i="55"/>
  <c r="BW90" i="55"/>
  <c r="BV90" i="55"/>
  <c r="BU90" i="55"/>
  <c r="BT90" i="55"/>
  <c r="BS90" i="55"/>
  <c r="BR90" i="55"/>
  <c r="BO90" i="55"/>
  <c r="BN90" i="55"/>
  <c r="BM90" i="55"/>
  <c r="BL90" i="55"/>
  <c r="BK90" i="55"/>
  <c r="BJ90" i="55"/>
  <c r="BG90" i="55"/>
  <c r="BF90" i="55"/>
  <c r="BE90" i="55"/>
  <c r="BD90" i="55"/>
  <c r="BC90" i="55"/>
  <c r="BB90" i="55"/>
  <c r="AY90" i="55"/>
  <c r="AX90" i="55"/>
  <c r="AW90" i="55"/>
  <c r="AV90" i="55"/>
  <c r="AU90" i="55"/>
  <c r="AT90" i="55"/>
  <c r="AQ90" i="55"/>
  <c r="AP90" i="55"/>
  <c r="AO90" i="55"/>
  <c r="AN90" i="55"/>
  <c r="AM90" i="55"/>
  <c r="AL90" i="55"/>
  <c r="AI90" i="55"/>
  <c r="AH90" i="55"/>
  <c r="AG90" i="55"/>
  <c r="AF90" i="55"/>
  <c r="AE90" i="55"/>
  <c r="AD90" i="55"/>
  <c r="AA90" i="55"/>
  <c r="Z90" i="55"/>
  <c r="Y90" i="55"/>
  <c r="X90" i="55"/>
  <c r="W90" i="55"/>
  <c r="V90" i="55"/>
  <c r="S90" i="55"/>
  <c r="R90" i="55"/>
  <c r="Q90" i="55"/>
  <c r="P90" i="55"/>
  <c r="O90" i="55"/>
  <c r="N90" i="55"/>
  <c r="K90" i="55"/>
  <c r="J90" i="55"/>
  <c r="I90" i="55"/>
  <c r="H90" i="55"/>
  <c r="G90" i="55"/>
  <c r="F90" i="55"/>
  <c r="C90" i="55"/>
  <c r="B90" i="55"/>
  <c r="B6" i="55"/>
  <c r="A3" i="55"/>
  <c r="BU90" i="54"/>
  <c r="BT90" i="54"/>
  <c r="BS90" i="54"/>
  <c r="BR90" i="54"/>
  <c r="BO90" i="54"/>
  <c r="BN90" i="54"/>
  <c r="BM90" i="54"/>
  <c r="BL90" i="54"/>
  <c r="BK90" i="54"/>
  <c r="BJ90" i="54"/>
  <c r="BG90" i="54"/>
  <c r="BF90" i="54"/>
  <c r="BE90" i="54"/>
  <c r="BD90" i="54"/>
  <c r="BC90" i="54"/>
  <c r="BB90" i="54"/>
  <c r="AY90" i="54"/>
  <c r="AX90" i="54"/>
  <c r="AW90" i="54"/>
  <c r="AV90" i="54"/>
  <c r="AU90" i="54"/>
  <c r="AT90" i="54"/>
  <c r="AQ90" i="54"/>
  <c r="AP90" i="54"/>
  <c r="AO90" i="54"/>
  <c r="AN90" i="54"/>
  <c r="AM90" i="54"/>
  <c r="AL90" i="54"/>
  <c r="AI90" i="54"/>
  <c r="AH90" i="54"/>
  <c r="AG90" i="54"/>
  <c r="AF90" i="54"/>
  <c r="AE90" i="54"/>
  <c r="AD90" i="54"/>
  <c r="AA90" i="54"/>
  <c r="Z90" i="54"/>
  <c r="Y90" i="54"/>
  <c r="X90" i="54"/>
  <c r="W90" i="54"/>
  <c r="V90" i="54"/>
  <c r="S90" i="54"/>
  <c r="R90" i="54"/>
  <c r="Q90" i="54"/>
  <c r="P90" i="54"/>
  <c r="O90" i="54"/>
  <c r="N90" i="54"/>
  <c r="K90" i="54"/>
  <c r="J90" i="54"/>
  <c r="I90" i="54"/>
  <c r="H90" i="54"/>
  <c r="G90" i="54"/>
  <c r="F90" i="54"/>
  <c r="C90" i="54"/>
  <c r="B90" i="54"/>
  <c r="B6" i="54"/>
  <c r="A3" i="54"/>
  <c r="CC90" i="53"/>
  <c r="CB90" i="53"/>
  <c r="CA90" i="53"/>
  <c r="BZ90" i="53"/>
  <c r="BW90" i="53"/>
  <c r="BV90" i="53"/>
  <c r="BU90" i="53"/>
  <c r="BT90" i="53"/>
  <c r="BS90" i="53"/>
  <c r="BR90" i="53"/>
  <c r="BO90" i="53"/>
  <c r="BN90" i="53"/>
  <c r="BM90" i="53"/>
  <c r="BL90" i="53"/>
  <c r="BK90" i="53"/>
  <c r="BJ90" i="53"/>
  <c r="BG90" i="53"/>
  <c r="BF90" i="53"/>
  <c r="BE90" i="53"/>
  <c r="BD90" i="53"/>
  <c r="BC90" i="53"/>
  <c r="BB90" i="53"/>
  <c r="AY90" i="53"/>
  <c r="AX90" i="53"/>
  <c r="AW90" i="53"/>
  <c r="AV90" i="53"/>
  <c r="AU90" i="53"/>
  <c r="AT90" i="53"/>
  <c r="AQ90" i="53"/>
  <c r="AP90" i="53"/>
  <c r="AO90" i="53"/>
  <c r="AN90" i="53"/>
  <c r="AM90" i="53"/>
  <c r="AL90" i="53"/>
  <c r="AI90" i="53"/>
  <c r="AH90" i="53"/>
  <c r="AG90" i="53"/>
  <c r="AF90" i="53"/>
  <c r="AE90" i="53"/>
  <c r="AD90" i="53"/>
  <c r="AA90" i="53"/>
  <c r="Z90" i="53"/>
  <c r="Y90" i="53"/>
  <c r="X90" i="53"/>
  <c r="W90" i="53"/>
  <c r="V90" i="53"/>
  <c r="S90" i="53"/>
  <c r="R90" i="53"/>
  <c r="Q90" i="53"/>
  <c r="P90" i="53"/>
  <c r="O90" i="53"/>
  <c r="N90" i="53"/>
  <c r="K90" i="53"/>
  <c r="J90" i="53"/>
  <c r="I90" i="53"/>
  <c r="H90" i="53"/>
  <c r="G90" i="53"/>
  <c r="F90" i="53"/>
  <c r="C90" i="53"/>
  <c r="B90" i="53"/>
  <c r="B6" i="53"/>
  <c r="A3" i="53"/>
  <c r="AO90" i="52"/>
  <c r="AN90" i="52"/>
  <c r="AM90" i="52"/>
  <c r="AL90" i="52"/>
  <c r="AI90" i="52"/>
  <c r="AH90" i="52"/>
  <c r="AG90" i="52"/>
  <c r="AF90" i="52"/>
  <c r="AE90" i="52"/>
  <c r="AD90" i="52"/>
  <c r="AA90" i="52"/>
  <c r="Z90" i="52"/>
  <c r="Y90" i="52"/>
  <c r="X90" i="52"/>
  <c r="W90" i="52"/>
  <c r="V90" i="52"/>
  <c r="S90" i="52"/>
  <c r="R90" i="52"/>
  <c r="Q90" i="52"/>
  <c r="P90" i="52"/>
  <c r="O90" i="52"/>
  <c r="N90" i="52"/>
  <c r="K90" i="52"/>
  <c r="J90" i="52"/>
  <c r="I90" i="52"/>
  <c r="H90" i="52"/>
  <c r="G90" i="52"/>
  <c r="F90" i="52"/>
  <c r="C90" i="52"/>
  <c r="B90" i="52"/>
  <c r="B6" i="52"/>
  <c r="A3" i="52"/>
  <c r="CK90" i="51"/>
  <c r="CJ90" i="51"/>
  <c r="CI90" i="51"/>
  <c r="CH90" i="51"/>
  <c r="CE90" i="51"/>
  <c r="CD90" i="51"/>
  <c r="CC90" i="51"/>
  <c r="CB90" i="51"/>
  <c r="CA90" i="51"/>
  <c r="BZ90" i="51"/>
  <c r="BW90" i="51"/>
  <c r="BV90" i="51"/>
  <c r="BU90" i="51"/>
  <c r="BT90" i="51"/>
  <c r="BS90" i="51"/>
  <c r="BR90" i="51"/>
  <c r="BO90" i="51"/>
  <c r="BN90" i="51"/>
  <c r="BM90" i="51"/>
  <c r="BL90" i="51"/>
  <c r="BK90" i="51"/>
  <c r="BJ90" i="51"/>
  <c r="BG90" i="51"/>
  <c r="BF90" i="51"/>
  <c r="BE90" i="51"/>
  <c r="BD90" i="51"/>
  <c r="BC90" i="51"/>
  <c r="BB90" i="51"/>
  <c r="AY90" i="51"/>
  <c r="AX90" i="51"/>
  <c r="AW90" i="51"/>
  <c r="AV90" i="51"/>
  <c r="AU90" i="51"/>
  <c r="AT90" i="51"/>
  <c r="AQ90" i="51"/>
  <c r="AP90" i="51"/>
  <c r="AO90" i="51"/>
  <c r="AN90" i="51"/>
  <c r="AM90" i="51"/>
  <c r="AL90" i="51"/>
  <c r="AI90" i="51"/>
  <c r="AH90" i="51"/>
  <c r="AG90" i="51"/>
  <c r="AF90" i="51"/>
  <c r="AE90" i="51"/>
  <c r="AD90" i="51"/>
  <c r="AA90" i="51"/>
  <c r="Z90" i="51"/>
  <c r="Y90" i="51"/>
  <c r="X90" i="51"/>
  <c r="W90" i="51"/>
  <c r="V90" i="51"/>
  <c r="S90" i="51"/>
  <c r="R90" i="51"/>
  <c r="Q90" i="51"/>
  <c r="P90" i="51"/>
  <c r="O90" i="51"/>
  <c r="N90" i="51"/>
  <c r="K90" i="51"/>
  <c r="J90" i="51"/>
  <c r="I90" i="51"/>
  <c r="H90" i="51"/>
  <c r="G90" i="51"/>
  <c r="F90" i="51"/>
  <c r="C90" i="51"/>
  <c r="B90" i="51"/>
  <c r="B6" i="51"/>
  <c r="A3" i="51"/>
  <c r="AO90" i="50"/>
  <c r="AN90" i="50"/>
  <c r="AM90" i="50"/>
  <c r="AL90" i="50"/>
  <c r="AI90" i="50"/>
  <c r="AH90" i="50"/>
  <c r="AG90" i="50"/>
  <c r="AF90" i="50"/>
  <c r="AE90" i="50"/>
  <c r="AD90" i="50"/>
  <c r="AA90" i="50"/>
  <c r="Z90" i="50"/>
  <c r="Y90" i="50"/>
  <c r="X90" i="50"/>
  <c r="W90" i="50"/>
  <c r="V90" i="50"/>
  <c r="S90" i="50"/>
  <c r="R90" i="50"/>
  <c r="Q90" i="50"/>
  <c r="P90" i="50"/>
  <c r="O90" i="50"/>
  <c r="N90" i="50"/>
  <c r="K90" i="50"/>
  <c r="J90" i="50"/>
  <c r="I90" i="50"/>
  <c r="H90" i="50"/>
  <c r="G90" i="50"/>
  <c r="F90" i="50"/>
  <c r="C90" i="50"/>
  <c r="B90" i="50"/>
  <c r="B6" i="50"/>
  <c r="A3" i="50"/>
  <c r="BE90" i="49"/>
  <c r="BD90" i="49"/>
  <c r="BC90" i="49"/>
  <c r="BB90" i="49"/>
  <c r="AY90" i="49"/>
  <c r="AX90" i="49"/>
  <c r="AW90" i="49"/>
  <c r="AV90" i="49"/>
  <c r="AU90" i="49"/>
  <c r="AT90" i="49"/>
  <c r="AQ90" i="49"/>
  <c r="AP90" i="49"/>
  <c r="AO90" i="49"/>
  <c r="AN90" i="49"/>
  <c r="AM90" i="49"/>
  <c r="AL90" i="49"/>
  <c r="AI90" i="49"/>
  <c r="AH90" i="49"/>
  <c r="AG90" i="49"/>
  <c r="AF90" i="49"/>
  <c r="AE90" i="49"/>
  <c r="AD90" i="49"/>
  <c r="AA90" i="49"/>
  <c r="Z90" i="49"/>
  <c r="Y90" i="49"/>
  <c r="X90" i="49"/>
  <c r="W90" i="49"/>
  <c r="V90" i="49"/>
  <c r="S90" i="49"/>
  <c r="R90" i="49"/>
  <c r="Q90" i="49"/>
  <c r="P90" i="49"/>
  <c r="O90" i="49"/>
  <c r="N90" i="49"/>
  <c r="K90" i="49"/>
  <c r="J90" i="49"/>
  <c r="I90" i="49"/>
  <c r="H90" i="49"/>
  <c r="G90" i="49"/>
  <c r="F90" i="49"/>
  <c r="C90" i="49"/>
  <c r="B90" i="49"/>
  <c r="B6" i="49"/>
  <c r="A3" i="49"/>
  <c r="BE90" i="48"/>
  <c r="BD90" i="48"/>
  <c r="BC90" i="48"/>
  <c r="BB90" i="48"/>
  <c r="AY90" i="48"/>
  <c r="AX90" i="48"/>
  <c r="AW90" i="48"/>
  <c r="AV90" i="48"/>
  <c r="AU90" i="48"/>
  <c r="AT90" i="48"/>
  <c r="AQ90" i="48"/>
  <c r="AP90" i="48"/>
  <c r="AO90" i="48"/>
  <c r="AN90" i="48"/>
  <c r="AM90" i="48"/>
  <c r="AL90" i="48"/>
  <c r="AI90" i="48"/>
  <c r="AH90" i="48"/>
  <c r="AG90" i="48"/>
  <c r="AF90" i="48"/>
  <c r="AE90" i="48"/>
  <c r="AD90" i="48"/>
  <c r="AA90" i="48"/>
  <c r="Z90" i="48"/>
  <c r="Y90" i="48"/>
  <c r="X90" i="48"/>
  <c r="W90" i="48"/>
  <c r="V90" i="48"/>
  <c r="S90" i="48"/>
  <c r="R90" i="48"/>
  <c r="Q90" i="48"/>
  <c r="P90" i="48"/>
  <c r="O90" i="48"/>
  <c r="N90" i="48"/>
  <c r="K90" i="48"/>
  <c r="J90" i="48"/>
  <c r="I90" i="48"/>
  <c r="H90" i="48"/>
  <c r="G90" i="48"/>
  <c r="F90" i="48"/>
  <c r="C90" i="48"/>
  <c r="B90" i="48"/>
  <c r="B6" i="48"/>
  <c r="A3" i="48"/>
  <c r="B6" i="6"/>
  <c r="B6" i="9"/>
  <c r="B6" i="12"/>
  <c r="B6" i="15"/>
  <c r="B6" i="18"/>
  <c r="B6" i="21"/>
  <c r="B6" i="24"/>
  <c r="B6" i="27"/>
  <c r="B6" i="33"/>
  <c r="B6" i="30"/>
  <c r="B6" i="1"/>
  <c r="N90" i="44" l="1"/>
  <c r="M90" i="44"/>
  <c r="L90" i="44"/>
  <c r="A91" i="44" l="1"/>
  <c r="A91" i="42"/>
  <c r="A3" i="33"/>
  <c r="A3" i="30"/>
  <c r="A3" i="39"/>
  <c r="A3" i="27"/>
  <c r="A3" i="24"/>
  <c r="A3" i="21"/>
  <c r="A3" i="18"/>
  <c r="A3" i="15"/>
  <c r="A3" i="12"/>
  <c r="A3" i="9"/>
  <c r="A3" i="6"/>
  <c r="A3" i="1"/>
  <c r="A91" i="27" l="1"/>
  <c r="A91" i="59"/>
  <c r="A91" i="58"/>
  <c r="A91" i="57"/>
  <c r="A91" i="55"/>
  <c r="A91" i="52"/>
  <c r="A91" i="50"/>
  <c r="A91" i="48"/>
  <c r="A91" i="72"/>
  <c r="A91" i="71"/>
  <c r="A91" i="56"/>
  <c r="A91" i="54"/>
  <c r="A91" i="53"/>
  <c r="A91" i="49"/>
  <c r="A91" i="51"/>
  <c r="A91" i="12"/>
  <c r="A91" i="24"/>
  <c r="A91" i="33"/>
  <c r="A91" i="9"/>
  <c r="A91" i="21"/>
  <c r="A91" i="30"/>
  <c r="A91" i="6"/>
  <c r="A91" i="18"/>
  <c r="A91" i="39"/>
  <c r="A91" i="1"/>
  <c r="A91" i="15"/>
  <c r="M90" i="39" l="1"/>
  <c r="I90" i="39"/>
  <c r="G90" i="21"/>
  <c r="BC90" i="21"/>
  <c r="BA90" i="21"/>
  <c r="AY90" i="21"/>
  <c r="AW90" i="21"/>
  <c r="AU90" i="21"/>
  <c r="AS90" i="21"/>
  <c r="AQ90" i="21"/>
  <c r="AO90" i="21"/>
  <c r="AM90" i="21"/>
  <c r="S90" i="21"/>
  <c r="Q90" i="21"/>
  <c r="O90" i="21"/>
  <c r="M90" i="21"/>
  <c r="K90" i="21"/>
  <c r="I90" i="21"/>
  <c r="AC90" i="15"/>
  <c r="Y90" i="15"/>
  <c r="U90" i="15"/>
  <c r="Q90" i="15"/>
  <c r="M90" i="15"/>
  <c r="BM90" i="12"/>
  <c r="BI90" i="12"/>
  <c r="BE90" i="12"/>
  <c r="BA90" i="12"/>
  <c r="G90" i="30"/>
  <c r="F90" i="30"/>
  <c r="E90" i="30"/>
  <c r="D90" i="30"/>
  <c r="C90" i="30"/>
  <c r="B90" i="30"/>
  <c r="AI90" i="30"/>
  <c r="AH90" i="30"/>
  <c r="AG90" i="30"/>
  <c r="AF90" i="30"/>
  <c r="AE90" i="30"/>
  <c r="AB90" i="30"/>
  <c r="AA90" i="30"/>
  <c r="Z90" i="30"/>
  <c r="Y90" i="30"/>
  <c r="X90" i="30"/>
  <c r="U90" i="30"/>
  <c r="T90" i="30"/>
  <c r="S90" i="30"/>
  <c r="R90" i="30"/>
  <c r="Q90" i="30"/>
  <c r="N90" i="30"/>
  <c r="M90" i="30"/>
  <c r="L90" i="30"/>
  <c r="K90" i="30"/>
  <c r="J90" i="30"/>
  <c r="F90" i="27"/>
  <c r="D90" i="27"/>
  <c r="B90" i="27"/>
  <c r="R90" i="27"/>
  <c r="P90" i="27"/>
  <c r="N90" i="27"/>
  <c r="L90" i="27"/>
  <c r="J90" i="27"/>
  <c r="H90" i="27"/>
  <c r="G90" i="24"/>
  <c r="E90" i="24"/>
  <c r="C90" i="24"/>
  <c r="BI90" i="24"/>
  <c r="BG90" i="24"/>
  <c r="BE90" i="24"/>
  <c r="BC90" i="24"/>
  <c r="BA90" i="24"/>
  <c r="AY90" i="24"/>
  <c r="AW90" i="24"/>
  <c r="AU90" i="24"/>
  <c r="AS90" i="24"/>
  <c r="S90" i="24"/>
  <c r="Q90" i="24"/>
  <c r="O90" i="24"/>
  <c r="M90" i="24"/>
  <c r="K90" i="24"/>
  <c r="I90" i="24"/>
  <c r="F90" i="21"/>
  <c r="D90" i="21"/>
  <c r="B90" i="21"/>
  <c r="BB90" i="21"/>
  <c r="AZ90" i="21"/>
  <c r="AX90" i="21"/>
  <c r="AV90" i="21"/>
  <c r="AT90" i="21"/>
  <c r="AR90" i="21"/>
  <c r="AP90" i="21"/>
  <c r="AN90" i="21"/>
  <c r="AL90" i="21"/>
  <c r="R90" i="21"/>
  <c r="P90" i="21"/>
  <c r="N90" i="21"/>
  <c r="L90" i="21"/>
  <c r="J90" i="21"/>
  <c r="H90" i="21"/>
  <c r="G90" i="18"/>
  <c r="F90" i="18"/>
  <c r="E90" i="18"/>
  <c r="C90" i="18"/>
  <c r="B90" i="18"/>
  <c r="BI90" i="18"/>
  <c r="BG90" i="18"/>
  <c r="BF90" i="18"/>
  <c r="BE90" i="18"/>
  <c r="BC90" i="18"/>
  <c r="BB90" i="18"/>
  <c r="BA90" i="18"/>
  <c r="AY90" i="18"/>
  <c r="AX90" i="18"/>
  <c r="AW90" i="18"/>
  <c r="AU90" i="18"/>
  <c r="AT90" i="18"/>
  <c r="AS90" i="18"/>
  <c r="S90" i="18"/>
  <c r="R90" i="18"/>
  <c r="Q90" i="18"/>
  <c r="O90" i="18"/>
  <c r="N90" i="18"/>
  <c r="M90" i="18"/>
  <c r="K90" i="18"/>
  <c r="J90" i="18"/>
  <c r="I90" i="18"/>
  <c r="G90" i="15"/>
  <c r="E90" i="15"/>
  <c r="D90" i="15"/>
  <c r="C90" i="15"/>
  <c r="AE90" i="15"/>
  <c r="AD90" i="15"/>
  <c r="AB90" i="15"/>
  <c r="AA90" i="15"/>
  <c r="Z90" i="15"/>
  <c r="X90" i="15"/>
  <c r="W90" i="15"/>
  <c r="V90" i="15"/>
  <c r="T90" i="15"/>
  <c r="S90" i="15"/>
  <c r="R90" i="15"/>
  <c r="P90" i="15"/>
  <c r="O90" i="15"/>
  <c r="N90" i="15"/>
  <c r="L90" i="15"/>
  <c r="K90" i="15"/>
  <c r="J90" i="15"/>
  <c r="G90" i="12"/>
  <c r="F90" i="12"/>
  <c r="D90" i="12"/>
  <c r="C90" i="12"/>
  <c r="B90" i="12"/>
  <c r="BO90" i="12"/>
  <c r="BN90" i="12"/>
  <c r="BL90" i="12"/>
  <c r="BK90" i="12"/>
  <c r="BJ90" i="12"/>
  <c r="BH90" i="12"/>
  <c r="BG90" i="12"/>
  <c r="BF90" i="12"/>
  <c r="BD90" i="12"/>
  <c r="BC90" i="12"/>
  <c r="BB90" i="12"/>
  <c r="AY90" i="12"/>
  <c r="AX90" i="12"/>
  <c r="AW90" i="12"/>
  <c r="AT90" i="12"/>
  <c r="AS90" i="12"/>
  <c r="AR90" i="12"/>
  <c r="M90" i="12"/>
  <c r="L90" i="12"/>
  <c r="K90" i="12"/>
  <c r="J90" i="12"/>
  <c r="I90" i="12"/>
  <c r="H90" i="12"/>
  <c r="G90" i="9"/>
  <c r="F90" i="9"/>
  <c r="E90" i="9"/>
  <c r="D90" i="9"/>
  <c r="C90" i="9"/>
  <c r="B90" i="9"/>
  <c r="AE90" i="9"/>
  <c r="AD90" i="9"/>
  <c r="AC90" i="9"/>
  <c r="AB90" i="9"/>
  <c r="AA90" i="9"/>
  <c r="Z90" i="9"/>
  <c r="Y90" i="9"/>
  <c r="W90" i="9"/>
  <c r="V90" i="9"/>
  <c r="U90" i="9"/>
  <c r="T90" i="9"/>
  <c r="S90" i="9"/>
  <c r="R90" i="9"/>
  <c r="Q90" i="9"/>
  <c r="P90" i="9"/>
  <c r="O90" i="9"/>
  <c r="N90" i="9"/>
  <c r="M90" i="9"/>
  <c r="L90" i="9"/>
  <c r="K90" i="9"/>
  <c r="J90" i="9"/>
  <c r="I90" i="9"/>
  <c r="H90" i="9"/>
  <c r="E90" i="12" l="1"/>
  <c r="AV90" i="12"/>
  <c r="H90" i="15"/>
  <c r="D90" i="18"/>
  <c r="E90" i="21"/>
  <c r="D90" i="24"/>
  <c r="E90" i="27"/>
  <c r="BF90" i="24"/>
  <c r="BB90" i="24"/>
  <c r="AX90" i="24"/>
  <c r="AT90" i="24"/>
  <c r="R90" i="24"/>
  <c r="N90" i="24"/>
  <c r="J90" i="24"/>
  <c r="Q90" i="27"/>
  <c r="M90" i="27"/>
  <c r="I90" i="27"/>
  <c r="F90" i="15"/>
  <c r="B90" i="15"/>
  <c r="C90" i="21"/>
  <c r="F90" i="24"/>
  <c r="B90" i="24"/>
  <c r="C90" i="27"/>
  <c r="BH90" i="18"/>
  <c r="BD90" i="18"/>
  <c r="AZ90" i="18"/>
  <c r="AV90" i="18"/>
  <c r="AR90" i="18"/>
  <c r="P90" i="18"/>
  <c r="L90" i="18"/>
  <c r="H90" i="18"/>
  <c r="BH90" i="24"/>
  <c r="BD90" i="24"/>
  <c r="AZ90" i="24"/>
  <c r="AV90" i="24"/>
  <c r="AR90" i="24"/>
  <c r="P90" i="24"/>
  <c r="L90" i="24"/>
  <c r="H90" i="24"/>
  <c r="G90" i="27"/>
  <c r="S90" i="27"/>
  <c r="O90" i="27"/>
  <c r="K90" i="27"/>
  <c r="AI90" i="12"/>
  <c r="AP90" i="12"/>
  <c r="Z90" i="18"/>
  <c r="W90" i="30"/>
  <c r="V90" i="12"/>
  <c r="Z90" i="12"/>
  <c r="AD90" i="12"/>
  <c r="AH90" i="12"/>
  <c r="AL90" i="12"/>
  <c r="P90" i="12"/>
  <c r="T90" i="12"/>
  <c r="X90" i="12"/>
  <c r="AB90" i="12"/>
  <c r="AF90" i="12"/>
  <c r="AJ90" i="12"/>
  <c r="AN90" i="12"/>
  <c r="AZ90" i="12"/>
  <c r="X90" i="9"/>
  <c r="Z90" i="24"/>
  <c r="AD90" i="24"/>
  <c r="AH90" i="24"/>
  <c r="AL90" i="24"/>
  <c r="AP90" i="24"/>
  <c r="AH90" i="6"/>
  <c r="AJ90" i="18"/>
  <c r="AB90" i="21"/>
  <c r="V90" i="21"/>
  <c r="Z90" i="21"/>
  <c r="AD90" i="21"/>
  <c r="AH90" i="21"/>
  <c r="L90" i="39"/>
  <c r="H90" i="39"/>
  <c r="J90" i="39"/>
  <c r="V90" i="30"/>
  <c r="P90" i="33"/>
  <c r="F90" i="33"/>
  <c r="I90" i="33"/>
  <c r="S90" i="33"/>
  <c r="O90" i="30"/>
  <c r="S90" i="12"/>
  <c r="AC90" i="12"/>
  <c r="T90" i="24"/>
  <c r="X90" i="24"/>
  <c r="AB90" i="24"/>
  <c r="AF90" i="24"/>
  <c r="AJ90" i="24"/>
  <c r="AN90" i="24"/>
  <c r="AN90" i="18"/>
  <c r="X90" i="18"/>
  <c r="T90" i="18"/>
  <c r="AH90" i="18"/>
  <c r="AF90" i="18"/>
  <c r="AB90" i="18"/>
  <c r="Q90" i="12"/>
  <c r="U90" i="24"/>
  <c r="W90" i="21"/>
  <c r="O90" i="33"/>
  <c r="K90" i="33"/>
  <c r="E90" i="33"/>
  <c r="AF90" i="6"/>
  <c r="AJ90" i="6"/>
  <c r="AD90" i="18"/>
  <c r="AL90" i="18"/>
  <c r="AP90" i="18"/>
  <c r="AQ90" i="12"/>
  <c r="O90" i="12"/>
  <c r="AM90" i="12"/>
  <c r="W90" i="24"/>
  <c r="K90" i="42"/>
  <c r="T90" i="21"/>
  <c r="X90" i="21"/>
  <c r="AF90" i="21"/>
  <c r="AJ90" i="21"/>
  <c r="AI90" i="21"/>
  <c r="AE90" i="21"/>
  <c r="AA90" i="21"/>
  <c r="M90" i="33"/>
  <c r="L90" i="33"/>
  <c r="B90" i="33"/>
  <c r="Y90" i="12"/>
  <c r="U90" i="18"/>
  <c r="P90" i="30"/>
  <c r="AG90" i="6"/>
  <c r="AK90" i="6"/>
  <c r="W90" i="12"/>
  <c r="AA90" i="12"/>
  <c r="AE90" i="12"/>
  <c r="V90" i="24"/>
  <c r="I90" i="30"/>
  <c r="AC90" i="30"/>
  <c r="Y90" i="18"/>
  <c r="AG90" i="18"/>
  <c r="AO90" i="18"/>
  <c r="AE90" i="18"/>
  <c r="AA90" i="18"/>
  <c r="AQ90" i="18"/>
  <c r="AM90" i="18"/>
  <c r="AC90" i="24"/>
  <c r="AM90" i="24"/>
  <c r="AG90" i="24"/>
  <c r="J90" i="33"/>
  <c r="N90" i="33"/>
  <c r="R90" i="33"/>
  <c r="D90" i="33"/>
  <c r="AD90" i="30"/>
  <c r="H90" i="30"/>
  <c r="AI90" i="6"/>
  <c r="AU90" i="12"/>
  <c r="AG90" i="12"/>
  <c r="AO90" i="12"/>
  <c r="AK90" i="12"/>
  <c r="V90" i="18"/>
  <c r="Q90" i="33"/>
  <c r="C90" i="33"/>
  <c r="K90" i="39"/>
  <c r="N90" i="12"/>
  <c r="R90" i="12"/>
  <c r="AC90" i="18"/>
  <c r="AK90" i="18"/>
  <c r="AI90" i="18"/>
  <c r="AK90" i="21"/>
  <c r="AG90" i="21"/>
  <c r="AC90" i="21"/>
  <c r="Y90" i="21"/>
  <c r="U90" i="21"/>
  <c r="AI90" i="24"/>
  <c r="AQ90" i="24"/>
  <c r="AA90" i="24"/>
  <c r="AO90" i="24"/>
  <c r="AK90" i="24"/>
  <c r="C90" i="39"/>
  <c r="G90" i="39"/>
  <c r="D90" i="39"/>
  <c r="E90" i="39"/>
  <c r="B90" i="39"/>
  <c r="F90" i="39"/>
  <c r="G90" i="33"/>
  <c r="H90" i="33"/>
  <c r="Y90" i="24"/>
  <c r="AE90" i="24"/>
  <c r="W90" i="18"/>
  <c r="I90" i="15"/>
  <c r="U90" i="12"/>
  <c r="G90" i="6"/>
  <c r="F90" i="6"/>
  <c r="E90" i="6"/>
  <c r="D90" i="6"/>
  <c r="C90" i="6"/>
  <c r="B90" i="6"/>
  <c r="AQ90" i="6"/>
  <c r="AP90" i="6"/>
  <c r="AO90" i="6"/>
  <c r="AN90" i="6"/>
  <c r="AM90" i="6"/>
  <c r="AL90" i="6"/>
  <c r="AE90" i="6"/>
  <c r="AD90" i="6"/>
  <c r="AC90" i="6"/>
  <c r="AB90" i="6"/>
  <c r="AA90" i="6"/>
  <c r="Z90" i="6"/>
  <c r="Y90" i="6"/>
  <c r="X90" i="6"/>
  <c r="W90" i="6"/>
  <c r="V90" i="6"/>
  <c r="U90" i="6"/>
  <c r="T90" i="6"/>
  <c r="S90" i="6"/>
  <c r="R90" i="6"/>
  <c r="Q90" i="6"/>
  <c r="P90" i="6"/>
  <c r="O90" i="6"/>
  <c r="N90" i="6"/>
  <c r="M90" i="6"/>
  <c r="L90" i="6"/>
  <c r="K90" i="6"/>
  <c r="J90" i="6"/>
  <c r="I90" i="6"/>
  <c r="H90" i="6"/>
  <c r="L90" i="42" l="1"/>
  <c r="D90" i="42"/>
  <c r="M90" i="42"/>
  <c r="E90" i="42"/>
  <c r="J90" i="42"/>
  <c r="H90" i="44"/>
  <c r="I90" i="44"/>
  <c r="F90" i="44"/>
  <c r="E90" i="44"/>
  <c r="H90" i="42"/>
  <c r="F90" i="42"/>
  <c r="I90" i="42"/>
  <c r="G90" i="42"/>
  <c r="D90" i="44"/>
  <c r="G90" i="44"/>
  <c r="C90" i="44"/>
  <c r="C90" i="42"/>
  <c r="N90" i="1"/>
  <c r="R90" i="1"/>
  <c r="V90" i="1"/>
  <c r="Z90" i="1"/>
  <c r="AD90" i="1"/>
  <c r="AH90" i="1"/>
  <c r="AL90" i="1"/>
  <c r="AP90" i="1"/>
  <c r="J90" i="44"/>
  <c r="K90" i="44"/>
  <c r="Q90" i="1"/>
  <c r="U90" i="1"/>
  <c r="Y90" i="1"/>
  <c r="AC90" i="1"/>
  <c r="AG90" i="1"/>
  <c r="AK90" i="1"/>
  <c r="AO90" i="1"/>
  <c r="AB90" i="1"/>
  <c r="X90" i="1"/>
  <c r="AN90" i="1"/>
  <c r="K90" i="1"/>
  <c r="P90" i="1"/>
  <c r="AF90" i="1"/>
  <c r="AJ90" i="1"/>
  <c r="T90" i="1"/>
  <c r="O90" i="1"/>
  <c r="W90" i="1"/>
  <c r="AI90" i="1"/>
  <c r="S90" i="1"/>
  <c r="AE90" i="1"/>
  <c r="AA90" i="1"/>
  <c r="AM90" i="1"/>
  <c r="AQ90" i="1"/>
  <c r="B90" i="44" l="1"/>
  <c r="B90" i="42"/>
  <c r="B90" i="1"/>
  <c r="F90" i="1"/>
  <c r="D90" i="1"/>
  <c r="G90" i="1"/>
  <c r="C90" i="1"/>
  <c r="E90" i="1"/>
  <c r="I90" i="1" l="1"/>
  <c r="J90" i="1"/>
  <c r="M90" i="1"/>
  <c r="L90" i="1"/>
  <c r="H90" i="1"/>
</calcChain>
</file>

<file path=xl/sharedStrings.xml><?xml version="1.0" encoding="utf-8"?>
<sst xmlns="http://schemas.openxmlformats.org/spreadsheetml/2006/main" count="6727" uniqueCount="425">
  <si>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</si>
  <si>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</si>
  <si>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</si>
  <si>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</si>
  <si>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</si>
  <si>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</si>
  <si>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</si>
  <si>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</si>
  <si>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</si>
  <si>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</si>
  <si>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</si>
  <si>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</si>
  <si>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</si>
  <si>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</si>
  <si>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</si>
  <si>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</si>
  <si>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</si>
  <si>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</si>
  <si>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</si>
  <si>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</si>
  <si>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</si>
  <si>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</si>
  <si>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</si>
  <si>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</si>
  <si>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</si>
  <si>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</si>
  <si>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</si>
  <si>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</si>
  <si>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</si>
  <si>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</si>
  <si>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</si>
  <si>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</si>
  <si>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</si>
  <si>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</si>
  <si>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</si>
  <si>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</si>
  <si>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</si>
  <si>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</si>
  <si>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</si>
  <si>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</si>
  <si>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</si>
  <si>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</si>
  <si>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</si>
  <si>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</si>
  <si>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</si>
  <si>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</si>
  <si>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</si>
  <si>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</si>
  <si>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</si>
  <si>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</si>
  <si>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</si>
  <si>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</si>
  <si>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</si>
  <si>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</si>
  <si>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</si>
  <si>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</si>
  <si>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</si>
  <si>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</si>
  <si>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</si>
  <si>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</si>
  <si>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</si>
  <si>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</si>
  <si>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</si>
  <si>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</si>
  <si>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</si>
  <si>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</si>
  <si>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</si>
  <si>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</si>
  <si>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</si>
  <si>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</si>
  <si>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</si>
  <si>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</si>
  <si>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</si>
  <si>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</si>
  <si>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</si>
  <si>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</si>
  <si>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</si>
  <si>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</si>
  <si>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</si>
  <si>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(1)</t>
  </si>
  <si>
    <t>(2)</t>
  </si>
  <si>
    <t>(3)</t>
  </si>
  <si>
    <t>(4)</t>
  </si>
  <si>
    <t>(5)</t>
  </si>
  <si>
    <t>(6)</t>
  </si>
  <si>
    <t>VGC1 Expenditure</t>
  </si>
  <si>
    <t>Governance</t>
  </si>
  <si>
    <t>Employee Benefits</t>
  </si>
  <si>
    <t>Materials &amp; Services</t>
  </si>
  <si>
    <t>Depreciation &amp; Amortisation</t>
  </si>
  <si>
    <t>Finance 
Costs</t>
  </si>
  <si>
    <t>Other 
Recurrent</t>
  </si>
  <si>
    <t>Total Exp Recurrent</t>
  </si>
  <si>
    <t>01100</t>
  </si>
  <si>
    <t>01105</t>
  </si>
  <si>
    <t>Council Operations</t>
  </si>
  <si>
    <t>Public Order &amp; Safety</t>
  </si>
  <si>
    <t>01110</t>
  </si>
  <si>
    <t>01115</t>
  </si>
  <si>
    <t>Financial &amp; Fiscal Affairs</t>
  </si>
  <si>
    <t>Natural Disaster Relief</t>
  </si>
  <si>
    <t>01120</t>
  </si>
  <si>
    <t>01125</t>
  </si>
  <si>
    <t>General Operations</t>
  </si>
  <si>
    <t>General Administration</t>
  </si>
  <si>
    <t>VGC1 Revenue</t>
  </si>
  <si>
    <t>Statutory Fees &amp; Fines,  User Fees</t>
  </si>
  <si>
    <t>Non-Recurrent</t>
  </si>
  <si>
    <t>Contributions &amp; Reimbursement</t>
  </si>
  <si>
    <t>Other Recurrent Revenue</t>
  </si>
  <si>
    <t>(8)</t>
  </si>
  <si>
    <t>(9)</t>
  </si>
  <si>
    <t>(10)</t>
  </si>
  <si>
    <t>(11)</t>
  </si>
  <si>
    <t>(12)</t>
  </si>
  <si>
    <t>(13)</t>
  </si>
  <si>
    <t>(14)</t>
  </si>
  <si>
    <t>(15)</t>
  </si>
  <si>
    <t>Non-Recurrent Expenditure</t>
  </si>
  <si>
    <t>Non-Recurrent Revenue</t>
  </si>
  <si>
    <t>(16)</t>
  </si>
  <si>
    <t>(17)</t>
  </si>
  <si>
    <t>Family &amp; Community Services</t>
  </si>
  <si>
    <t>Aged &amp; Disabled Services</t>
  </si>
  <si>
    <t>Recreation &amp; Culture</t>
  </si>
  <si>
    <t>Waste Management</t>
  </si>
  <si>
    <t>Other</t>
  </si>
  <si>
    <t>Local Roads &amp; Bridges</t>
  </si>
  <si>
    <t>Business &amp; Economic Services</t>
  </si>
  <si>
    <t>Environment</t>
  </si>
  <si>
    <t>Traffic &amp; Street Management</t>
  </si>
  <si>
    <t>01205</t>
  </si>
  <si>
    <t>Families &amp; Children</t>
  </si>
  <si>
    <t>01215</t>
  </si>
  <si>
    <t>Community Health</t>
  </si>
  <si>
    <t>01220</t>
  </si>
  <si>
    <t>Community Welfare Services</t>
  </si>
  <si>
    <t>01225</t>
  </si>
  <si>
    <t>01230</t>
  </si>
  <si>
    <t>01290</t>
  </si>
  <si>
    <t>Education</t>
  </si>
  <si>
    <t>Community Housing</t>
  </si>
  <si>
    <t>Administration</t>
  </si>
  <si>
    <t>01300</t>
  </si>
  <si>
    <t>01305</t>
  </si>
  <si>
    <t>01310</t>
  </si>
  <si>
    <t>Residential Care Services</t>
  </si>
  <si>
    <t>Community Care Services</t>
  </si>
  <si>
    <t>Facilities</t>
  </si>
  <si>
    <t>01390</t>
  </si>
  <si>
    <t>01399</t>
  </si>
  <si>
    <t>01199</t>
  </si>
  <si>
    <t>01299</t>
  </si>
  <si>
    <t>01420</t>
  </si>
  <si>
    <t>01415</t>
  </si>
  <si>
    <t>01425</t>
  </si>
  <si>
    <t>Sports Grounds &amp; Facilities</t>
  </si>
  <si>
    <t>Parks &amp; Reserves</t>
  </si>
  <si>
    <t>Waterways, Lakes &amp; Beaches</t>
  </si>
  <si>
    <t>01406</t>
  </si>
  <si>
    <t>01407</t>
  </si>
  <si>
    <t>01408</t>
  </si>
  <si>
    <t>Art Galleries</t>
  </si>
  <si>
    <t>Museums and Cultural Heritage</t>
  </si>
  <si>
    <t>Performing Arts Centres</t>
  </si>
  <si>
    <t>01405</t>
  </si>
  <si>
    <t>01400</t>
  </si>
  <si>
    <t>01430</t>
  </si>
  <si>
    <t>Libraries</t>
  </si>
  <si>
    <t>Public Centres &amp; Halls</t>
  </si>
  <si>
    <t>Programs</t>
  </si>
  <si>
    <t>01490</t>
  </si>
  <si>
    <t>01499</t>
  </si>
  <si>
    <t>01505</t>
  </si>
  <si>
    <t>01508</t>
  </si>
  <si>
    <t>01510</t>
  </si>
  <si>
    <t>Residential - General Waste</t>
  </si>
  <si>
    <t>Residential - Recycled Waste</t>
  </si>
  <si>
    <t>Commercial Waste Disposal</t>
  </si>
  <si>
    <t>01590</t>
  </si>
  <si>
    <t>01599</t>
  </si>
  <si>
    <t>01600</t>
  </si>
  <si>
    <t>01605</t>
  </si>
  <si>
    <t>01610</t>
  </si>
  <si>
    <t>Footpaths</t>
  </si>
  <si>
    <t>Kerbs &amp; Channels</t>
  </si>
  <si>
    <t>Traffic Control</t>
  </si>
  <si>
    <t>01615</t>
  </si>
  <si>
    <t>01620</t>
  </si>
  <si>
    <t>01625</t>
  </si>
  <si>
    <t>Parking Fines</t>
  </si>
  <si>
    <t>Parking Facilities</t>
  </si>
  <si>
    <t>Street Enhancements</t>
  </si>
  <si>
    <t>01630</t>
  </si>
  <si>
    <t>01635</t>
  </si>
  <si>
    <t>Street Lighting</t>
  </si>
  <si>
    <t>Street Cleaning</t>
  </si>
  <si>
    <t>01690</t>
  </si>
  <si>
    <t>01699</t>
  </si>
  <si>
    <t>01750</t>
  </si>
  <si>
    <t>01755</t>
  </si>
  <si>
    <t>01760</t>
  </si>
  <si>
    <t>Protection of Biodiversity &amp; Habitat</t>
  </si>
  <si>
    <t>Fire Protection</t>
  </si>
  <si>
    <t>Drainage</t>
  </si>
  <si>
    <t>01765</t>
  </si>
  <si>
    <t>01770</t>
  </si>
  <si>
    <t>01775</t>
  </si>
  <si>
    <t>Agricultural Services</t>
  </si>
  <si>
    <t>Sewerage</t>
  </si>
  <si>
    <t>Waste Water Management</t>
  </si>
  <si>
    <t>01780</t>
  </si>
  <si>
    <t>01790</t>
  </si>
  <si>
    <t>01799</t>
  </si>
  <si>
    <t>Decontamination of Soil</t>
  </si>
  <si>
    <t>01805</t>
  </si>
  <si>
    <t>01810</t>
  </si>
  <si>
    <t>01815</t>
  </si>
  <si>
    <t>Community Development &amp; Planning</t>
  </si>
  <si>
    <t>Building Control</t>
  </si>
  <si>
    <t>Tourism &amp; Area Promotion</t>
  </si>
  <si>
    <t>01820</t>
  </si>
  <si>
    <t>01825</t>
  </si>
  <si>
    <t>01830</t>
  </si>
  <si>
    <t>Community Amenities</t>
  </si>
  <si>
    <t>Air Transport</t>
  </si>
  <si>
    <t>Markets &amp; Saleyards</t>
  </si>
  <si>
    <t>01835</t>
  </si>
  <si>
    <t>01840</t>
  </si>
  <si>
    <t>Economic Affairs</t>
  </si>
  <si>
    <t>Business Undertakings (Property)</t>
  </si>
  <si>
    <t>01890</t>
  </si>
  <si>
    <t>01899</t>
  </si>
  <si>
    <t>01900</t>
  </si>
  <si>
    <t>01990</t>
  </si>
  <si>
    <t>Local Roads &amp; Bridges works</t>
  </si>
  <si>
    <t>01996</t>
  </si>
  <si>
    <t>Main Roads</t>
  </si>
  <si>
    <t>01920</t>
  </si>
  <si>
    <t>01925</t>
  </si>
  <si>
    <t>01930</t>
  </si>
  <si>
    <t>Main Roads &amp; Bridges (State Roads)</t>
  </si>
  <si>
    <t>National Highway System (Federal Roads)</t>
  </si>
  <si>
    <t>01980</t>
  </si>
  <si>
    <t>01981</t>
  </si>
  <si>
    <t>01982</t>
  </si>
  <si>
    <t>01983</t>
  </si>
  <si>
    <t>01989</t>
  </si>
  <si>
    <t>Description provided</t>
  </si>
  <si>
    <t>Other Revenue</t>
  </si>
  <si>
    <t>Total Revenue (Functions only)</t>
  </si>
  <si>
    <t>Total Expenditure (Functions only)</t>
  </si>
  <si>
    <t>01998</t>
  </si>
  <si>
    <t>01999</t>
  </si>
  <si>
    <t>Total Expenditure (Functions and Others)</t>
  </si>
  <si>
    <t>Total Revenue (Functions and Others)</t>
  </si>
  <si>
    <t>Rates &amp; Charges</t>
  </si>
  <si>
    <t>(7)</t>
  </si>
  <si>
    <t>01960</t>
  </si>
  <si>
    <t>01965</t>
  </si>
  <si>
    <t>01970</t>
  </si>
  <si>
    <t>01979</t>
  </si>
  <si>
    <t>Expenditure</t>
  </si>
  <si>
    <t>Revenue</t>
  </si>
  <si>
    <t>Melton (C)</t>
  </si>
  <si>
    <t>Total (Functions only)</t>
  </si>
  <si>
    <t>Totals by Function</t>
  </si>
  <si>
    <t xml:space="preserve">Revenue </t>
  </si>
  <si>
    <t>01930 &amp; 01989</t>
  </si>
  <si>
    <r>
      <t xml:space="preserve">Other 
</t>
    </r>
    <r>
      <rPr>
        <sz val="9"/>
        <color theme="0"/>
        <rFont val="Arial"/>
        <family val="2"/>
      </rPr>
      <t>(Main Roads &amp; Other)</t>
    </r>
  </si>
  <si>
    <r>
      <t xml:space="preserve">Other Revenue
</t>
    </r>
    <r>
      <rPr>
        <sz val="9"/>
        <color theme="0"/>
        <rFont val="Arial"/>
        <family val="2"/>
      </rPr>
      <t>(Rates &amp; Charges, VGC)</t>
    </r>
  </si>
  <si>
    <t>VGC1 Non-Recurrent</t>
  </si>
  <si>
    <t>State Govt 
- Recurrent</t>
  </si>
  <si>
    <t>State Govt 
- Non-Recurrent</t>
  </si>
  <si>
    <t>Fed Govt 
- Recurrent</t>
  </si>
  <si>
    <t>Fed Govt 
- Non-Recurrent</t>
  </si>
  <si>
    <t>Total Rev Recurrent</t>
  </si>
  <si>
    <t>VGC - Local Roads Funding</t>
  </si>
  <si>
    <t>Total (Functions and Others)</t>
  </si>
  <si>
    <t>Total 
Revenue (Functions and Others)</t>
  </si>
  <si>
    <t>Total 
Revenue (Functions only)</t>
  </si>
  <si>
    <t>Totals (column totals)</t>
  </si>
  <si>
    <t>VGC - GPG</t>
  </si>
  <si>
    <t>Total VGC</t>
  </si>
  <si>
    <t>Fed Govt Grants - Recurrent</t>
  </si>
  <si>
    <t>Source: Victoria Grants Commission - Questionnaire 2014-15 response from Council</t>
  </si>
  <si>
    <t xml:space="preserve"> </t>
  </si>
  <si>
    <t xml:space="preserve">  </t>
  </si>
  <si>
    <t>2016-17</t>
  </si>
  <si>
    <t>VGC1</t>
  </si>
  <si>
    <t xml:space="preserve">Expenditure &amp; Revenue </t>
  </si>
  <si>
    <t>as at 30 June 2017</t>
  </si>
  <si>
    <t xml:space="preserve">State 
Government Grants </t>
  </si>
  <si>
    <t>Federal 
Government Grants</t>
  </si>
  <si>
    <r>
      <t xml:space="preserve">Non-Recurrent 
</t>
    </r>
    <r>
      <rPr>
        <sz val="12"/>
        <color theme="1"/>
        <rFont val="Arial"/>
        <family val="2"/>
      </rPr>
      <t>(not used by VGC)</t>
    </r>
  </si>
  <si>
    <t>Total Recurrent &amp; Non-Recurrent</t>
  </si>
  <si>
    <t>Code</t>
  </si>
  <si>
    <t>Total Recurrent Expenditure</t>
  </si>
  <si>
    <t>Recurrent</t>
  </si>
  <si>
    <t>Total Recurrent Revenue</t>
  </si>
  <si>
    <t>Total Expenditure</t>
  </si>
  <si>
    <t>Total Revenue</t>
  </si>
  <si>
    <t>(18)</t>
  </si>
  <si>
    <t>(19)</t>
  </si>
  <si>
    <r>
      <t>General Administration</t>
    </r>
    <r>
      <rPr>
        <sz val="10"/>
        <rFont val="Arial"/>
        <family val="2"/>
      </rPr>
      <t xml:space="preserve"> </t>
    </r>
    <r>
      <rPr>
        <sz val="11"/>
        <color rgb="FFFF0000"/>
        <rFont val="Arial"/>
        <family val="2"/>
      </rPr>
      <t>(refer Manual pg 11)</t>
    </r>
  </si>
  <si>
    <t>Sub-total</t>
  </si>
  <si>
    <t>Aged and Disabled Services</t>
  </si>
  <si>
    <t>Total</t>
  </si>
  <si>
    <t>NOTE: The Victoria Grants Commission (VGC) is requesting this data.  Data is used in determining the VGC allocations.</t>
  </si>
  <si>
    <t>Other (please specify)</t>
  </si>
  <si>
    <t/>
  </si>
  <si>
    <r>
      <t xml:space="preserve">Rates &amp; Charges </t>
    </r>
    <r>
      <rPr>
        <i/>
        <sz val="11"/>
        <rFont val="Arial"/>
        <family val="2"/>
      </rPr>
      <t>(should equal VGC2 - 04999)</t>
    </r>
  </si>
  <si>
    <t>Victoria Grants Commission - Financial Assistance Grants</t>
  </si>
  <si>
    <t xml:space="preserve">    - General Purpose Grants</t>
  </si>
  <si>
    <t xml:space="preserve">    - Local Roads Funding</t>
  </si>
  <si>
    <t xml:space="preserve">Total </t>
  </si>
  <si>
    <t>Income Statement</t>
  </si>
  <si>
    <t>Total Expenditure &amp; Revenue  (01999)</t>
  </si>
  <si>
    <t>01101</t>
  </si>
  <si>
    <t>Council's Income Statement</t>
  </si>
  <si>
    <t>01102</t>
  </si>
  <si>
    <t>Difference</t>
  </si>
  <si>
    <t>01103</t>
  </si>
  <si>
    <t>COMMENT - Please comments on differences between theses figures in the Comments tab.</t>
  </si>
  <si>
    <t>COMMENTS - Please add any comments and explanatory notes to the Comments tab.</t>
  </si>
  <si>
    <t>Alpine Shire Council</t>
  </si>
  <si>
    <t>Employee oncosts</t>
  </si>
  <si>
    <t>Sale of Assets net profit / (loss)</t>
  </si>
  <si>
    <t>Depreciation</t>
  </si>
  <si>
    <t>Net asset revaluation decrement</t>
  </si>
  <si>
    <t>Net loss on Disposal of property, infrastructure, plant &amp; equipment</t>
  </si>
  <si>
    <t>Share of net loss on Joint Venture</t>
  </si>
  <si>
    <t>Fleet Operations</t>
  </si>
  <si>
    <t>Infrastructure &amp; City Services Mgmt</t>
  </si>
  <si>
    <t>Developmement Contributions</t>
  </si>
  <si>
    <t>Sale of Properties</t>
  </si>
  <si>
    <t>Associates &amp; Joint Ventures</t>
  </si>
  <si>
    <t>Landfill Restoration</t>
  </si>
  <si>
    <t>Found and gifted infrastructure assets</t>
  </si>
  <si>
    <t>Net gain on disposal of property, infrastructure, plant &amp; equipment</t>
  </si>
  <si>
    <t>WDV Infrastructure replaced</t>
  </si>
  <si>
    <t>Private Works</t>
  </si>
  <si>
    <t>Net loss on sale / disposal of property, plant &amp; equipment</t>
  </si>
  <si>
    <t>Developer / Open space contributions</t>
  </si>
  <si>
    <t>Fair value adjustment for investment property</t>
  </si>
  <si>
    <t>Other  HR, Payroll and OHS Support</t>
  </si>
  <si>
    <t>Other  Asset, Infrastructure and Capital Works Management</t>
  </si>
  <si>
    <t>Other  Marketing &amp; Econcomic Development</t>
  </si>
  <si>
    <t>Other  Sale of Assets</t>
  </si>
  <si>
    <t>Land</t>
  </si>
  <si>
    <t>Subdivisions Handed To Council</t>
  </si>
  <si>
    <t>Capital Works</t>
  </si>
  <si>
    <t>Contributions - Non-Cash</t>
  </si>
  <si>
    <t>Assets Written Off/Gain on Asset Sales</t>
  </si>
  <si>
    <t>Fair value adjustments</t>
  </si>
  <si>
    <t>Subdivsion Recognition</t>
  </si>
  <si>
    <t>Share of profit of associate GVRLibraryCorp</t>
  </si>
  <si>
    <t>Asset Management</t>
  </si>
  <si>
    <t>Plant &amp; Equipment</t>
  </si>
  <si>
    <t>FV Adjustment for Investment Property</t>
  </si>
  <si>
    <t>Loss on disposal of Infrastructure, Property, Plant &amp; Equipment</t>
  </si>
  <si>
    <t>Grants Commission  Adj's</t>
  </si>
  <si>
    <t>Staff Development &amp; Human Resources</t>
  </si>
  <si>
    <t>Non-cash Developer Contributions</t>
  </si>
  <si>
    <t>Capital Maintenance</t>
  </si>
  <si>
    <t>Donated Assets</t>
  </si>
  <si>
    <t>Developers Contributions</t>
  </si>
  <si>
    <t>Proceesd of sale of Assets</t>
  </si>
  <si>
    <t>Share of High Country Library</t>
  </si>
  <si>
    <t>Income from Contributed Assets (non monetary)</t>
  </si>
  <si>
    <t>Found &amp; Contributed Assets</t>
  </si>
  <si>
    <t>Net profit on Disposal of Property, Infrastructure, Plant &amp; equipment</t>
  </si>
  <si>
    <t>Depreciation on Buildings, Plant, Machinery &amp; Equipment, Software</t>
  </si>
  <si>
    <t>Recognition of Non-Recurrent Assets</t>
  </si>
  <si>
    <t xml:space="preserve">Net Asset Revaluation Increment </t>
  </si>
  <si>
    <t>Rail Freight Alliance</t>
  </si>
  <si>
    <t>Loss on Sale of Capped Landfill cell</t>
  </si>
  <si>
    <t>Fleet</t>
  </si>
  <si>
    <t>Asset Management-Administration</t>
  </si>
  <si>
    <t>Infrastructure-Administration</t>
  </si>
  <si>
    <t>Rates and charges</t>
  </si>
  <si>
    <t xml:space="preserve">    Other - Profit &amp; Loss (Sale of Assets)</t>
  </si>
  <si>
    <t xml:space="preserve">    Other - Fair value adjustments for Investment property</t>
  </si>
  <si>
    <t xml:space="preserve">    Other - Asset Revaluations Fair value Adj</t>
  </si>
  <si>
    <t>Net gain on landfill provision</t>
  </si>
  <si>
    <t>Net loss / (gain) on disposal of assets</t>
  </si>
  <si>
    <t>NCGRLC Share of loss</t>
  </si>
  <si>
    <t>Fleet Management</t>
  </si>
  <si>
    <t>Code 1965 includes amount raised as debt</t>
  </si>
  <si>
    <t>Net gain/ loss on sale of property, infrastructure, plant and equipment</t>
  </si>
  <si>
    <t>Stawell Underground Physics Laboratory</t>
  </si>
  <si>
    <t>Nectar Farms</t>
  </si>
  <si>
    <t>Gain on Disposal of Assets</t>
  </si>
  <si>
    <t>Asset Revaluation Increment</t>
  </si>
  <si>
    <t>Rounding adjustments</t>
  </si>
  <si>
    <t>Granted Assets</t>
  </si>
  <si>
    <t>Share of profit in joint venture</t>
  </si>
  <si>
    <t>Loss on sale of PIPE</t>
  </si>
  <si>
    <t>Impairment Expense</t>
  </si>
  <si>
    <t>Found assets</t>
  </si>
  <si>
    <t>Interest Paid/Received</t>
  </si>
  <si>
    <t>Developer Capital and non monetary contributions</t>
  </si>
  <si>
    <t>Debt collection rates</t>
  </si>
  <si>
    <t>Net Loss on disposal of property,infrastructure, and plant and equipment</t>
  </si>
  <si>
    <t>Information Services</t>
  </si>
  <si>
    <t>Local Government Accounting &amp; General Information</t>
  </si>
  <si>
    <t>Expenditure and Revenue</t>
  </si>
  <si>
    <t>Description</t>
  </si>
  <si>
    <t xml:space="preserve">The data in these spreadsheet represents the Council's determination of :
</t>
  </si>
  <si>
    <r>
      <rPr>
        <b/>
        <sz val="11"/>
        <color theme="1"/>
        <rFont val="Arial"/>
        <family val="2"/>
      </rPr>
      <t>Expenditure</t>
    </r>
    <r>
      <rPr>
        <sz val="11"/>
        <color theme="1"/>
        <rFont val="Arial"/>
        <family val="2"/>
      </rPr>
      <t xml:space="preserve">
- Councils recurrent expenditure by 9 functional categories
</t>
    </r>
  </si>
  <si>
    <r>
      <rPr>
        <b/>
        <sz val="11"/>
        <color theme="1"/>
        <rFont val="Arial"/>
        <family val="2"/>
      </rPr>
      <t>Revenue</t>
    </r>
    <r>
      <rPr>
        <sz val="11"/>
        <color theme="1"/>
        <rFont val="Arial"/>
        <family val="2"/>
      </rPr>
      <t xml:space="preserve">
- Councils recurrent revenue by 9 functional categories
</t>
    </r>
  </si>
  <si>
    <r>
      <rPr>
        <b/>
        <sz val="11"/>
        <color theme="1"/>
        <rFont val="Arial"/>
        <family val="2"/>
      </rPr>
      <t xml:space="preserve">Non- recurrent </t>
    </r>
    <r>
      <rPr>
        <sz val="11"/>
        <color theme="1"/>
        <rFont val="Arial"/>
        <family val="2"/>
      </rPr>
      <t xml:space="preserve">
- Councils non-recurrent expenditure and revenue by 9 functional categories
</t>
    </r>
  </si>
  <si>
    <r>
      <rPr>
        <b/>
        <sz val="11"/>
        <color theme="1"/>
        <rFont val="Arial"/>
        <family val="2"/>
      </rPr>
      <t>9 functional categories</t>
    </r>
    <r>
      <rPr>
        <sz val="11"/>
        <color theme="1"/>
        <rFont val="Arial"/>
        <family val="2"/>
      </rPr>
      <t xml:space="preserve">
- Data is broken down by 
  Governance, Family &amp; Community Services, Aged &amp; Disabled Services,  
  Recreation &amp; Culture, Waste Management, Traffic &amp; Street Management, 
  Environment, Business &amp; Economic Services, Local Roads &amp; Bridges.  
</t>
    </r>
  </si>
  <si>
    <t xml:space="preserve">More Information
</t>
  </si>
  <si>
    <t xml:space="preserve">Refer to Manual pages 9-24.
</t>
  </si>
  <si>
    <t>TABS</t>
  </si>
  <si>
    <r>
      <rPr>
        <b/>
        <sz val="11"/>
        <color theme="1"/>
        <rFont val="Arial"/>
        <family val="2"/>
      </rPr>
      <t>VGC1</t>
    </r>
    <r>
      <rPr>
        <sz val="11"/>
        <color theme="1"/>
        <rFont val="Arial"/>
        <family val="2"/>
      </rPr>
      <t xml:space="preserve"> 
- Questionnaire tab showing data requested.
</t>
    </r>
  </si>
  <si>
    <r>
      <rPr>
        <b/>
        <sz val="11"/>
        <color theme="1"/>
        <rFont val="Arial"/>
        <family val="2"/>
      </rPr>
      <t>Revenue  (14 tabs)</t>
    </r>
    <r>
      <rPr>
        <sz val="11"/>
        <color theme="1"/>
        <rFont val="Arial"/>
        <family val="2"/>
      </rPr>
      <t xml:space="preserve">
- Council data in responses to all recurrent revenue by 9 funtional categories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</si>
  <si>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</si>
  <si>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</si>
  <si>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</si>
  <si>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</si>
  <si>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2017</t>
  </si>
  <si>
    <r>
      <rPr>
        <b/>
        <sz val="11"/>
        <color theme="1"/>
        <rFont val="Arial"/>
        <family val="2"/>
      </rPr>
      <t>Non Recurrent  (12 tabs)</t>
    </r>
    <r>
      <rPr>
        <sz val="11"/>
        <color theme="1"/>
        <rFont val="Arial"/>
        <family val="2"/>
      </rPr>
      <t xml:space="preserve">
- Council data in responses to all non-recurrent expenditure and revenue 
  by 9 funtional categories
</t>
    </r>
  </si>
  <si>
    <r>
      <rPr>
        <b/>
        <sz val="11"/>
        <color theme="1"/>
        <rFont val="Arial"/>
        <family val="2"/>
      </rPr>
      <t>Expenditure  (13 tabs)</t>
    </r>
    <r>
      <rPr>
        <sz val="11"/>
        <color theme="1"/>
        <rFont val="Arial"/>
        <family val="2"/>
      </rPr>
      <t xml:space="preserve">
- Council data in responses to all recurrent expenditure by 9 funtional 
  categories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</si>
</sst>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0.00_-;\-&quot;$&quot;* #,##0.00_-;_-&quot;$&quot;* &quot;-&quot;??_-;_-@_-"/>
    <numFmt numFmtId="164" formatCode="#,##0_ ;[Red]\-#,##0\ "/>
    <numFmt numFmtId="165" formatCode="_(&quot;$&quot;* #,##0_);_(&quot;$&quot;* \(#,##0\);_(&quot;$&quot;* &quot;-&quot;??_);_(@_)"/>
  </numFmts>
  <fonts count="34" x14ac:knownFonts="1">
    <font>
      <sz val="11"/>
      <color theme="1"/>
      <name val="Calibri"/>
      <family val="2"/>
      <scheme val="minor"/>
    </font>
    <font>
      <b/>
      <sz val="10"/>
      <name val="Arial"/>
      <family val="2"/>
    </font>
    <font>
      <b/>
      <sz val="12"/>
      <name val="Arial"/>
      <family val="2"/>
    </font>
    <font>
      <i/>
      <sz val="9"/>
      <name val="Arial"/>
      <family val="2"/>
    </font>
    <font>
      <sz val="11"/>
      <color theme="1"/>
      <name val="Arial"/>
      <family val="2"/>
    </font>
    <font>
      <sz val="9"/>
      <color theme="1"/>
      <name val="Arial"/>
      <family val="2"/>
    </font>
    <font>
      <sz val="10"/>
      <name val="Arial"/>
      <family val="2"/>
    </font>
    <font>
      <b/>
      <sz val="10"/>
      <color rgb="FFFF0000"/>
      <name val="Arial"/>
      <family val="2"/>
    </font>
    <font>
      <sz val="9"/>
      <name val="Arial"/>
      <family val="2"/>
    </font>
    <font>
      <b/>
      <sz val="10"/>
      <color theme="0"/>
      <name val="Arial"/>
      <family val="2"/>
    </font>
    <font>
      <b/>
      <sz val="9"/>
      <color theme="0"/>
      <name val="Arial"/>
      <family val="2"/>
    </font>
    <font>
      <sz val="8"/>
      <color theme="0"/>
      <name val="Arial"/>
      <family val="2"/>
    </font>
    <font>
      <b/>
      <i/>
      <sz val="10"/>
      <color theme="0"/>
      <name val="Arial"/>
      <family val="2"/>
    </font>
    <font>
      <b/>
      <sz val="8"/>
      <color theme="0"/>
      <name val="Arial"/>
      <family val="2"/>
    </font>
    <font>
      <sz val="9"/>
      <color theme="0"/>
      <name val="Arial"/>
      <family val="2"/>
    </font>
    <font>
      <sz val="8"/>
      <color theme="1"/>
      <name val="Arial"/>
      <family val="2"/>
    </font>
    <font>
      <sz val="10"/>
      <color theme="1"/>
      <name val="Arial"/>
      <family val="2"/>
    </font>
    <font>
      <b/>
      <sz val="12"/>
      <color theme="0"/>
      <name val="Arial"/>
      <family val="2"/>
    </font>
    <font>
      <sz val="11"/>
      <color theme="1"/>
      <name val="Calibri"/>
      <family val="2"/>
      <scheme val="minor"/>
    </font>
    <font>
      <sz val="12"/>
      <color theme="9" tint="-0.249977111117893"/>
      <name val="Arial"/>
      <family val="2"/>
    </font>
    <font>
      <b/>
      <sz val="14"/>
      <color theme="9" tint="-0.249977111117893"/>
      <name val="Arial"/>
      <family val="2"/>
    </font>
    <font>
      <b/>
      <sz val="12"/>
      <color theme="9" tint="-0.249977111117893"/>
      <name val="Arial"/>
      <family val="2"/>
    </font>
    <font>
      <sz val="12"/>
      <color theme="1"/>
      <name val="Arial"/>
      <family val="2"/>
    </font>
    <font>
      <b/>
      <sz val="12"/>
      <color theme="1"/>
      <name val="Arial"/>
      <family val="2"/>
    </font>
    <font>
      <sz val="12"/>
      <name val="Arial"/>
      <family val="2"/>
    </font>
    <font>
      <i/>
      <sz val="12"/>
      <name val="Arial"/>
      <family val="2"/>
    </font>
    <font>
      <sz val="11"/>
      <color rgb="FFFF0000"/>
      <name val="Arial"/>
      <family val="2"/>
    </font>
    <font>
      <i/>
      <sz val="11"/>
      <name val="Arial"/>
      <family val="2"/>
    </font>
    <font>
      <b/>
      <i/>
      <sz val="10"/>
      <color theme="1"/>
      <name val="Arial"/>
      <family val="2"/>
    </font>
    <font>
      <b/>
      <sz val="14"/>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4">
    <fill>
      <patternFill patternType="none"/>
    </fill>
    <fill>
      <patternFill patternType="gray125"/>
    </fill>
    <fill>
      <patternFill patternType="mediumGray">
        <fgColor indexed="19"/>
        <bgColor indexed="26"/>
      </patternFill>
    </fill>
    <fill>
      <patternFill patternType="gray0625"/>
    </fill>
    <fill>
      <patternFill patternType="lightGray"/>
    </fill>
    <fill>
      <patternFill patternType="solid">
        <fgColor rgb="FF6E6464"/>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FFFF99"/>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6" fillId="0" borderId="0"/>
    <xf numFmtId="41" fontId="2" fillId="0" borderId="0" applyFill="0" applyBorder="0">
      <protection locked="0"/>
    </xf>
    <xf numFmtId="41" fontId="2" fillId="2" borderId="0" applyBorder="0"/>
    <xf numFmtId="0" fontId="2" fillId="2" borderId="0" applyFill="0" applyBorder="0">
      <alignment horizontal="left"/>
    </xf>
    <xf numFmtId="0" fontId="2" fillId="3" borderId="0" applyBorder="0"/>
    <xf numFmtId="165" fontId="2" fillId="4" borderId="0"/>
    <xf numFmtId="41" fontId="2" fillId="0" borderId="0" applyFill="0" applyBorder="0">
      <protection locked="0"/>
    </xf>
    <xf numFmtId="44" fontId="18" fillId="0" borderId="0" applyFont="0" applyFill="0" applyBorder="0" applyAlignment="0" applyProtection="0"/>
  </cellStyleXfs>
  <cellXfs count="196">
    <xf numFmtId="0" fontId="0" fillId="0" borderId="0" xfId="0"/>
    <xf numFmtId="0" fontId="1" fillId="0" borderId="0" xfId="0" applyFont="1"/>
    <xf numFmtId="0" fontId="2" fillId="0" borderId="0" xfId="0" applyFont="1"/>
    <xf numFmtId="3" fontId="1" fillId="0" borderId="3" xfId="0" applyNumberFormat="1" applyFont="1" applyBorder="1" applyAlignment="1">
      <alignment vertical="top"/>
    </xf>
    <xf numFmtId="3" fontId="1" fillId="0" borderId="4" xfId="0" applyNumberFormat="1" applyFont="1" applyBorder="1" applyAlignment="1">
      <alignment vertical="top"/>
    </xf>
    <xf numFmtId="3" fontId="1" fillId="0" borderId="5" xfId="0" applyNumberFormat="1" applyFont="1" applyBorder="1" applyAlignment="1">
      <alignment vertical="top"/>
    </xf>
    <xf numFmtId="0" fontId="4" fillId="0" borderId="0" xfId="0" applyFont="1"/>
    <xf numFmtId="164" fontId="1" fillId="0" borderId="0" xfId="0" applyNumberFormat="1" applyFont="1" applyBorder="1"/>
    <xf numFmtId="164" fontId="2" fillId="0" borderId="0" xfId="0" applyNumberFormat="1" applyFont="1" applyBorder="1"/>
    <xf numFmtId="164" fontId="4" fillId="0" borderId="0" xfId="0" applyNumberFormat="1" applyFont="1" applyBorder="1"/>
    <xf numFmtId="164" fontId="3" fillId="0" borderId="0" xfId="0" applyNumberFormat="1" applyFont="1" applyBorder="1"/>
    <xf numFmtId="164" fontId="1" fillId="0" borderId="14" xfId="0" applyNumberFormat="1" applyFont="1" applyFill="1" applyBorder="1" applyAlignment="1">
      <alignment vertical="top"/>
    </xf>
    <xf numFmtId="164" fontId="1" fillId="0" borderId="17" xfId="0" applyNumberFormat="1" applyFont="1" applyFill="1" applyBorder="1" applyAlignment="1">
      <alignment vertical="top"/>
    </xf>
    <xf numFmtId="164" fontId="1" fillId="0" borderId="20" xfId="0" applyNumberFormat="1" applyFont="1" applyFill="1" applyBorder="1" applyAlignment="1">
      <alignment vertical="top"/>
    </xf>
    <xf numFmtId="164" fontId="6" fillId="0" borderId="12" xfId="0" applyNumberFormat="1" applyFont="1" applyFill="1" applyBorder="1" applyAlignment="1">
      <alignment vertical="top"/>
    </xf>
    <xf numFmtId="164" fontId="6" fillId="0" borderId="13" xfId="0" applyNumberFormat="1" applyFont="1" applyFill="1" applyBorder="1" applyAlignment="1">
      <alignment vertical="top"/>
    </xf>
    <xf numFmtId="164" fontId="6" fillId="0" borderId="15" xfId="0" applyNumberFormat="1" applyFont="1" applyFill="1" applyBorder="1" applyAlignment="1">
      <alignment vertical="top"/>
    </xf>
    <xf numFmtId="164" fontId="6" fillId="0" borderId="16" xfId="0" applyNumberFormat="1" applyFont="1" applyFill="1" applyBorder="1" applyAlignment="1">
      <alignment vertical="top"/>
    </xf>
    <xf numFmtId="164" fontId="6" fillId="0" borderId="18" xfId="0" applyNumberFormat="1" applyFont="1" applyFill="1" applyBorder="1" applyAlignment="1">
      <alignment vertical="top"/>
    </xf>
    <xf numFmtId="164" fontId="6" fillId="0" borderId="19" xfId="0" applyNumberFormat="1" applyFont="1" applyFill="1" applyBorder="1" applyAlignment="1">
      <alignment vertical="top"/>
    </xf>
    <xf numFmtId="164" fontId="1" fillId="0" borderId="16" xfId="0" applyNumberFormat="1" applyFont="1" applyFill="1" applyBorder="1" applyAlignment="1">
      <alignment vertical="top"/>
    </xf>
    <xf numFmtId="164" fontId="1" fillId="0" borderId="19" xfId="0" applyNumberFormat="1" applyFont="1" applyFill="1" applyBorder="1" applyAlignment="1">
      <alignment vertical="top"/>
    </xf>
    <xf numFmtId="164" fontId="1" fillId="0" borderId="28" xfId="0" applyNumberFormat="1" applyFont="1" applyFill="1" applyBorder="1" applyAlignment="1">
      <alignment vertical="top"/>
    </xf>
    <xf numFmtId="164" fontId="1" fillId="0" borderId="29" xfId="0" applyNumberFormat="1" applyFont="1" applyFill="1" applyBorder="1" applyAlignment="1">
      <alignment vertical="top"/>
    </xf>
    <xf numFmtId="164" fontId="1" fillId="0" borderId="27" xfId="0" applyNumberFormat="1" applyFont="1" applyFill="1" applyBorder="1" applyAlignment="1">
      <alignment vertical="top"/>
    </xf>
    <xf numFmtId="164" fontId="1" fillId="0" borderId="15" xfId="0" applyNumberFormat="1" applyFont="1" applyFill="1" applyBorder="1" applyAlignment="1">
      <alignment vertical="top"/>
    </xf>
    <xf numFmtId="164" fontId="1" fillId="0" borderId="18" xfId="0" applyNumberFormat="1" applyFont="1" applyFill="1" applyBorder="1" applyAlignment="1">
      <alignment vertical="top"/>
    </xf>
    <xf numFmtId="0" fontId="5" fillId="0" borderId="0" xfId="0" applyFont="1" applyAlignment="1">
      <alignment horizontal="center" wrapText="1"/>
    </xf>
    <xf numFmtId="0" fontId="7" fillId="0" borderId="0" xfId="0" applyFont="1"/>
    <xf numFmtId="0" fontId="8" fillId="0" borderId="0" xfId="0" applyFont="1"/>
    <xf numFmtId="3" fontId="9" fillId="5" borderId="6" xfId="0" applyNumberFormat="1" applyFont="1" applyFill="1" applyBorder="1" applyAlignment="1">
      <alignment horizontal="right"/>
    </xf>
    <xf numFmtId="164" fontId="9" fillId="5" borderId="21" xfId="0" applyNumberFormat="1" applyFont="1" applyFill="1" applyBorder="1" applyAlignment="1">
      <alignment horizontal="right"/>
    </xf>
    <xf numFmtId="164" fontId="9" fillId="5" borderId="22" xfId="0" applyNumberFormat="1" applyFont="1" applyFill="1" applyBorder="1" applyAlignment="1">
      <alignment horizontal="right"/>
    </xf>
    <xf numFmtId="164" fontId="9" fillId="5" borderId="23" xfId="0" applyNumberFormat="1" applyFont="1" applyFill="1" applyBorder="1" applyAlignment="1">
      <alignment horizontal="right"/>
    </xf>
    <xf numFmtId="0" fontId="9" fillId="5" borderId="7" xfId="0" applyFont="1" applyFill="1" applyBorder="1"/>
    <xf numFmtId="0" fontId="9" fillId="5" borderId="24" xfId="0" applyNumberFormat="1" applyFont="1" applyFill="1" applyBorder="1" applyAlignment="1">
      <alignment horizontal="center" vertical="center" wrapText="1"/>
    </xf>
    <xf numFmtId="0" fontId="9" fillId="5" borderId="25" xfId="0" applyNumberFormat="1" applyFont="1" applyFill="1" applyBorder="1" applyAlignment="1">
      <alignment horizontal="center" vertical="center" wrapText="1"/>
    </xf>
    <xf numFmtId="0" fontId="9" fillId="5" borderId="26" xfId="0" applyNumberFormat="1" applyFont="1" applyFill="1" applyBorder="1" applyAlignment="1">
      <alignment horizontal="center" vertical="center" wrapText="1"/>
    </xf>
    <xf numFmtId="0" fontId="10" fillId="5" borderId="7" xfId="0" applyFont="1" applyFill="1" applyBorder="1" applyAlignment="1">
      <alignment horizontal="center" wrapText="1"/>
    </xf>
    <xf numFmtId="164" fontId="10" fillId="5" borderId="7" xfId="0" applyNumberFormat="1" applyFont="1" applyFill="1" applyBorder="1" applyAlignment="1">
      <alignment horizontal="center" vertical="center" wrapText="1"/>
    </xf>
    <xf numFmtId="164" fontId="10" fillId="5" borderId="0" xfId="0" applyNumberFormat="1" applyFont="1" applyFill="1" applyBorder="1" applyAlignment="1">
      <alignment horizontal="center" vertical="center" wrapText="1"/>
    </xf>
    <xf numFmtId="164" fontId="10" fillId="5" borderId="8" xfId="0" applyNumberFormat="1" applyFont="1" applyFill="1" applyBorder="1" applyAlignment="1">
      <alignment horizontal="center" vertical="center" wrapText="1"/>
    </xf>
    <xf numFmtId="164" fontId="11" fillId="5" borderId="7" xfId="0" applyNumberFormat="1" applyFont="1" applyFill="1" applyBorder="1" applyAlignment="1">
      <alignment horizontal="center" vertical="center" wrapText="1"/>
    </xf>
    <xf numFmtId="164" fontId="11" fillId="5" borderId="0" xfId="0" applyNumberFormat="1" applyFont="1" applyFill="1" applyBorder="1" applyAlignment="1">
      <alignment horizontal="center" vertical="center" wrapText="1"/>
    </xf>
    <xf numFmtId="164" fontId="11" fillId="5" borderId="8" xfId="0" applyNumberFormat="1" applyFont="1" applyFill="1" applyBorder="1" applyAlignment="1">
      <alignment horizontal="center" vertical="center" wrapText="1"/>
    </xf>
    <xf numFmtId="0" fontId="9" fillId="5" borderId="9" xfId="0" applyFont="1" applyFill="1" applyBorder="1"/>
    <xf numFmtId="164" fontId="11" fillId="5" borderId="9" xfId="0" applyNumberFormat="1" applyFont="1" applyFill="1" applyBorder="1" applyAlignment="1">
      <alignment horizontal="center" vertical="center" wrapText="1"/>
    </xf>
    <xf numFmtId="164" fontId="11" fillId="5" borderId="10" xfId="0" applyNumberFormat="1" applyFont="1" applyFill="1" applyBorder="1" applyAlignment="1">
      <alignment horizontal="center" vertical="center" wrapText="1"/>
    </xf>
    <xf numFmtId="164" fontId="11" fillId="5" borderId="11" xfId="0" applyNumberFormat="1" applyFont="1" applyFill="1" applyBorder="1" applyAlignment="1">
      <alignment horizontal="center" vertical="center" wrapText="1"/>
    </xf>
    <xf numFmtId="0" fontId="9" fillId="5" borderId="1" xfId="0" applyFont="1" applyFill="1" applyBorder="1" applyAlignment="1">
      <alignment horizontal="left"/>
    </xf>
    <xf numFmtId="164" fontId="9" fillId="5" borderId="7" xfId="0" applyNumberFormat="1" applyFont="1" applyFill="1" applyBorder="1" applyAlignment="1">
      <alignment horizontal="left" vertical="center"/>
    </xf>
    <xf numFmtId="164" fontId="9" fillId="5" borderId="0" xfId="0" applyNumberFormat="1" applyFont="1" applyFill="1" applyBorder="1" applyAlignment="1">
      <alignment horizontal="left" vertical="center"/>
    </xf>
    <xf numFmtId="164" fontId="9" fillId="5" borderId="8" xfId="0" applyNumberFormat="1" applyFont="1" applyFill="1" applyBorder="1" applyAlignment="1">
      <alignment horizontal="left" vertical="center"/>
    </xf>
    <xf numFmtId="164" fontId="12" fillId="5" borderId="7" xfId="0" applyNumberFormat="1" applyFont="1" applyFill="1" applyBorder="1" applyAlignment="1">
      <alignment horizontal="left" vertical="center"/>
    </xf>
    <xf numFmtId="164" fontId="13" fillId="5" borderId="11" xfId="0" applyNumberFormat="1" applyFont="1" applyFill="1" applyBorder="1" applyAlignment="1">
      <alignment horizontal="center" vertical="center" wrapText="1"/>
    </xf>
    <xf numFmtId="164" fontId="12" fillId="5" borderId="0" xfId="0" applyNumberFormat="1" applyFont="1" applyFill="1" applyBorder="1" applyAlignment="1">
      <alignment horizontal="left" vertical="center"/>
    </xf>
    <xf numFmtId="0" fontId="9" fillId="5" borderId="25" xfId="0" quotePrefix="1" applyNumberFormat="1" applyFont="1" applyFill="1" applyBorder="1" applyAlignment="1">
      <alignment horizontal="center" vertical="center" wrapText="1"/>
    </xf>
    <xf numFmtId="0" fontId="13" fillId="5" borderId="1" xfId="0" applyFont="1" applyFill="1" applyBorder="1"/>
    <xf numFmtId="164" fontId="13" fillId="5" borderId="8" xfId="0" applyNumberFormat="1" applyFont="1" applyFill="1" applyBorder="1" applyAlignment="1">
      <alignment horizontal="center" vertical="center" wrapText="1"/>
    </xf>
    <xf numFmtId="0" fontId="15" fillId="0" borderId="0" xfId="0" applyFont="1"/>
    <xf numFmtId="0" fontId="16" fillId="0" borderId="0" xfId="0" applyFont="1" applyAlignment="1">
      <alignment horizontal="left"/>
    </xf>
    <xf numFmtId="0" fontId="9" fillId="5" borderId="7" xfId="0" applyNumberFormat="1" applyFont="1" applyFill="1" applyBorder="1" applyAlignment="1">
      <alignment horizontal="left" vertical="center" wrapText="1"/>
    </xf>
    <xf numFmtId="0" fontId="9" fillId="5" borderId="0" xfId="0" applyNumberFormat="1" applyFont="1" applyFill="1" applyBorder="1" applyAlignment="1">
      <alignment horizontal="left" vertical="center" wrapText="1"/>
    </xf>
    <xf numFmtId="0" fontId="9" fillId="5" borderId="8" xfId="0" applyNumberFormat="1" applyFont="1" applyFill="1" applyBorder="1" applyAlignment="1">
      <alignment horizontal="left" vertical="center" wrapText="1"/>
    </xf>
    <xf numFmtId="0" fontId="9" fillId="5" borderId="24" xfId="0" applyNumberFormat="1" applyFont="1" applyFill="1" applyBorder="1" applyAlignment="1">
      <alignment horizontal="left" vertical="center" wrapText="1"/>
    </xf>
    <xf numFmtId="0" fontId="9" fillId="5" borderId="25" xfId="0" applyNumberFormat="1" applyFont="1" applyFill="1" applyBorder="1" applyAlignment="1">
      <alignment horizontal="left" vertical="center" wrapText="1"/>
    </xf>
    <xf numFmtId="0" fontId="9" fillId="5" borderId="26" xfId="0" applyNumberFormat="1" applyFont="1" applyFill="1" applyBorder="1" applyAlignment="1">
      <alignment horizontal="left" vertical="center" wrapText="1"/>
    </xf>
    <xf numFmtId="0" fontId="13" fillId="5" borderId="2" xfId="0" applyFont="1" applyFill="1" applyBorder="1"/>
    <xf numFmtId="0" fontId="9" fillId="5" borderId="24" xfId="0" quotePrefix="1" applyNumberFormat="1" applyFont="1" applyFill="1" applyBorder="1" applyAlignment="1">
      <alignment horizontal="left" vertical="center" wrapText="1"/>
    </xf>
    <xf numFmtId="164" fontId="6" fillId="6" borderId="12" xfId="0" applyNumberFormat="1" applyFont="1" applyFill="1" applyBorder="1" applyAlignment="1">
      <alignment vertical="top"/>
    </xf>
    <xf numFmtId="164" fontId="6" fillId="6" borderId="15" xfId="0" applyNumberFormat="1" applyFont="1" applyFill="1" applyBorder="1" applyAlignment="1">
      <alignment vertical="top"/>
    </xf>
    <xf numFmtId="164" fontId="6" fillId="6" borderId="18" xfId="0" applyNumberFormat="1" applyFont="1" applyFill="1" applyBorder="1" applyAlignment="1">
      <alignment vertical="top"/>
    </xf>
    <xf numFmtId="0" fontId="9" fillId="5" borderId="7" xfId="0" quotePrefix="1" applyNumberFormat="1" applyFont="1" applyFill="1" applyBorder="1" applyAlignment="1">
      <alignment horizontal="left" vertical="center" wrapText="1"/>
    </xf>
    <xf numFmtId="164" fontId="11" fillId="5" borderId="9" xfId="0" quotePrefix="1" applyNumberFormat="1" applyFont="1" applyFill="1" applyBorder="1" applyAlignment="1">
      <alignment horizontal="center" vertical="center" wrapText="1"/>
    </xf>
    <xf numFmtId="164" fontId="6" fillId="0" borderId="14" xfId="0" applyNumberFormat="1" applyFont="1" applyFill="1" applyBorder="1" applyAlignment="1">
      <alignment vertical="top"/>
    </xf>
    <xf numFmtId="164" fontId="6" fillId="0" borderId="17" xfId="0" applyNumberFormat="1" applyFont="1" applyFill="1" applyBorder="1" applyAlignment="1">
      <alignment vertical="top"/>
    </xf>
    <xf numFmtId="164" fontId="6" fillId="0" borderId="20" xfId="0" applyNumberFormat="1" applyFont="1" applyFill="1" applyBorder="1" applyAlignment="1">
      <alignment vertical="top"/>
    </xf>
    <xf numFmtId="164" fontId="11" fillId="5" borderId="10" xfId="0" quotePrefix="1" applyNumberFormat="1" applyFont="1" applyFill="1" applyBorder="1" applyAlignment="1">
      <alignment horizontal="center" vertical="center" wrapText="1"/>
    </xf>
    <xf numFmtId="0" fontId="9" fillId="5" borderId="25" xfId="0" quotePrefix="1" applyNumberFormat="1" applyFont="1" applyFill="1" applyBorder="1" applyAlignment="1">
      <alignment horizontal="left" vertical="center" wrapText="1"/>
    </xf>
    <xf numFmtId="164" fontId="17" fillId="7" borderId="24" xfId="0" applyNumberFormat="1" applyFont="1" applyFill="1" applyBorder="1"/>
    <xf numFmtId="164" fontId="17" fillId="7" borderId="25" xfId="0" applyNumberFormat="1" applyFont="1" applyFill="1" applyBorder="1"/>
    <xf numFmtId="164" fontId="17" fillId="7" borderId="26" xfId="0" applyNumberFormat="1" applyFont="1" applyFill="1" applyBorder="1"/>
    <xf numFmtId="164" fontId="17" fillId="7" borderId="6" xfId="0" applyNumberFormat="1" applyFont="1" applyFill="1" applyBorder="1"/>
    <xf numFmtId="164" fontId="17" fillId="7" borderId="22" xfId="0" applyNumberFormat="1" applyFont="1" applyFill="1" applyBorder="1"/>
    <xf numFmtId="164" fontId="17" fillId="7" borderId="23" xfId="0" applyNumberFormat="1" applyFont="1" applyFill="1" applyBorder="1"/>
    <xf numFmtId="164" fontId="17" fillId="7" borderId="21" xfId="0" applyNumberFormat="1" applyFont="1" applyFill="1" applyBorder="1"/>
    <xf numFmtId="164" fontId="1" fillId="8" borderId="28" xfId="0" applyNumberFormat="1" applyFont="1" applyFill="1" applyBorder="1" applyAlignment="1">
      <alignment vertical="top"/>
    </xf>
    <xf numFmtId="164" fontId="1" fillId="8" borderId="16" xfId="0" applyNumberFormat="1" applyFont="1" applyFill="1" applyBorder="1" applyAlignment="1">
      <alignment vertical="top"/>
    </xf>
    <xf numFmtId="164" fontId="1" fillId="8" borderId="19" xfId="0" applyNumberFormat="1" applyFont="1" applyFill="1" applyBorder="1" applyAlignment="1">
      <alignment vertical="top"/>
    </xf>
    <xf numFmtId="164" fontId="1" fillId="8" borderId="12" xfId="0" applyNumberFormat="1" applyFont="1" applyFill="1" applyBorder="1" applyAlignment="1">
      <alignment vertical="top"/>
    </xf>
    <xf numFmtId="164" fontId="1" fillId="8" borderId="13" xfId="0" applyNumberFormat="1" applyFont="1" applyFill="1" applyBorder="1" applyAlignment="1">
      <alignment vertical="top"/>
    </xf>
    <xf numFmtId="164" fontId="1" fillId="8" borderId="14" xfId="0" applyNumberFormat="1" applyFont="1" applyFill="1" applyBorder="1" applyAlignment="1">
      <alignment vertical="top"/>
    </xf>
    <xf numFmtId="164" fontId="1" fillId="8" borderId="15" xfId="0" applyNumberFormat="1" applyFont="1" applyFill="1" applyBorder="1" applyAlignment="1">
      <alignment vertical="top"/>
    </xf>
    <xf numFmtId="164" fontId="1" fillId="8" borderId="17"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0" xfId="0" applyNumberFormat="1" applyFont="1" applyFill="1" applyBorder="1" applyAlignment="1">
      <alignment vertical="top"/>
    </xf>
    <xf numFmtId="164" fontId="1" fillId="9" borderId="14" xfId="0" applyNumberFormat="1" applyFont="1" applyFill="1" applyBorder="1" applyAlignment="1">
      <alignment vertical="top"/>
    </xf>
    <xf numFmtId="164" fontId="1" fillId="9" borderId="17" xfId="0" applyNumberFormat="1" applyFont="1" applyFill="1" applyBorder="1" applyAlignment="1">
      <alignment vertical="top"/>
    </xf>
    <xf numFmtId="164" fontId="1" fillId="9" borderId="20" xfId="0" applyNumberFormat="1" applyFont="1" applyFill="1" applyBorder="1" applyAlignment="1">
      <alignment vertical="top"/>
    </xf>
    <xf numFmtId="164" fontId="6" fillId="8" borderId="12" xfId="0" applyNumberFormat="1" applyFont="1" applyFill="1" applyBorder="1" applyAlignment="1">
      <alignment vertical="top"/>
    </xf>
    <xf numFmtId="164" fontId="6" fillId="8" borderId="14" xfId="0" applyNumberFormat="1" applyFont="1" applyFill="1" applyBorder="1" applyAlignment="1">
      <alignment vertical="top"/>
    </xf>
    <xf numFmtId="164" fontId="6" fillId="8" borderId="18" xfId="0" applyNumberFormat="1" applyFont="1" applyFill="1" applyBorder="1" applyAlignment="1">
      <alignment vertical="top"/>
    </xf>
    <xf numFmtId="164" fontId="6" fillId="8" borderId="20" xfId="0" applyNumberFormat="1" applyFont="1" applyFill="1" applyBorder="1" applyAlignment="1">
      <alignment vertical="top"/>
    </xf>
    <xf numFmtId="0" fontId="19" fillId="0" borderId="0" xfId="0" applyFont="1" applyAlignment="1">
      <alignment vertical="center"/>
    </xf>
    <xf numFmtId="49" fontId="19" fillId="0" borderId="0" xfId="0" applyNumberFormat="1" applyFont="1" applyAlignment="1">
      <alignment vertical="center"/>
    </xf>
    <xf numFmtId="49" fontId="19" fillId="0" borderId="0" xfId="0" applyNumberFormat="1" applyFont="1" applyAlignment="1">
      <alignment horizontal="center" vertical="center"/>
    </xf>
    <xf numFmtId="3" fontId="19" fillId="0" borderId="0" xfId="0" applyNumberFormat="1" applyFont="1" applyAlignment="1">
      <alignment vertical="center"/>
    </xf>
    <xf numFmtId="0" fontId="20" fillId="0" borderId="0" xfId="0" applyFont="1" applyAlignment="1">
      <alignment vertical="center"/>
    </xf>
    <xf numFmtId="49" fontId="20" fillId="0" borderId="0" xfId="0" applyNumberFormat="1" applyFont="1" applyAlignment="1">
      <alignment horizontal="center" vertical="center"/>
    </xf>
    <xf numFmtId="3" fontId="20" fillId="0" borderId="0" xfId="0" applyNumberFormat="1" applyFont="1" applyAlignment="1">
      <alignment vertical="center"/>
    </xf>
    <xf numFmtId="0" fontId="20" fillId="0" borderId="0" xfId="0" applyFont="1" applyAlignment="1">
      <alignment horizontal="right" vertical="center"/>
    </xf>
    <xf numFmtId="0" fontId="21" fillId="0" borderId="0" xfId="0" applyFont="1" applyAlignment="1">
      <alignment vertical="center"/>
    </xf>
    <xf numFmtId="3" fontId="20" fillId="0" borderId="0" xfId="0" applyNumberFormat="1" applyFont="1" applyAlignment="1">
      <alignment horizontal="right" vertical="center"/>
    </xf>
    <xf numFmtId="0" fontId="20" fillId="0" borderId="30" xfId="0" applyFont="1" applyBorder="1" applyAlignment="1">
      <alignment vertical="center"/>
    </xf>
    <xf numFmtId="49" fontId="20" fillId="0" borderId="30" xfId="0" applyNumberFormat="1" applyFont="1" applyBorder="1" applyAlignment="1">
      <alignment vertical="center"/>
    </xf>
    <xf numFmtId="49" fontId="20" fillId="0" borderId="30" xfId="0" applyNumberFormat="1" applyFont="1" applyBorder="1" applyAlignment="1">
      <alignment horizontal="center" vertical="center"/>
    </xf>
    <xf numFmtId="3" fontId="20" fillId="0" borderId="30" xfId="0" applyNumberFormat="1" applyFont="1" applyBorder="1" applyAlignment="1">
      <alignment vertical="center"/>
    </xf>
    <xf numFmtId="0" fontId="22" fillId="0" borderId="0" xfId="0" applyFont="1" applyAlignment="1">
      <alignment vertical="center"/>
    </xf>
    <xf numFmtId="49" fontId="22" fillId="0" borderId="0" xfId="0" applyNumberFormat="1" applyFont="1" applyAlignment="1">
      <alignment vertical="center"/>
    </xf>
    <xf numFmtId="49" fontId="22" fillId="0" borderId="0" xfId="0" applyNumberFormat="1" applyFont="1" applyAlignment="1">
      <alignment horizontal="center" vertical="center"/>
    </xf>
    <xf numFmtId="3" fontId="22" fillId="0" borderId="0" xfId="0" applyNumberFormat="1" applyFont="1" applyAlignment="1">
      <alignment vertical="center"/>
    </xf>
    <xf numFmtId="0" fontId="23" fillId="0" borderId="0" xfId="0" applyFont="1" applyAlignment="1">
      <alignment horizontal="center" vertical="center" wrapText="1"/>
    </xf>
    <xf numFmtId="0" fontId="23" fillId="11" borderId="0" xfId="0" applyFont="1" applyFill="1" applyAlignment="1">
      <alignment horizontal="center" vertical="center" wrapText="1"/>
    </xf>
    <xf numFmtId="49" fontId="23" fillId="11" borderId="0" xfId="0" applyNumberFormat="1" applyFont="1" applyFill="1" applyAlignment="1">
      <alignment horizontal="center" vertical="center" wrapText="1"/>
    </xf>
    <xf numFmtId="3" fontId="23" fillId="11" borderId="10" xfId="0" applyNumberFormat="1" applyFont="1" applyFill="1" applyBorder="1" applyAlignment="1">
      <alignment horizontal="center" vertical="center" wrapText="1"/>
    </xf>
    <xf numFmtId="3" fontId="23" fillId="11" borderId="0" xfId="0" applyNumberFormat="1" applyFont="1" applyFill="1" applyBorder="1" applyAlignment="1">
      <alignment horizontal="center" vertical="center" wrapText="1"/>
    </xf>
    <xf numFmtId="0" fontId="23" fillId="0" borderId="0" xfId="0" applyFont="1" applyAlignment="1">
      <alignment horizontal="center" wrapText="1"/>
    </xf>
    <xf numFmtId="0" fontId="23" fillId="11" borderId="0" xfId="0" applyFont="1" applyFill="1" applyAlignment="1">
      <alignment horizontal="center" wrapText="1"/>
    </xf>
    <xf numFmtId="49" fontId="23" fillId="11" borderId="0" xfId="0" applyNumberFormat="1" applyFont="1" applyFill="1" applyAlignment="1">
      <alignment horizontal="center" wrapText="1"/>
    </xf>
    <xf numFmtId="3" fontId="23" fillId="11" borderId="0" xfId="0" applyNumberFormat="1" applyFont="1" applyFill="1" applyAlignment="1">
      <alignment horizontal="center" wrapText="1"/>
    </xf>
    <xf numFmtId="49" fontId="23" fillId="0" borderId="0" xfId="0" applyNumberFormat="1" applyFont="1" applyAlignment="1">
      <alignment horizontal="center" vertical="center"/>
    </xf>
    <xf numFmtId="49" fontId="23" fillId="11" borderId="0" xfId="0" applyNumberFormat="1" applyFont="1" applyFill="1" applyAlignment="1">
      <alignment horizontal="center" vertical="center"/>
    </xf>
    <xf numFmtId="49" fontId="23" fillId="11" borderId="0" xfId="0" quotePrefix="1" applyNumberFormat="1" applyFont="1" applyFill="1" applyAlignment="1">
      <alignment horizontal="center" vertical="center"/>
    </xf>
    <xf numFmtId="0" fontId="24" fillId="0" borderId="0" xfId="0" applyFont="1" applyAlignment="1">
      <alignment vertical="center"/>
    </xf>
    <xf numFmtId="0" fontId="2" fillId="0" borderId="0" xfId="0" applyFont="1" applyAlignment="1">
      <alignment vertical="center"/>
    </xf>
    <xf numFmtId="49" fontId="24" fillId="0" borderId="0" xfId="0" applyNumberFormat="1" applyFont="1" applyBorder="1" applyAlignment="1">
      <alignment vertical="center" wrapText="1"/>
    </xf>
    <xf numFmtId="49" fontId="24" fillId="0" borderId="0" xfId="0" applyNumberFormat="1" applyFont="1" applyBorder="1" applyAlignment="1">
      <alignment horizontal="center" vertical="center"/>
    </xf>
    <xf numFmtId="3" fontId="24" fillId="0" borderId="0" xfId="0" applyNumberFormat="1" applyFont="1" applyAlignment="1">
      <alignment vertical="center"/>
    </xf>
    <xf numFmtId="49" fontId="24" fillId="0" borderId="0" xfId="0" quotePrefix="1" applyNumberFormat="1" applyFont="1" applyBorder="1" applyAlignment="1">
      <alignment horizontal="center" vertical="center"/>
    </xf>
    <xf numFmtId="3" fontId="24" fillId="10" borderId="31" xfId="0" applyNumberFormat="1" applyFont="1" applyFill="1" applyBorder="1" applyAlignment="1">
      <alignment vertical="center"/>
    </xf>
    <xf numFmtId="3" fontId="2" fillId="12" borderId="31" xfId="0" applyNumberFormat="1" applyFont="1" applyFill="1" applyBorder="1" applyAlignment="1">
      <alignment vertical="center"/>
    </xf>
    <xf numFmtId="49" fontId="25" fillId="0" borderId="0" xfId="0" applyNumberFormat="1" applyFont="1" applyBorder="1" applyAlignment="1">
      <alignment vertical="center" wrapText="1"/>
    </xf>
    <xf numFmtId="49" fontId="2" fillId="0" borderId="0" xfId="0" applyNumberFormat="1" applyFont="1" applyAlignment="1">
      <alignment horizontal="right" vertical="center"/>
    </xf>
    <xf numFmtId="49" fontId="2" fillId="0" borderId="0" xfId="0" quotePrefix="1" applyNumberFormat="1" applyFont="1" applyBorder="1" applyAlignment="1">
      <alignment horizontal="center" vertical="center"/>
    </xf>
    <xf numFmtId="49" fontId="24" fillId="0" borderId="0" xfId="0" applyNumberFormat="1" applyFont="1" applyAlignment="1">
      <alignment vertical="center"/>
    </xf>
    <xf numFmtId="0" fontId="21" fillId="0" borderId="0" xfId="0" applyFont="1"/>
    <xf numFmtId="0" fontId="2" fillId="0" borderId="0" xfId="0" applyFont="1" applyAlignment="1">
      <alignment horizontal="center" vertical="center"/>
    </xf>
    <xf numFmtId="0" fontId="2" fillId="11" borderId="0" xfId="0" applyFont="1" applyFill="1" applyAlignment="1">
      <alignment horizontal="center" vertical="center"/>
    </xf>
    <xf numFmtId="49" fontId="2" fillId="11" borderId="0" xfId="0" applyNumberFormat="1" applyFont="1" applyFill="1" applyAlignment="1">
      <alignment horizontal="center" vertical="center"/>
    </xf>
    <xf numFmtId="3" fontId="2" fillId="11" borderId="0" xfId="0" applyNumberFormat="1" applyFont="1" applyFill="1" applyAlignment="1">
      <alignment horizontal="center" vertical="center"/>
    </xf>
    <xf numFmtId="0" fontId="23" fillId="0" borderId="0" xfId="0" applyFont="1" applyAlignment="1">
      <alignment horizontal="center" vertical="center"/>
    </xf>
    <xf numFmtId="49" fontId="24" fillId="0" borderId="0" xfId="0" applyNumberFormat="1" applyFont="1" applyBorder="1" applyAlignment="1">
      <alignment vertical="center"/>
    </xf>
    <xf numFmtId="3" fontId="24" fillId="12" borderId="31" xfId="0" applyNumberFormat="1" applyFont="1" applyFill="1" applyBorder="1" applyAlignment="1">
      <alignment vertical="center"/>
    </xf>
    <xf numFmtId="0" fontId="22" fillId="0" borderId="0" xfId="0" applyFont="1"/>
    <xf numFmtId="49" fontId="22" fillId="0" borderId="0" xfId="0" applyNumberFormat="1" applyFont="1"/>
    <xf numFmtId="3" fontId="22" fillId="0" borderId="0" xfId="0" applyNumberFormat="1" applyFont="1"/>
    <xf numFmtId="0" fontId="2" fillId="0" borderId="0" xfId="0" applyFont="1" applyAlignment="1"/>
    <xf numFmtId="0" fontId="24" fillId="0" borderId="0" xfId="0" applyFont="1" applyBorder="1" applyAlignment="1">
      <alignment vertical="center" wrapText="1"/>
    </xf>
    <xf numFmtId="44" fontId="2" fillId="0" borderId="0" xfId="8" applyFont="1" applyAlignment="1">
      <alignment vertical="center"/>
    </xf>
    <xf numFmtId="44" fontId="24" fillId="0" borderId="0" xfId="8" applyFont="1" applyAlignment="1">
      <alignment vertical="center"/>
    </xf>
    <xf numFmtId="0" fontId="28" fillId="0" borderId="0" xfId="0" applyFont="1" applyBorder="1" applyAlignment="1">
      <alignment horizontal="right" vertical="top"/>
    </xf>
    <xf numFmtId="49" fontId="19" fillId="0" borderId="0" xfId="0" applyNumberFormat="1" applyFont="1" applyAlignment="1">
      <alignment vertical="center" wrapText="1"/>
    </xf>
    <xf numFmtId="0" fontId="29" fillId="0" borderId="30" xfId="0" applyFont="1" applyBorder="1" applyAlignment="1">
      <alignment vertical="center"/>
    </xf>
    <xf numFmtId="49" fontId="29" fillId="0" borderId="30" xfId="0" applyNumberFormat="1" applyFont="1" applyBorder="1" applyAlignment="1">
      <alignment vertical="center" wrapText="1"/>
    </xf>
    <xf numFmtId="49" fontId="29" fillId="0" borderId="30" xfId="0" applyNumberFormat="1" applyFont="1" applyBorder="1" applyAlignment="1">
      <alignment horizontal="center" vertical="center"/>
    </xf>
    <xf numFmtId="3" fontId="29" fillId="0" borderId="30" xfId="0" applyNumberFormat="1" applyFont="1" applyBorder="1" applyAlignment="1">
      <alignment vertical="center"/>
    </xf>
    <xf numFmtId="49" fontId="23" fillId="0" borderId="0" xfId="0" applyNumberFormat="1" applyFont="1" applyAlignment="1">
      <alignment wrapText="1"/>
    </xf>
    <xf numFmtId="49" fontId="22" fillId="0" borderId="0" xfId="0" applyNumberFormat="1" applyFont="1" applyAlignment="1">
      <alignment horizontal="center"/>
    </xf>
    <xf numFmtId="3" fontId="23" fillId="11" borderId="22" xfId="0" applyNumberFormat="1" applyFont="1" applyFill="1" applyBorder="1" applyAlignment="1">
      <alignment horizontal="center" vertical="center" wrapText="1"/>
    </xf>
    <xf numFmtId="0" fontId="19" fillId="0" borderId="0" xfId="0" applyFont="1"/>
    <xf numFmtId="0" fontId="21" fillId="0" borderId="0" xfId="0" applyFont="1" applyAlignment="1">
      <alignment horizontal="right"/>
    </xf>
    <xf numFmtId="0" fontId="30" fillId="0" borderId="0" xfId="0" applyFont="1"/>
    <xf numFmtId="0" fontId="20" fillId="0" borderId="0" xfId="0" applyFont="1"/>
    <xf numFmtId="0" fontId="21" fillId="0" borderId="30" xfId="0" applyFont="1" applyBorder="1"/>
    <xf numFmtId="0" fontId="31" fillId="11" borderId="0" xfId="0" applyFont="1" applyFill="1" applyAlignment="1"/>
    <xf numFmtId="0" fontId="4" fillId="11" borderId="0" xfId="0" applyFont="1" applyFill="1" applyBorder="1" applyAlignment="1">
      <alignment vertical="top"/>
    </xf>
    <xf numFmtId="0" fontId="4" fillId="0" borderId="0" xfId="0" applyFont="1" applyAlignment="1"/>
    <xf numFmtId="3" fontId="32" fillId="11" borderId="0" xfId="0" applyNumberFormat="1" applyFont="1" applyFill="1" applyBorder="1" applyAlignment="1">
      <alignment vertical="top"/>
    </xf>
    <xf numFmtId="0" fontId="31" fillId="0" borderId="0" xfId="0" applyFont="1" applyAlignment="1">
      <alignment vertical="top"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13" borderId="0" xfId="0" applyFont="1" applyFill="1" applyBorder="1" applyAlignment="1">
      <alignment vertical="top" wrapText="1"/>
    </xf>
    <xf numFmtId="0" fontId="4" fillId="11" borderId="0" xfId="0" applyFont="1" applyFill="1" applyBorder="1" applyAlignment="1">
      <alignment vertical="top" wrapText="1"/>
    </xf>
    <xf numFmtId="0" fontId="4" fillId="8" borderId="0" xfId="0" applyFont="1" applyFill="1" applyBorder="1" applyAlignment="1">
      <alignment vertical="top" wrapText="1"/>
    </xf>
    <xf numFmtId="0" fontId="4" fillId="12" borderId="0" xfId="0" applyFont="1" applyFill="1" applyBorder="1" applyAlignment="1">
      <alignment vertical="top" wrapText="1"/>
    </xf>
    <xf numFmtId="0" fontId="5" fillId="0" borderId="0" xfId="0" applyFont="1"/>
    <xf numFmtId="0" fontId="33" fillId="0" borderId="0" xfId="0" applyFont="1" applyAlignment="1">
      <alignmen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distributed" wrapText="1"/>
    </xf>
    <xf numFmtId="0" fontId="33" fillId="11" borderId="0" xfId="0" applyFont="1" applyFill="1" applyAlignment="1"/>
    <xf numFmtId="0" fontId="5" fillId="11" borderId="0" xfId="0" applyFont="1" applyFill="1" applyBorder="1" applyAlignment="1">
      <alignment vertical="top"/>
    </xf>
    <xf numFmtId="0" fontId="5" fillId="0" borderId="0" xfId="0" applyFont="1" applyAlignment="1"/>
    <xf numFmtId="0" fontId="33" fillId="0" borderId="30" xfId="0" applyFont="1" applyBorder="1"/>
    <xf numFmtId="0" fontId="33" fillId="0" borderId="30" xfId="0" applyFont="1" applyBorder="1" applyAlignment="1">
      <alignment vertical="top" wrapText="1"/>
    </xf>
    <xf numFmtId="0" fontId="23" fillId="0" borderId="0" xfId="0" applyFont="1" applyAlignment="1">
      <alignment wrapText="1"/>
    </xf>
    <xf numFmtId="3" fontId="4" fillId="0" borderId="0" xfId="0" applyNumberFormat="1" applyFont="1"/>
  </cellXfs>
  <cellStyles count="9">
    <cellStyle name="Currency" xfId="8" builtinId="4"/>
    <cellStyle name="Data" xfId="2"/>
    <cellStyle name="Data 2" xfId="7"/>
    <cellStyle name="Formula" xfId="3"/>
    <cellStyle name="FormulaNoNumber" xfId="4"/>
    <cellStyle name="Heading" xfId="5"/>
    <cellStyle name="NoData" xfId="6"/>
    <cellStyle name="Normal" xfId="0" builtinId="0"/>
    <cellStyle name="Normal 2" xfId="1"/>
  </cellStyles>
  <dxfs count="0"/>
  <tableStyles count="0" defaultTableStyle="TableStyleMedium9" defaultPivotStyle="PivotStyleLight16"/>
  <colors>
    <mruColors>
      <color rgb="FFFFFF99"/>
      <color rgb="FF78BEDC"/>
      <color rgb="FFFFFFCC"/>
      <color rgb="FFC8E6F0"/>
      <color rgb="FF6E6464"/>
      <color rgb="FFCC66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E6A2"/>
  </sheetPr>
  <dimension ref="A1:I193"/>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6" customWidth="1"/>
    <col min="2" max="2" width="14.77734375" style="6" customWidth="1"/>
    <col min="3" max="3" width="70.77734375" style="6" customWidth="1"/>
    <col min="4" max="16384" width="12.6640625" style="6"/>
  </cols>
  <sheetData>
    <row r="1" spans="2:3" s="169" customFormat="1" ht="15.6" x14ac:dyDescent="0.3">
      <c r="C1" s="170" t="s">
        <v>288</v>
      </c>
    </row>
    <row r="2" spans="2:3" s="169" customFormat="1" ht="15.6" x14ac:dyDescent="0.3">
      <c r="B2" s="171" t="s">
        <v>0</v>
      </c>
      <c r="C2" s="145"/>
    </row>
    <row r="3" spans="2:3" s="169" customFormat="1" ht="17.399999999999999" x14ac:dyDescent="0.3">
      <c r="B3" s="172" t="s">
        <v>405</v>
      </c>
      <c r="C3" s="145"/>
    </row>
    <row r="4" spans="2:3" s="169" customFormat="1" ht="15.6" x14ac:dyDescent="0.3">
      <c r="B4" s="171" t="s">
        <v>422</v>
      </c>
      <c r="C4" s="145"/>
    </row>
    <row r="5" spans="2:3" s="169" customFormat="1" ht="16.2" thickBot="1" x14ac:dyDescent="0.35">
      <c r="B5" s="173"/>
      <c r="C5" s="173"/>
    </row>
    <row r="7" spans="2:3" s="176" customFormat="1" x14ac:dyDescent="0.25">
      <c r="B7" s="174"/>
      <c r="C7" s="175"/>
    </row>
    <row r="8" spans="2:3" s="176" customFormat="1" ht="24.6" x14ac:dyDescent="0.25">
      <c r="B8" s="174" t="s">
        <v>289</v>
      </c>
      <c r="C8" s="177" t="s">
        <v>406</v>
      </c>
    </row>
    <row r="9" spans="2:3" s="176" customFormat="1" x14ac:dyDescent="0.25">
      <c r="B9" s="174"/>
      <c r="C9" s="175"/>
    </row>
    <row r="10" spans="2:3" x14ac:dyDescent="0.25">
      <c r="B10" s="178"/>
      <c r="C10" s="179"/>
    </row>
    <row r="11" spans="2:3" x14ac:dyDescent="0.25">
      <c r="B11" s="178"/>
      <c r="C11" s="179"/>
    </row>
    <row r="12" spans="2:3" ht="27.6" x14ac:dyDescent="0.25">
      <c r="B12" s="178" t="s">
        <v>407</v>
      </c>
      <c r="C12" s="180" t="s">
        <v>408</v>
      </c>
    </row>
    <row r="13" spans="2:3" ht="41.4" x14ac:dyDescent="0.25">
      <c r="B13" s="178"/>
      <c r="C13" s="179" t="s">
        <v>409</v>
      </c>
    </row>
    <row r="14" spans="2:3" ht="41.4" x14ac:dyDescent="0.25">
      <c r="B14" s="178"/>
      <c r="C14" s="179" t="s">
        <v>410</v>
      </c>
    </row>
    <row r="15" spans="2:3" ht="41.4" x14ac:dyDescent="0.25">
      <c r="B15" s="178"/>
      <c r="C15" s="179" t="s">
        <v>411</v>
      </c>
    </row>
    <row r="16" spans="2:3" ht="82.8" x14ac:dyDescent="0.25">
      <c r="B16" s="178"/>
      <c r="C16" s="179" t="s">
        <v>412</v>
      </c>
    </row>
    <row r="17" spans="2:3" ht="41.4" x14ac:dyDescent="0.25">
      <c r="B17" s="178" t="s">
        <v>413</v>
      </c>
      <c r="C17" s="179" t="s">
        <v>414</v>
      </c>
    </row>
    <row r="18" spans="2:3" ht="41.4" x14ac:dyDescent="0.25">
      <c r="B18" s="178" t="s">
        <v>415</v>
      </c>
      <c r="C18" s="181" t="s">
        <v>416</v>
      </c>
    </row>
    <row r="19" spans="2:3" ht="55.2" x14ac:dyDescent="0.25">
      <c r="B19" s="178"/>
      <c r="C19" s="182" t="s">
        <v>424</v>
      </c>
    </row>
    <row r="20" spans="2:3" ht="55.2" x14ac:dyDescent="0.25">
      <c r="B20" s="178"/>
      <c r="C20" s="183" t="s">
        <v>417</v>
      </c>
    </row>
    <row r="21" spans="2:3" ht="55.2" x14ac:dyDescent="0.25">
      <c r="B21" s="178"/>
      <c r="C21" s="184" t="s">
        <v>423</v>
      </c>
    </row>
    <row r="22" spans="2:3" s="169" customFormat="1" ht="16.2" thickBot="1" x14ac:dyDescent="0.35">
      <c r="B22" s="173"/>
      <c r="C22" s="173"/>
    </row>
    <row r="23" spans="2:3" s="185" customFormat="1" ht="11.4" x14ac:dyDescent="0.2"/>
    <row r="24" spans="2:3" s="185" customFormat="1" ht="11.4" x14ac:dyDescent="0.2"/>
    <row r="25" spans="2:3" s="185" customFormat="1" ht="34.200000000000003" x14ac:dyDescent="0.2">
      <c r="B25" s="186" t="s">
        <v>418</v>
      </c>
      <c r="C25" s="187" t="s">
        <v>419</v>
      </c>
    </row>
    <row r="26" spans="2:3" s="185" customFormat="1" ht="125.4" x14ac:dyDescent="0.2">
      <c r="B26" s="186" t="s">
        <v>420</v>
      </c>
      <c r="C26" s="188" t="s">
        <v>421</v>
      </c>
    </row>
    <row r="27" spans="2:3" s="191" customFormat="1" ht="12" x14ac:dyDescent="0.25">
      <c r="B27" s="189"/>
      <c r="C27" s="190"/>
    </row>
    <row r="28" spans="2:3" s="185" customFormat="1" ht="12.6" thickBot="1" x14ac:dyDescent="0.3">
      <c r="B28" s="192"/>
      <c r="C28" s="193"/>
    </row>
    <row r="193" spans="1:9" s="195" customFormat="1" ht="15.6" x14ac:dyDescent="0.3">
      <c r="A193" s="6"/>
      <c r="B193" s="6"/>
      <c r="C193" s="194"/>
      <c r="D193" s="6"/>
      <c r="E193" s="6"/>
      <c r="F193" s="6"/>
      <c r="G193" s="6"/>
      <c r="H193" s="6"/>
      <c r="I193"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rowBreaks count="1" manualBreakCount="1">
    <brk id="2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I106"/>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61" width="12.6640625" style="9"/>
    <col min="62" max="16384" width="12.6640625" style="6"/>
  </cols>
  <sheetData>
    <row r="1" spans="1:6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25">
      <c r="A3" s="28" t="str">
        <f>'Total Exp'!A3</f>
        <v>2016-17</v>
      </c>
    </row>
    <row r="4" spans="1:61" ht="15.6" x14ac:dyDescent="0.3">
      <c r="A4" s="82" t="s">
        <v>130</v>
      </c>
      <c r="B4" s="83"/>
      <c r="C4" s="83"/>
      <c r="D4" s="83"/>
      <c r="E4" s="83"/>
      <c r="F4" s="83"/>
      <c r="G4" s="84"/>
      <c r="H4" s="85"/>
      <c r="I4" s="83"/>
      <c r="J4" s="83"/>
      <c r="K4" s="83"/>
      <c r="L4" s="83"/>
      <c r="M4" s="83"/>
      <c r="N4" s="85"/>
      <c r="O4" s="83"/>
      <c r="P4" s="83"/>
      <c r="Q4" s="83"/>
      <c r="R4" s="83"/>
      <c r="S4" s="83"/>
      <c r="T4" s="85"/>
      <c r="U4" s="83"/>
      <c r="V4" s="83"/>
      <c r="W4" s="83"/>
      <c r="X4" s="83"/>
      <c r="Y4" s="83"/>
      <c r="Z4" s="85"/>
      <c r="AA4" s="83"/>
      <c r="AB4" s="83"/>
      <c r="AC4" s="83"/>
      <c r="AD4" s="83"/>
      <c r="AE4" s="83"/>
      <c r="AF4" s="85"/>
      <c r="AG4" s="83"/>
      <c r="AH4" s="83"/>
      <c r="AI4" s="83"/>
      <c r="AJ4" s="83"/>
      <c r="AK4" s="83"/>
      <c r="AL4" s="85"/>
      <c r="AM4" s="83"/>
      <c r="AN4" s="83"/>
      <c r="AO4" s="83"/>
      <c r="AP4" s="83"/>
      <c r="AQ4" s="83"/>
      <c r="AR4" s="85"/>
      <c r="AS4" s="83"/>
      <c r="AT4" s="83"/>
      <c r="AU4" s="83"/>
      <c r="AV4" s="83"/>
      <c r="AW4" s="83"/>
      <c r="AX4" s="85"/>
      <c r="AY4" s="83"/>
      <c r="AZ4" s="83"/>
      <c r="BA4" s="83"/>
      <c r="BB4" s="83"/>
      <c r="BC4" s="83"/>
      <c r="BD4" s="85"/>
      <c r="BE4" s="83"/>
      <c r="BF4" s="83"/>
      <c r="BG4" s="83"/>
      <c r="BH4" s="83"/>
      <c r="BI4" s="84" t="s">
        <v>287</v>
      </c>
    </row>
    <row r="5" spans="1:61" s="60" customFormat="1" ht="13.2" x14ac:dyDescent="0.25">
      <c r="A5" s="49"/>
      <c r="B5" s="65" t="s">
        <v>198</v>
      </c>
      <c r="C5" s="62"/>
      <c r="D5" s="62"/>
      <c r="E5" s="62"/>
      <c r="F5" s="62"/>
      <c r="G5" s="63"/>
      <c r="H5" s="64" t="s">
        <v>181</v>
      </c>
      <c r="I5" s="65"/>
      <c r="J5" s="65"/>
      <c r="K5" s="65"/>
      <c r="L5" s="65"/>
      <c r="M5" s="66"/>
      <c r="N5" s="65" t="s">
        <v>182</v>
      </c>
      <c r="O5" s="65"/>
      <c r="P5" s="65"/>
      <c r="Q5" s="65"/>
      <c r="R5" s="65"/>
      <c r="S5" s="66"/>
      <c r="T5" s="65" t="s">
        <v>183</v>
      </c>
      <c r="U5" s="65"/>
      <c r="V5" s="65"/>
      <c r="W5" s="65"/>
      <c r="X5" s="65"/>
      <c r="Y5" s="66"/>
      <c r="Z5" s="64" t="s">
        <v>187</v>
      </c>
      <c r="AA5" s="65"/>
      <c r="AB5" s="65"/>
      <c r="AC5" s="65"/>
      <c r="AD5" s="65"/>
      <c r="AE5" s="66"/>
      <c r="AF5" s="65" t="s">
        <v>188</v>
      </c>
      <c r="AG5" s="65"/>
      <c r="AH5" s="65"/>
      <c r="AI5" s="65"/>
      <c r="AJ5" s="65"/>
      <c r="AK5" s="66"/>
      <c r="AL5" s="65" t="s">
        <v>189</v>
      </c>
      <c r="AM5" s="65"/>
      <c r="AN5" s="65"/>
      <c r="AO5" s="65"/>
      <c r="AP5" s="65"/>
      <c r="AQ5" s="66"/>
      <c r="AR5" s="64" t="s">
        <v>193</v>
      </c>
      <c r="AS5" s="65"/>
      <c r="AT5" s="65"/>
      <c r="AU5" s="65"/>
      <c r="AV5" s="65"/>
      <c r="AW5" s="66"/>
      <c r="AX5" s="65" t="s">
        <v>194</v>
      </c>
      <c r="AY5" s="65"/>
      <c r="AZ5" s="65"/>
      <c r="BA5" s="65"/>
      <c r="BB5" s="65"/>
      <c r="BC5" s="66"/>
      <c r="BD5" s="64" t="s">
        <v>197</v>
      </c>
      <c r="BE5" s="65"/>
      <c r="BF5" s="65"/>
      <c r="BG5" s="65"/>
      <c r="BH5" s="65"/>
      <c r="BI5" s="66"/>
    </row>
    <row r="6" spans="1:61" s="60" customFormat="1" ht="13.2" x14ac:dyDescent="0.25">
      <c r="A6" s="49"/>
      <c r="B6" s="50" t="str">
        <f>$A$4&amp;" Total"</f>
        <v>Traffic &amp; Street Management Total</v>
      </c>
      <c r="C6" s="51"/>
      <c r="D6" s="51"/>
      <c r="E6" s="51"/>
      <c r="F6" s="51"/>
      <c r="G6" s="52"/>
      <c r="H6" s="50" t="s">
        <v>184</v>
      </c>
      <c r="I6" s="51"/>
      <c r="J6" s="51"/>
      <c r="K6" s="51"/>
      <c r="L6" s="51"/>
      <c r="M6" s="52"/>
      <c r="N6" s="51" t="s">
        <v>185</v>
      </c>
      <c r="O6" s="51"/>
      <c r="P6" s="51"/>
      <c r="Q6" s="51"/>
      <c r="R6" s="51"/>
      <c r="S6" s="52"/>
      <c r="T6" s="51" t="s">
        <v>186</v>
      </c>
      <c r="U6" s="51"/>
      <c r="V6" s="51"/>
      <c r="W6" s="51"/>
      <c r="X6" s="51"/>
      <c r="Y6" s="52"/>
      <c r="Z6" s="50" t="s">
        <v>190</v>
      </c>
      <c r="AA6" s="51"/>
      <c r="AB6" s="51"/>
      <c r="AC6" s="51"/>
      <c r="AD6" s="51"/>
      <c r="AE6" s="52"/>
      <c r="AF6" s="51" t="s">
        <v>191</v>
      </c>
      <c r="AG6" s="51"/>
      <c r="AH6" s="51"/>
      <c r="AI6" s="51"/>
      <c r="AJ6" s="51"/>
      <c r="AK6" s="52"/>
      <c r="AL6" s="51" t="s">
        <v>192</v>
      </c>
      <c r="AM6" s="51"/>
      <c r="AN6" s="51"/>
      <c r="AO6" s="51"/>
      <c r="AP6" s="51"/>
      <c r="AQ6" s="52"/>
      <c r="AR6" s="50" t="s">
        <v>195</v>
      </c>
      <c r="AS6" s="51"/>
      <c r="AT6" s="51"/>
      <c r="AU6" s="51"/>
      <c r="AV6" s="51"/>
      <c r="AW6" s="52"/>
      <c r="AX6" s="51" t="s">
        <v>196</v>
      </c>
      <c r="AY6" s="51"/>
      <c r="AZ6" s="51"/>
      <c r="BA6" s="51"/>
      <c r="BB6" s="51"/>
      <c r="BC6" s="52"/>
      <c r="BD6" s="53" t="s">
        <v>142</v>
      </c>
      <c r="BE6" s="51"/>
      <c r="BF6" s="51"/>
      <c r="BG6" s="51"/>
      <c r="BH6" s="51"/>
      <c r="BI6" s="52"/>
    </row>
    <row r="7" spans="1:61"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c r="T7" s="42" t="s">
        <v>87</v>
      </c>
      <c r="U7" s="43" t="s">
        <v>88</v>
      </c>
      <c r="V7" s="43" t="s">
        <v>89</v>
      </c>
      <c r="W7" s="43" t="s">
        <v>90</v>
      </c>
      <c r="X7" s="43" t="s">
        <v>91</v>
      </c>
      <c r="Y7" s="58" t="s">
        <v>92</v>
      </c>
      <c r="Z7" s="42" t="s">
        <v>87</v>
      </c>
      <c r="AA7" s="43" t="s">
        <v>88</v>
      </c>
      <c r="AB7" s="43" t="s">
        <v>89</v>
      </c>
      <c r="AC7" s="43" t="s">
        <v>90</v>
      </c>
      <c r="AD7" s="43" t="s">
        <v>91</v>
      </c>
      <c r="AE7" s="58" t="s">
        <v>92</v>
      </c>
      <c r="AF7" s="42" t="s">
        <v>87</v>
      </c>
      <c r="AG7" s="43" t="s">
        <v>88</v>
      </c>
      <c r="AH7" s="43" t="s">
        <v>89</v>
      </c>
      <c r="AI7" s="43" t="s">
        <v>90</v>
      </c>
      <c r="AJ7" s="43" t="s">
        <v>91</v>
      </c>
      <c r="AK7" s="58" t="s">
        <v>92</v>
      </c>
      <c r="AL7" s="42" t="s">
        <v>87</v>
      </c>
      <c r="AM7" s="43" t="s">
        <v>88</v>
      </c>
      <c r="AN7" s="43" t="s">
        <v>89</v>
      </c>
      <c r="AO7" s="43" t="s">
        <v>90</v>
      </c>
      <c r="AP7" s="43" t="s">
        <v>91</v>
      </c>
      <c r="AQ7" s="58" t="s">
        <v>92</v>
      </c>
      <c r="AR7" s="42" t="s">
        <v>87</v>
      </c>
      <c r="AS7" s="43" t="s">
        <v>88</v>
      </c>
      <c r="AT7" s="43" t="s">
        <v>89</v>
      </c>
      <c r="AU7" s="43" t="s">
        <v>90</v>
      </c>
      <c r="AV7" s="43" t="s">
        <v>91</v>
      </c>
      <c r="AW7" s="58" t="s">
        <v>92</v>
      </c>
      <c r="AX7" s="42" t="s">
        <v>87</v>
      </c>
      <c r="AY7" s="43" t="s">
        <v>88</v>
      </c>
      <c r="AZ7" s="43" t="s">
        <v>89</v>
      </c>
      <c r="BA7" s="43" t="s">
        <v>90</v>
      </c>
      <c r="BB7" s="43" t="s">
        <v>91</v>
      </c>
      <c r="BC7" s="58" t="s">
        <v>92</v>
      </c>
      <c r="BD7" s="42" t="s">
        <v>87</v>
      </c>
      <c r="BE7" s="43" t="s">
        <v>88</v>
      </c>
      <c r="BF7" s="43" t="s">
        <v>89</v>
      </c>
      <c r="BG7" s="43" t="s">
        <v>90</v>
      </c>
      <c r="BH7" s="43" t="s">
        <v>91</v>
      </c>
      <c r="BI7" s="58" t="s">
        <v>92</v>
      </c>
    </row>
    <row r="8" spans="1:61"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c r="T8" s="46" t="s">
        <v>79</v>
      </c>
      <c r="U8" s="47" t="s">
        <v>80</v>
      </c>
      <c r="V8" s="47" t="s">
        <v>81</v>
      </c>
      <c r="W8" s="47" t="s">
        <v>82</v>
      </c>
      <c r="X8" s="47" t="s">
        <v>83</v>
      </c>
      <c r="Y8" s="54" t="s">
        <v>84</v>
      </c>
      <c r="Z8" s="46" t="s">
        <v>79</v>
      </c>
      <c r="AA8" s="47" t="s">
        <v>80</v>
      </c>
      <c r="AB8" s="47" t="s">
        <v>81</v>
      </c>
      <c r="AC8" s="47" t="s">
        <v>82</v>
      </c>
      <c r="AD8" s="47" t="s">
        <v>83</v>
      </c>
      <c r="AE8" s="54" t="s">
        <v>84</v>
      </c>
      <c r="AF8" s="46" t="s">
        <v>79</v>
      </c>
      <c r="AG8" s="47" t="s">
        <v>80</v>
      </c>
      <c r="AH8" s="47" t="s">
        <v>81</v>
      </c>
      <c r="AI8" s="47" t="s">
        <v>82</v>
      </c>
      <c r="AJ8" s="47" t="s">
        <v>83</v>
      </c>
      <c r="AK8" s="54" t="s">
        <v>84</v>
      </c>
      <c r="AL8" s="46" t="s">
        <v>79</v>
      </c>
      <c r="AM8" s="47" t="s">
        <v>80</v>
      </c>
      <c r="AN8" s="47" t="s">
        <v>81</v>
      </c>
      <c r="AO8" s="47" t="s">
        <v>82</v>
      </c>
      <c r="AP8" s="47" t="s">
        <v>83</v>
      </c>
      <c r="AQ8" s="54" t="s">
        <v>84</v>
      </c>
      <c r="AR8" s="46" t="s">
        <v>79</v>
      </c>
      <c r="AS8" s="47" t="s">
        <v>80</v>
      </c>
      <c r="AT8" s="47" t="s">
        <v>81</v>
      </c>
      <c r="AU8" s="47" t="s">
        <v>82</v>
      </c>
      <c r="AV8" s="47" t="s">
        <v>83</v>
      </c>
      <c r="AW8" s="54" t="s">
        <v>84</v>
      </c>
      <c r="AX8" s="46" t="s">
        <v>79</v>
      </c>
      <c r="AY8" s="47" t="s">
        <v>80</v>
      </c>
      <c r="AZ8" s="47" t="s">
        <v>81</v>
      </c>
      <c r="BA8" s="47" t="s">
        <v>82</v>
      </c>
      <c r="BB8" s="47" t="s">
        <v>83</v>
      </c>
      <c r="BC8" s="54" t="s">
        <v>84</v>
      </c>
      <c r="BD8" s="46" t="s">
        <v>79</v>
      </c>
      <c r="BE8" s="47" t="s">
        <v>80</v>
      </c>
      <c r="BF8" s="47" t="s">
        <v>81</v>
      </c>
      <c r="BG8" s="47" t="s">
        <v>82</v>
      </c>
      <c r="BH8" s="47" t="s">
        <v>83</v>
      </c>
      <c r="BI8" s="54" t="s">
        <v>84</v>
      </c>
    </row>
    <row r="9" spans="1:61" x14ac:dyDescent="0.25">
      <c r="A9" s="3"/>
      <c r="B9" s="89"/>
      <c r="C9" s="90"/>
      <c r="D9" s="90"/>
      <c r="E9" s="90"/>
      <c r="F9" s="90"/>
      <c r="G9" s="91"/>
      <c r="H9" s="14"/>
      <c r="I9" s="15"/>
      <c r="J9" s="15"/>
      <c r="K9" s="15"/>
      <c r="L9" s="15"/>
      <c r="M9" s="11"/>
      <c r="N9" s="14"/>
      <c r="O9" s="15"/>
      <c r="P9" s="15"/>
      <c r="Q9" s="15"/>
      <c r="R9" s="15"/>
      <c r="S9" s="11"/>
      <c r="T9" s="14"/>
      <c r="U9" s="15"/>
      <c r="V9" s="15"/>
      <c r="W9" s="15"/>
      <c r="X9" s="15"/>
      <c r="Y9" s="11"/>
      <c r="Z9" s="14"/>
      <c r="AA9" s="15"/>
      <c r="AB9" s="15"/>
      <c r="AC9" s="15"/>
      <c r="AD9" s="15"/>
      <c r="AE9" s="11"/>
      <c r="AF9" s="14"/>
      <c r="AG9" s="15"/>
      <c r="AH9" s="15"/>
      <c r="AI9" s="15"/>
      <c r="AJ9" s="15"/>
      <c r="AK9" s="11"/>
      <c r="AL9" s="14"/>
      <c r="AM9" s="15"/>
      <c r="AN9" s="15"/>
      <c r="AO9" s="15"/>
      <c r="AP9" s="15"/>
      <c r="AQ9" s="11"/>
      <c r="AR9" s="14"/>
      <c r="AS9" s="15"/>
      <c r="AT9" s="15"/>
      <c r="AU9" s="15"/>
      <c r="AV9" s="15"/>
      <c r="AW9" s="11"/>
      <c r="AX9" s="14"/>
      <c r="AY9" s="15"/>
      <c r="AZ9" s="15"/>
      <c r="BA9" s="15"/>
      <c r="BB9" s="15"/>
      <c r="BC9" s="11"/>
      <c r="BD9" s="14"/>
      <c r="BE9" s="15"/>
      <c r="BF9" s="15"/>
      <c r="BG9" s="15"/>
      <c r="BH9" s="15"/>
      <c r="BI9" s="11"/>
    </row>
    <row r="10" spans="1:61" x14ac:dyDescent="0.25">
      <c r="A10" s="4" t="s">
        <v>1</v>
      </c>
      <c r="B10" s="92">
        <v>55748.733745850281</v>
      </c>
      <c r="C10" s="87">
        <v>101363.8</v>
      </c>
      <c r="D10" s="87">
        <v>355912</v>
      </c>
      <c r="E10" s="87">
        <v>0</v>
      </c>
      <c r="F10" s="87">
        <v>0</v>
      </c>
      <c r="G10" s="93">
        <v>513024.53374585032</v>
      </c>
      <c r="H10" s="16">
        <v>0</v>
      </c>
      <c r="I10" s="17">
        <v>45717.73</v>
      </c>
      <c r="J10" s="17">
        <v>88588</v>
      </c>
      <c r="K10" s="17">
        <v>0</v>
      </c>
      <c r="L10" s="17">
        <v>0</v>
      </c>
      <c r="M10" s="12">
        <v>134305.73000000001</v>
      </c>
      <c r="N10" s="16">
        <v>0</v>
      </c>
      <c r="O10" s="17">
        <v>13475.55</v>
      </c>
      <c r="P10" s="17">
        <v>100238</v>
      </c>
      <c r="Q10" s="17">
        <v>0</v>
      </c>
      <c r="R10" s="17">
        <v>0</v>
      </c>
      <c r="S10" s="12">
        <v>113713.55</v>
      </c>
      <c r="T10" s="16">
        <v>0</v>
      </c>
      <c r="U10" s="17">
        <v>0</v>
      </c>
      <c r="V10" s="17">
        <v>0</v>
      </c>
      <c r="W10" s="17">
        <v>0</v>
      </c>
      <c r="X10" s="17">
        <v>0</v>
      </c>
      <c r="Y10" s="12">
        <v>0</v>
      </c>
      <c r="Z10" s="16">
        <v>0</v>
      </c>
      <c r="AA10" s="17">
        <v>0</v>
      </c>
      <c r="AB10" s="17">
        <v>0</v>
      </c>
      <c r="AC10" s="17">
        <v>0</v>
      </c>
      <c r="AD10" s="17">
        <v>0</v>
      </c>
      <c r="AE10" s="12">
        <v>0</v>
      </c>
      <c r="AF10" s="16">
        <v>0</v>
      </c>
      <c r="AG10" s="17">
        <v>0</v>
      </c>
      <c r="AH10" s="17">
        <v>0</v>
      </c>
      <c r="AI10" s="17">
        <v>0</v>
      </c>
      <c r="AJ10" s="17">
        <v>0</v>
      </c>
      <c r="AK10" s="12">
        <v>0</v>
      </c>
      <c r="AL10" s="16">
        <v>0</v>
      </c>
      <c r="AM10" s="17">
        <v>0</v>
      </c>
      <c r="AN10" s="17">
        <v>167086</v>
      </c>
      <c r="AO10" s="17">
        <v>0</v>
      </c>
      <c r="AP10" s="17">
        <v>0</v>
      </c>
      <c r="AQ10" s="12">
        <v>167086</v>
      </c>
      <c r="AR10" s="16">
        <v>0</v>
      </c>
      <c r="AS10" s="17">
        <v>0</v>
      </c>
      <c r="AT10" s="17">
        <v>0</v>
      </c>
      <c r="AU10" s="17">
        <v>0</v>
      </c>
      <c r="AV10" s="17">
        <v>0</v>
      </c>
      <c r="AW10" s="12">
        <v>0</v>
      </c>
      <c r="AX10" s="16">
        <v>0</v>
      </c>
      <c r="AY10" s="17">
        <v>40826.25</v>
      </c>
      <c r="AZ10" s="17">
        <v>0</v>
      </c>
      <c r="BA10" s="17">
        <v>0</v>
      </c>
      <c r="BB10" s="17">
        <v>0</v>
      </c>
      <c r="BC10" s="12">
        <v>40826.25</v>
      </c>
      <c r="BD10" s="16">
        <v>55748.733745850281</v>
      </c>
      <c r="BE10" s="17">
        <v>1344.27</v>
      </c>
      <c r="BF10" s="17">
        <v>0</v>
      </c>
      <c r="BG10" s="17">
        <v>0</v>
      </c>
      <c r="BH10" s="17">
        <v>0</v>
      </c>
      <c r="BI10" s="12">
        <v>57093.003745850277</v>
      </c>
    </row>
    <row r="11" spans="1:61" x14ac:dyDescent="0.25">
      <c r="A11" s="4" t="s">
        <v>2</v>
      </c>
      <c r="B11" s="92">
        <v>121476.07</v>
      </c>
      <c r="C11" s="87">
        <v>605786.18999999994</v>
      </c>
      <c r="D11" s="87">
        <v>306798.09999999998</v>
      </c>
      <c r="E11" s="87">
        <v>0</v>
      </c>
      <c r="F11" s="87">
        <v>860.87</v>
      </c>
      <c r="G11" s="93">
        <v>1034921.2300000001</v>
      </c>
      <c r="H11" s="16">
        <v>0</v>
      </c>
      <c r="I11" s="17">
        <v>193189.71</v>
      </c>
      <c r="J11" s="17">
        <v>160555</v>
      </c>
      <c r="K11" s="17">
        <v>0</v>
      </c>
      <c r="L11" s="17">
        <v>0</v>
      </c>
      <c r="M11" s="12">
        <v>353744.70999999996</v>
      </c>
      <c r="N11" s="16">
        <v>0</v>
      </c>
      <c r="O11" s="17">
        <v>2867.45</v>
      </c>
      <c r="P11" s="17">
        <v>140168</v>
      </c>
      <c r="Q11" s="17">
        <v>0</v>
      </c>
      <c r="R11" s="17">
        <v>0</v>
      </c>
      <c r="S11" s="12">
        <v>143035.45000000001</v>
      </c>
      <c r="T11" s="16">
        <v>0</v>
      </c>
      <c r="U11" s="17">
        <v>147713.68</v>
      </c>
      <c r="V11" s="17">
        <v>0</v>
      </c>
      <c r="W11" s="17">
        <v>0</v>
      </c>
      <c r="X11" s="17">
        <v>0</v>
      </c>
      <c r="Y11" s="12">
        <v>147713.68</v>
      </c>
      <c r="Z11" s="16">
        <v>0</v>
      </c>
      <c r="AA11" s="17">
        <v>0</v>
      </c>
      <c r="AB11" s="17">
        <v>0</v>
      </c>
      <c r="AC11" s="17">
        <v>0</v>
      </c>
      <c r="AD11" s="17">
        <v>0</v>
      </c>
      <c r="AE11" s="12">
        <v>0</v>
      </c>
      <c r="AF11" s="16">
        <v>0</v>
      </c>
      <c r="AG11" s="17">
        <v>18180.16</v>
      </c>
      <c r="AH11" s="17">
        <v>0</v>
      </c>
      <c r="AI11" s="17">
        <v>0</v>
      </c>
      <c r="AJ11" s="17">
        <v>0</v>
      </c>
      <c r="AK11" s="12">
        <v>18180.16</v>
      </c>
      <c r="AL11" s="16">
        <v>1768.05</v>
      </c>
      <c r="AM11" s="17">
        <v>56234.23</v>
      </c>
      <c r="AN11" s="17">
        <v>0</v>
      </c>
      <c r="AO11" s="17">
        <v>0</v>
      </c>
      <c r="AP11" s="17">
        <v>0</v>
      </c>
      <c r="AQ11" s="12">
        <v>58002.280000000006</v>
      </c>
      <c r="AR11" s="16">
        <v>0</v>
      </c>
      <c r="AS11" s="17">
        <v>90296</v>
      </c>
      <c r="AT11" s="17">
        <v>0</v>
      </c>
      <c r="AU11" s="17">
        <v>0</v>
      </c>
      <c r="AV11" s="17">
        <v>0</v>
      </c>
      <c r="AW11" s="12">
        <v>90296</v>
      </c>
      <c r="AX11" s="16">
        <v>58657.2</v>
      </c>
      <c r="AY11" s="17">
        <v>48745.100000000006</v>
      </c>
      <c r="AZ11" s="17">
        <v>0</v>
      </c>
      <c r="BA11" s="17">
        <v>0</v>
      </c>
      <c r="BB11" s="17">
        <v>0</v>
      </c>
      <c r="BC11" s="12">
        <v>107402.3</v>
      </c>
      <c r="BD11" s="16">
        <v>61050.82</v>
      </c>
      <c r="BE11" s="17">
        <v>48559.86</v>
      </c>
      <c r="BF11" s="17">
        <v>6075.1</v>
      </c>
      <c r="BG11" s="17">
        <v>0</v>
      </c>
      <c r="BH11" s="17">
        <v>860.87</v>
      </c>
      <c r="BI11" s="12">
        <v>116546.65</v>
      </c>
    </row>
    <row r="12" spans="1:61" x14ac:dyDescent="0.25">
      <c r="A12" s="4" t="s">
        <v>3</v>
      </c>
      <c r="B12" s="92">
        <v>3073630</v>
      </c>
      <c r="C12" s="87">
        <v>3356616</v>
      </c>
      <c r="D12" s="87">
        <v>0</v>
      </c>
      <c r="E12" s="87">
        <v>0</v>
      </c>
      <c r="F12" s="87">
        <v>378312</v>
      </c>
      <c r="G12" s="93">
        <v>6808558</v>
      </c>
      <c r="H12" s="16">
        <v>0</v>
      </c>
      <c r="I12" s="17">
        <v>0</v>
      </c>
      <c r="J12" s="17">
        <v>0</v>
      </c>
      <c r="K12" s="17">
        <v>0</v>
      </c>
      <c r="L12" s="17">
        <v>0</v>
      </c>
      <c r="M12" s="12">
        <v>0</v>
      </c>
      <c r="N12" s="16">
        <v>0</v>
      </c>
      <c r="O12" s="17">
        <v>0</v>
      </c>
      <c r="P12" s="17">
        <v>0</v>
      </c>
      <c r="Q12" s="17">
        <v>0</v>
      </c>
      <c r="R12" s="17">
        <v>0</v>
      </c>
      <c r="S12" s="12">
        <v>0</v>
      </c>
      <c r="T12" s="16">
        <v>312158</v>
      </c>
      <c r="U12" s="17">
        <v>67357</v>
      </c>
      <c r="V12" s="17">
        <v>0</v>
      </c>
      <c r="W12" s="17">
        <v>0</v>
      </c>
      <c r="X12" s="17">
        <v>0</v>
      </c>
      <c r="Y12" s="12">
        <v>379515</v>
      </c>
      <c r="Z12" s="16">
        <v>0</v>
      </c>
      <c r="AA12" s="17">
        <v>0</v>
      </c>
      <c r="AB12" s="17">
        <v>0</v>
      </c>
      <c r="AC12" s="17">
        <v>0</v>
      </c>
      <c r="AD12" s="17">
        <v>0</v>
      </c>
      <c r="AE12" s="12">
        <v>0</v>
      </c>
      <c r="AF12" s="16">
        <v>841342</v>
      </c>
      <c r="AG12" s="17">
        <v>622802</v>
      </c>
      <c r="AH12" s="17">
        <v>0</v>
      </c>
      <c r="AI12" s="17">
        <v>0</v>
      </c>
      <c r="AJ12" s="17">
        <v>378312</v>
      </c>
      <c r="AK12" s="12">
        <v>1842456</v>
      </c>
      <c r="AL12" s="16">
        <v>0</v>
      </c>
      <c r="AM12" s="17">
        <v>0</v>
      </c>
      <c r="AN12" s="17">
        <v>0</v>
      </c>
      <c r="AO12" s="17">
        <v>0</v>
      </c>
      <c r="AP12" s="17">
        <v>0</v>
      </c>
      <c r="AQ12" s="12">
        <v>0</v>
      </c>
      <c r="AR12" s="16">
        <v>0</v>
      </c>
      <c r="AS12" s="17">
        <v>1894915</v>
      </c>
      <c r="AT12" s="17">
        <v>0</v>
      </c>
      <c r="AU12" s="17">
        <v>0</v>
      </c>
      <c r="AV12" s="17">
        <v>0</v>
      </c>
      <c r="AW12" s="12">
        <v>1894915</v>
      </c>
      <c r="AX12" s="16">
        <v>1144817</v>
      </c>
      <c r="AY12" s="17">
        <v>765428</v>
      </c>
      <c r="AZ12" s="17">
        <v>0</v>
      </c>
      <c r="BA12" s="17">
        <v>0</v>
      </c>
      <c r="BB12" s="17">
        <v>0</v>
      </c>
      <c r="BC12" s="12">
        <v>1910245</v>
      </c>
      <c r="BD12" s="16">
        <v>775313</v>
      </c>
      <c r="BE12" s="17">
        <v>6114</v>
      </c>
      <c r="BF12" s="17">
        <v>0</v>
      </c>
      <c r="BG12" s="17">
        <v>0</v>
      </c>
      <c r="BH12" s="17">
        <v>0</v>
      </c>
      <c r="BI12" s="12">
        <v>781427</v>
      </c>
    </row>
    <row r="13" spans="1:61" x14ac:dyDescent="0.25">
      <c r="A13" s="4" t="s">
        <v>4</v>
      </c>
      <c r="B13" s="92">
        <v>5121000</v>
      </c>
      <c r="C13" s="87">
        <v>6118000</v>
      </c>
      <c r="D13" s="87">
        <v>3527000</v>
      </c>
      <c r="E13" s="87">
        <v>121000</v>
      </c>
      <c r="F13" s="87">
        <v>437000</v>
      </c>
      <c r="G13" s="93">
        <v>15324000</v>
      </c>
      <c r="H13" s="16">
        <v>436000</v>
      </c>
      <c r="I13" s="17">
        <v>659000</v>
      </c>
      <c r="J13" s="17">
        <v>1981000</v>
      </c>
      <c r="K13" s="17">
        <v>9000</v>
      </c>
      <c r="L13" s="17">
        <v>4000</v>
      </c>
      <c r="M13" s="12">
        <v>3089000</v>
      </c>
      <c r="N13" s="16">
        <v>0</v>
      </c>
      <c r="O13" s="17">
        <v>0</v>
      </c>
      <c r="P13" s="17">
        <v>1109000</v>
      </c>
      <c r="Q13" s="17">
        <v>0</v>
      </c>
      <c r="R13" s="17">
        <v>0</v>
      </c>
      <c r="S13" s="12">
        <v>1109000</v>
      </c>
      <c r="T13" s="16">
        <v>15000</v>
      </c>
      <c r="U13" s="17">
        <v>214000</v>
      </c>
      <c r="V13" s="17">
        <v>143000</v>
      </c>
      <c r="W13" s="17">
        <v>0</v>
      </c>
      <c r="X13" s="17">
        <v>0</v>
      </c>
      <c r="Y13" s="12">
        <v>372000</v>
      </c>
      <c r="Z13" s="16">
        <v>561000</v>
      </c>
      <c r="AA13" s="17">
        <v>1439000</v>
      </c>
      <c r="AB13" s="17">
        <v>47000</v>
      </c>
      <c r="AC13" s="17">
        <v>12000</v>
      </c>
      <c r="AD13" s="17">
        <v>404000</v>
      </c>
      <c r="AE13" s="12">
        <v>2463000</v>
      </c>
      <c r="AF13" s="16">
        <v>9000</v>
      </c>
      <c r="AG13" s="17">
        <v>266000</v>
      </c>
      <c r="AH13" s="17">
        <v>34000</v>
      </c>
      <c r="AI13" s="17">
        <v>0</v>
      </c>
      <c r="AJ13" s="17">
        <v>0</v>
      </c>
      <c r="AK13" s="12">
        <v>309000</v>
      </c>
      <c r="AL13" s="16">
        <v>0</v>
      </c>
      <c r="AM13" s="17">
        <v>853000</v>
      </c>
      <c r="AN13" s="17">
        <v>0</v>
      </c>
      <c r="AO13" s="17">
        <v>0</v>
      </c>
      <c r="AP13" s="17">
        <v>1000</v>
      </c>
      <c r="AQ13" s="12">
        <v>854000</v>
      </c>
      <c r="AR13" s="16">
        <v>0</v>
      </c>
      <c r="AS13" s="17">
        <v>1013000</v>
      </c>
      <c r="AT13" s="17">
        <v>0</v>
      </c>
      <c r="AU13" s="17">
        <v>0</v>
      </c>
      <c r="AV13" s="17">
        <v>0</v>
      </c>
      <c r="AW13" s="12">
        <v>1013000</v>
      </c>
      <c r="AX13" s="16">
        <v>1305000</v>
      </c>
      <c r="AY13" s="17">
        <v>1112000</v>
      </c>
      <c r="AZ13" s="17">
        <v>153000</v>
      </c>
      <c r="BA13" s="17">
        <v>37000</v>
      </c>
      <c r="BB13" s="17">
        <v>12000</v>
      </c>
      <c r="BC13" s="12">
        <v>2619000</v>
      </c>
      <c r="BD13" s="16">
        <v>2795000</v>
      </c>
      <c r="BE13" s="17">
        <v>562000</v>
      </c>
      <c r="BF13" s="17">
        <v>60000</v>
      </c>
      <c r="BG13" s="17">
        <v>63000</v>
      </c>
      <c r="BH13" s="17">
        <v>16000</v>
      </c>
      <c r="BI13" s="12">
        <v>3496000</v>
      </c>
    </row>
    <row r="14" spans="1:61" x14ac:dyDescent="0.25">
      <c r="A14" s="4" t="s">
        <v>5</v>
      </c>
      <c r="B14" s="92">
        <v>773043</v>
      </c>
      <c r="C14" s="87">
        <v>918967</v>
      </c>
      <c r="D14" s="87">
        <v>0</v>
      </c>
      <c r="E14" s="87">
        <v>0</v>
      </c>
      <c r="F14" s="87">
        <v>0</v>
      </c>
      <c r="G14" s="93">
        <v>1692010</v>
      </c>
      <c r="H14" s="16">
        <v>90560</v>
      </c>
      <c r="I14" s="17">
        <v>6058</v>
      </c>
      <c r="J14" s="17">
        <v>0</v>
      </c>
      <c r="K14" s="17">
        <v>0</v>
      </c>
      <c r="L14" s="17">
        <v>0</v>
      </c>
      <c r="M14" s="12">
        <v>96618</v>
      </c>
      <c r="N14" s="16">
        <v>14</v>
      </c>
      <c r="O14" s="17">
        <v>1993</v>
      </c>
      <c r="P14" s="17">
        <v>0</v>
      </c>
      <c r="Q14" s="17">
        <v>0</v>
      </c>
      <c r="R14" s="17">
        <v>0</v>
      </c>
      <c r="S14" s="12">
        <v>2007</v>
      </c>
      <c r="T14" s="16">
        <v>154433</v>
      </c>
      <c r="U14" s="17">
        <v>200207</v>
      </c>
      <c r="V14" s="17">
        <v>0</v>
      </c>
      <c r="W14" s="17">
        <v>0</v>
      </c>
      <c r="X14" s="17">
        <v>0</v>
      </c>
      <c r="Y14" s="12">
        <v>354640</v>
      </c>
      <c r="Z14" s="16">
        <v>0</v>
      </c>
      <c r="AA14" s="17">
        <v>46458</v>
      </c>
      <c r="AB14" s="17">
        <v>0</v>
      </c>
      <c r="AC14" s="17">
        <v>0</v>
      </c>
      <c r="AD14" s="17">
        <v>0</v>
      </c>
      <c r="AE14" s="12">
        <v>46458</v>
      </c>
      <c r="AF14" s="16">
        <v>490</v>
      </c>
      <c r="AG14" s="17">
        <v>10673</v>
      </c>
      <c r="AH14" s="17">
        <v>0</v>
      </c>
      <c r="AI14" s="17">
        <v>0</v>
      </c>
      <c r="AJ14" s="17">
        <v>0</v>
      </c>
      <c r="AK14" s="12">
        <v>11163</v>
      </c>
      <c r="AL14" s="16">
        <v>0</v>
      </c>
      <c r="AM14" s="17">
        <v>31774</v>
      </c>
      <c r="AN14" s="17">
        <v>0</v>
      </c>
      <c r="AO14" s="17">
        <v>0</v>
      </c>
      <c r="AP14" s="17">
        <v>0</v>
      </c>
      <c r="AQ14" s="12">
        <v>31774</v>
      </c>
      <c r="AR14" s="16">
        <v>0</v>
      </c>
      <c r="AS14" s="17">
        <v>334876</v>
      </c>
      <c r="AT14" s="17">
        <v>0</v>
      </c>
      <c r="AU14" s="17">
        <v>0</v>
      </c>
      <c r="AV14" s="17">
        <v>0</v>
      </c>
      <c r="AW14" s="12">
        <v>334876</v>
      </c>
      <c r="AX14" s="16">
        <v>273308</v>
      </c>
      <c r="AY14" s="17">
        <v>218732</v>
      </c>
      <c r="AZ14" s="17">
        <v>0</v>
      </c>
      <c r="BA14" s="17">
        <v>0</v>
      </c>
      <c r="BB14" s="17">
        <v>0</v>
      </c>
      <c r="BC14" s="12">
        <v>492040</v>
      </c>
      <c r="BD14" s="16">
        <v>254238</v>
      </c>
      <c r="BE14" s="17">
        <v>68196</v>
      </c>
      <c r="BF14" s="17">
        <v>0</v>
      </c>
      <c r="BG14" s="17">
        <v>0</v>
      </c>
      <c r="BH14" s="17">
        <v>0</v>
      </c>
      <c r="BI14" s="12">
        <v>322434</v>
      </c>
    </row>
    <row r="15" spans="1:61" x14ac:dyDescent="0.25">
      <c r="A15" s="4" t="s">
        <v>6</v>
      </c>
      <c r="B15" s="92">
        <v>782886.68067235802</v>
      </c>
      <c r="C15" s="87">
        <v>883401.85</v>
      </c>
      <c r="D15" s="87">
        <v>1246392</v>
      </c>
      <c r="E15" s="87">
        <v>0</v>
      </c>
      <c r="F15" s="87">
        <v>26450.5</v>
      </c>
      <c r="G15" s="93">
        <v>2939131.0306723579</v>
      </c>
      <c r="H15" s="16">
        <v>0</v>
      </c>
      <c r="I15" s="17">
        <v>0</v>
      </c>
      <c r="J15" s="17">
        <v>515366</v>
      </c>
      <c r="K15" s="17">
        <v>0</v>
      </c>
      <c r="L15" s="17">
        <v>0</v>
      </c>
      <c r="M15" s="12">
        <v>515366</v>
      </c>
      <c r="N15" s="16">
        <v>0</v>
      </c>
      <c r="O15" s="17">
        <v>0</v>
      </c>
      <c r="P15" s="17">
        <v>325202</v>
      </c>
      <c r="Q15" s="17">
        <v>0</v>
      </c>
      <c r="R15" s="17">
        <v>0</v>
      </c>
      <c r="S15" s="12">
        <v>325202</v>
      </c>
      <c r="T15" s="16">
        <v>0</v>
      </c>
      <c r="U15" s="17">
        <v>0</v>
      </c>
      <c r="V15" s="17">
        <v>0</v>
      </c>
      <c r="W15" s="17">
        <v>0</v>
      </c>
      <c r="X15" s="17">
        <v>0</v>
      </c>
      <c r="Y15" s="12">
        <v>0</v>
      </c>
      <c r="Z15" s="16">
        <v>0</v>
      </c>
      <c r="AA15" s="17">
        <v>0</v>
      </c>
      <c r="AB15" s="17">
        <v>0</v>
      </c>
      <c r="AC15" s="17">
        <v>0</v>
      </c>
      <c r="AD15" s="17">
        <v>0</v>
      </c>
      <c r="AE15" s="12">
        <v>0</v>
      </c>
      <c r="AF15" s="16">
        <v>0</v>
      </c>
      <c r="AG15" s="17">
        <v>0</v>
      </c>
      <c r="AH15" s="17">
        <v>157746</v>
      </c>
      <c r="AI15" s="17">
        <v>0</v>
      </c>
      <c r="AJ15" s="17">
        <v>0</v>
      </c>
      <c r="AK15" s="12">
        <v>157746</v>
      </c>
      <c r="AL15" s="16">
        <v>0</v>
      </c>
      <c r="AM15" s="17">
        <v>928</v>
      </c>
      <c r="AN15" s="17">
        <v>162477</v>
      </c>
      <c r="AO15" s="17">
        <v>0</v>
      </c>
      <c r="AP15" s="17">
        <v>0</v>
      </c>
      <c r="AQ15" s="12">
        <v>163405</v>
      </c>
      <c r="AR15" s="16">
        <v>0</v>
      </c>
      <c r="AS15" s="17">
        <v>481582</v>
      </c>
      <c r="AT15" s="17">
        <v>0</v>
      </c>
      <c r="AU15" s="17">
        <v>0</v>
      </c>
      <c r="AV15" s="17">
        <v>0</v>
      </c>
      <c r="AW15" s="12">
        <v>481582</v>
      </c>
      <c r="AX15" s="16">
        <v>285912.40000000002</v>
      </c>
      <c r="AY15" s="17">
        <v>304357</v>
      </c>
      <c r="AZ15" s="17">
        <v>0</v>
      </c>
      <c r="BA15" s="17">
        <v>0</v>
      </c>
      <c r="BB15" s="17">
        <v>0</v>
      </c>
      <c r="BC15" s="12">
        <v>590269.4</v>
      </c>
      <c r="BD15" s="16">
        <v>496974.280672358</v>
      </c>
      <c r="BE15" s="17">
        <v>96534.85</v>
      </c>
      <c r="BF15" s="17">
        <v>85601</v>
      </c>
      <c r="BG15" s="17">
        <v>0</v>
      </c>
      <c r="BH15" s="17">
        <v>26450.5</v>
      </c>
      <c r="BI15" s="12">
        <v>705560.63067235798</v>
      </c>
    </row>
    <row r="16" spans="1:61" x14ac:dyDescent="0.25">
      <c r="A16" s="4" t="s">
        <v>7</v>
      </c>
      <c r="B16" s="92">
        <v>3656344.8099999996</v>
      </c>
      <c r="C16" s="87">
        <v>925083.3</v>
      </c>
      <c r="D16" s="87">
        <v>2845411.32</v>
      </c>
      <c r="E16" s="87">
        <v>0</v>
      </c>
      <c r="F16" s="87">
        <v>5886093.6100000003</v>
      </c>
      <c r="G16" s="93">
        <v>13312933.040000001</v>
      </c>
      <c r="H16" s="16">
        <v>0</v>
      </c>
      <c r="I16" s="17">
        <v>0</v>
      </c>
      <c r="J16" s="17">
        <v>2089328.87</v>
      </c>
      <c r="K16" s="17">
        <v>0</v>
      </c>
      <c r="L16" s="17">
        <v>787493.62</v>
      </c>
      <c r="M16" s="12">
        <v>2876822.49</v>
      </c>
      <c r="N16" s="16">
        <v>0</v>
      </c>
      <c r="O16" s="17">
        <v>0</v>
      </c>
      <c r="P16" s="17">
        <v>0</v>
      </c>
      <c r="Q16" s="17">
        <v>0</v>
      </c>
      <c r="R16" s="17">
        <v>337306.16</v>
      </c>
      <c r="S16" s="12">
        <v>337306.16</v>
      </c>
      <c r="T16" s="16">
        <v>423771.05000000005</v>
      </c>
      <c r="U16" s="17">
        <v>22452.77</v>
      </c>
      <c r="V16" s="17">
        <v>323835.63</v>
      </c>
      <c r="W16" s="17">
        <v>0</v>
      </c>
      <c r="X16" s="17">
        <v>639289.27</v>
      </c>
      <c r="Y16" s="12">
        <v>1409348.7200000002</v>
      </c>
      <c r="Z16" s="16">
        <v>0</v>
      </c>
      <c r="AA16" s="17">
        <v>440068.8</v>
      </c>
      <c r="AB16" s="17">
        <v>0</v>
      </c>
      <c r="AC16" s="17">
        <v>0</v>
      </c>
      <c r="AD16" s="17">
        <v>200923.27</v>
      </c>
      <c r="AE16" s="12">
        <v>640992.06999999995</v>
      </c>
      <c r="AF16" s="16">
        <v>903692.39</v>
      </c>
      <c r="AG16" s="17">
        <v>68989.820000000007</v>
      </c>
      <c r="AH16" s="17">
        <v>432246.82</v>
      </c>
      <c r="AI16" s="17">
        <v>0</v>
      </c>
      <c r="AJ16" s="17">
        <v>252136.38</v>
      </c>
      <c r="AK16" s="12">
        <v>1657065.4100000001</v>
      </c>
      <c r="AL16" s="16">
        <v>136830.17000000001</v>
      </c>
      <c r="AM16" s="17">
        <v>909.42</v>
      </c>
      <c r="AN16" s="17">
        <v>0</v>
      </c>
      <c r="AO16" s="17">
        <v>0</v>
      </c>
      <c r="AP16" s="17">
        <v>2295466.34</v>
      </c>
      <c r="AQ16" s="12">
        <v>2433205.9299999997</v>
      </c>
      <c r="AR16" s="16">
        <v>0</v>
      </c>
      <c r="AS16" s="17">
        <v>228264.37000000002</v>
      </c>
      <c r="AT16" s="17">
        <v>0</v>
      </c>
      <c r="AU16" s="17">
        <v>0</v>
      </c>
      <c r="AV16" s="17">
        <v>285162.95</v>
      </c>
      <c r="AW16" s="12">
        <v>513427.32000000007</v>
      </c>
      <c r="AX16" s="16">
        <v>0</v>
      </c>
      <c r="AY16" s="17">
        <v>0</v>
      </c>
      <c r="AZ16" s="17">
        <v>0</v>
      </c>
      <c r="BA16" s="17">
        <v>0</v>
      </c>
      <c r="BB16" s="17">
        <v>1032455.49</v>
      </c>
      <c r="BC16" s="12">
        <v>1032455.49</v>
      </c>
      <c r="BD16" s="16">
        <v>2192051.1999999997</v>
      </c>
      <c r="BE16" s="17">
        <v>164398.11999999997</v>
      </c>
      <c r="BF16" s="17">
        <v>0</v>
      </c>
      <c r="BG16" s="17">
        <v>0</v>
      </c>
      <c r="BH16" s="17">
        <v>55860.12999999999</v>
      </c>
      <c r="BI16" s="12">
        <v>2412309.4499999997</v>
      </c>
    </row>
    <row r="17" spans="1:61" x14ac:dyDescent="0.25">
      <c r="A17" s="4" t="s">
        <v>8</v>
      </c>
      <c r="B17" s="92">
        <v>1281703</v>
      </c>
      <c r="C17" s="87">
        <v>439704</v>
      </c>
      <c r="D17" s="87">
        <v>667408</v>
      </c>
      <c r="E17" s="87">
        <v>0</v>
      </c>
      <c r="F17" s="87">
        <v>507000</v>
      </c>
      <c r="G17" s="93">
        <v>2895815</v>
      </c>
      <c r="H17" s="16">
        <v>0</v>
      </c>
      <c r="I17" s="17">
        <v>0</v>
      </c>
      <c r="J17" s="17">
        <v>139000</v>
      </c>
      <c r="K17" s="17">
        <v>0</v>
      </c>
      <c r="L17" s="17">
        <v>507000</v>
      </c>
      <c r="M17" s="12">
        <v>646000</v>
      </c>
      <c r="N17" s="16">
        <v>0</v>
      </c>
      <c r="O17" s="17">
        <v>0</v>
      </c>
      <c r="P17" s="17">
        <v>0</v>
      </c>
      <c r="Q17" s="17">
        <v>0</v>
      </c>
      <c r="R17" s="17">
        <v>0</v>
      </c>
      <c r="S17" s="12">
        <v>0</v>
      </c>
      <c r="T17" s="16">
        <v>117449</v>
      </c>
      <c r="U17" s="17">
        <v>22688</v>
      </c>
      <c r="V17" s="17">
        <v>0</v>
      </c>
      <c r="W17" s="17">
        <v>0</v>
      </c>
      <c r="X17" s="17">
        <v>0</v>
      </c>
      <c r="Y17" s="12">
        <v>140137</v>
      </c>
      <c r="Z17" s="16">
        <v>0</v>
      </c>
      <c r="AA17" s="17">
        <v>0</v>
      </c>
      <c r="AB17" s="17">
        <v>0</v>
      </c>
      <c r="AC17" s="17">
        <v>0</v>
      </c>
      <c r="AD17" s="17">
        <v>0</v>
      </c>
      <c r="AE17" s="12">
        <v>0</v>
      </c>
      <c r="AF17" s="16">
        <v>0</v>
      </c>
      <c r="AG17" s="17">
        <v>0</v>
      </c>
      <c r="AH17" s="17">
        <v>0</v>
      </c>
      <c r="AI17" s="17">
        <v>0</v>
      </c>
      <c r="AJ17" s="17">
        <v>0</v>
      </c>
      <c r="AK17" s="12">
        <v>0</v>
      </c>
      <c r="AL17" s="16">
        <v>77017</v>
      </c>
      <c r="AM17" s="17">
        <v>261256</v>
      </c>
      <c r="AN17" s="17">
        <v>0</v>
      </c>
      <c r="AO17" s="17">
        <v>0</v>
      </c>
      <c r="AP17" s="17">
        <v>0</v>
      </c>
      <c r="AQ17" s="12">
        <v>338273</v>
      </c>
      <c r="AR17" s="16">
        <v>0</v>
      </c>
      <c r="AS17" s="17">
        <v>110250</v>
      </c>
      <c r="AT17" s="17">
        <v>0</v>
      </c>
      <c r="AU17" s="17">
        <v>0</v>
      </c>
      <c r="AV17" s="17">
        <v>0</v>
      </c>
      <c r="AW17" s="12">
        <v>110250</v>
      </c>
      <c r="AX17" s="16">
        <v>43444</v>
      </c>
      <c r="AY17" s="17">
        <v>6252</v>
      </c>
      <c r="AZ17" s="17">
        <v>0</v>
      </c>
      <c r="BA17" s="17">
        <v>0</v>
      </c>
      <c r="BB17" s="17">
        <v>0</v>
      </c>
      <c r="BC17" s="12">
        <v>49696</v>
      </c>
      <c r="BD17" s="16">
        <v>1043793</v>
      </c>
      <c r="BE17" s="17">
        <v>39258</v>
      </c>
      <c r="BF17" s="17">
        <v>528408</v>
      </c>
      <c r="BG17" s="17">
        <v>0</v>
      </c>
      <c r="BH17" s="17">
        <v>0</v>
      </c>
      <c r="BI17" s="12">
        <v>1611459</v>
      </c>
    </row>
    <row r="18" spans="1:61" x14ac:dyDescent="0.25">
      <c r="A18" s="4" t="s">
        <v>9</v>
      </c>
      <c r="B18" s="92">
        <v>9305333</v>
      </c>
      <c r="C18" s="87">
        <v>6840611</v>
      </c>
      <c r="D18" s="87">
        <v>4669638</v>
      </c>
      <c r="E18" s="87">
        <v>0</v>
      </c>
      <c r="F18" s="87">
        <v>1303794</v>
      </c>
      <c r="G18" s="93">
        <v>22119376</v>
      </c>
      <c r="H18" s="16">
        <v>1945356</v>
      </c>
      <c r="I18" s="17">
        <v>2922872</v>
      </c>
      <c r="J18" s="17">
        <v>1594819</v>
      </c>
      <c r="K18" s="17">
        <v>0</v>
      </c>
      <c r="L18" s="17">
        <v>168296</v>
      </c>
      <c r="M18" s="12">
        <v>6631343</v>
      </c>
      <c r="N18" s="16">
        <v>397666</v>
      </c>
      <c r="O18" s="17">
        <v>360886</v>
      </c>
      <c r="P18" s="17">
        <v>1651345</v>
      </c>
      <c r="Q18" s="17">
        <v>0</v>
      </c>
      <c r="R18" s="17">
        <v>4596</v>
      </c>
      <c r="S18" s="12">
        <v>2414493</v>
      </c>
      <c r="T18" s="16">
        <v>1023078</v>
      </c>
      <c r="U18" s="17">
        <v>612170</v>
      </c>
      <c r="V18" s="17">
        <v>572604</v>
      </c>
      <c r="W18" s="17">
        <v>0</v>
      </c>
      <c r="X18" s="17">
        <v>90676</v>
      </c>
      <c r="Y18" s="12">
        <v>2298528</v>
      </c>
      <c r="Z18" s="16">
        <v>2193346</v>
      </c>
      <c r="AA18" s="17">
        <v>1608743</v>
      </c>
      <c r="AB18" s="17">
        <v>82293</v>
      </c>
      <c r="AC18" s="17">
        <v>0</v>
      </c>
      <c r="AD18" s="17">
        <v>1001678</v>
      </c>
      <c r="AE18" s="12">
        <v>4886060</v>
      </c>
      <c r="AF18" s="16">
        <v>244280</v>
      </c>
      <c r="AG18" s="17">
        <v>12600</v>
      </c>
      <c r="AH18" s="17">
        <v>768577</v>
      </c>
      <c r="AI18" s="17">
        <v>0</v>
      </c>
      <c r="AJ18" s="17">
        <v>0</v>
      </c>
      <c r="AK18" s="12">
        <v>1025457</v>
      </c>
      <c r="AL18" s="16">
        <v>351589</v>
      </c>
      <c r="AM18" s="17">
        <v>47924</v>
      </c>
      <c r="AN18" s="17">
        <v>0</v>
      </c>
      <c r="AO18" s="17">
        <v>0</v>
      </c>
      <c r="AP18" s="17">
        <v>0</v>
      </c>
      <c r="AQ18" s="12">
        <v>399513</v>
      </c>
      <c r="AR18" s="16">
        <v>303264</v>
      </c>
      <c r="AS18" s="17">
        <v>1018741</v>
      </c>
      <c r="AT18" s="17">
        <v>0</v>
      </c>
      <c r="AU18" s="17">
        <v>0</v>
      </c>
      <c r="AV18" s="17">
        <v>0</v>
      </c>
      <c r="AW18" s="12">
        <v>1322005</v>
      </c>
      <c r="AX18" s="16">
        <v>0</v>
      </c>
      <c r="AY18" s="17">
        <v>0</v>
      </c>
      <c r="AZ18" s="17">
        <v>0</v>
      </c>
      <c r="BA18" s="17">
        <v>0</v>
      </c>
      <c r="BB18" s="17">
        <v>0</v>
      </c>
      <c r="BC18" s="12">
        <v>0</v>
      </c>
      <c r="BD18" s="16">
        <v>2846754</v>
      </c>
      <c r="BE18" s="17">
        <v>256675</v>
      </c>
      <c r="BF18" s="17">
        <v>0</v>
      </c>
      <c r="BG18" s="17">
        <v>0</v>
      </c>
      <c r="BH18" s="17">
        <v>38548</v>
      </c>
      <c r="BI18" s="12">
        <v>3141977</v>
      </c>
    </row>
    <row r="19" spans="1:61" x14ac:dyDescent="0.25">
      <c r="A19" s="4" t="s">
        <v>10</v>
      </c>
      <c r="B19" s="92">
        <v>3553010</v>
      </c>
      <c r="C19" s="87">
        <v>7883836</v>
      </c>
      <c r="D19" s="87">
        <v>8201756</v>
      </c>
      <c r="E19" s="87">
        <v>0</v>
      </c>
      <c r="F19" s="87">
        <v>808283</v>
      </c>
      <c r="G19" s="93">
        <v>20446885</v>
      </c>
      <c r="H19" s="16">
        <v>465218</v>
      </c>
      <c r="I19" s="17">
        <v>2685315</v>
      </c>
      <c r="J19" s="17">
        <v>3422401</v>
      </c>
      <c r="K19" s="17">
        <v>0</v>
      </c>
      <c r="L19" s="17">
        <v>809</v>
      </c>
      <c r="M19" s="12">
        <v>6573743</v>
      </c>
      <c r="N19" s="16">
        <v>0</v>
      </c>
      <c r="O19" s="17">
        <v>0</v>
      </c>
      <c r="P19" s="17">
        <v>2197000</v>
      </c>
      <c r="Q19" s="17">
        <v>0</v>
      </c>
      <c r="R19" s="17">
        <v>0</v>
      </c>
      <c r="S19" s="12">
        <v>2197000</v>
      </c>
      <c r="T19" s="16">
        <v>210414</v>
      </c>
      <c r="U19" s="17">
        <v>613137</v>
      </c>
      <c r="V19" s="17">
        <v>1684000</v>
      </c>
      <c r="W19" s="17">
        <v>0</v>
      </c>
      <c r="X19" s="17">
        <v>0</v>
      </c>
      <c r="Y19" s="12">
        <v>2507551</v>
      </c>
      <c r="Z19" s="16">
        <v>0</v>
      </c>
      <c r="AA19" s="17">
        <v>0</v>
      </c>
      <c r="AB19" s="17">
        <v>0</v>
      </c>
      <c r="AC19" s="17">
        <v>0</v>
      </c>
      <c r="AD19" s="17">
        <v>806530</v>
      </c>
      <c r="AE19" s="12">
        <v>806530</v>
      </c>
      <c r="AF19" s="16">
        <v>311971</v>
      </c>
      <c r="AG19" s="17">
        <v>413158</v>
      </c>
      <c r="AH19" s="17">
        <v>654000</v>
      </c>
      <c r="AI19" s="17">
        <v>0</v>
      </c>
      <c r="AJ19" s="17">
        <v>0</v>
      </c>
      <c r="AK19" s="12">
        <v>1379129</v>
      </c>
      <c r="AL19" s="16">
        <v>0</v>
      </c>
      <c r="AM19" s="17">
        <v>2006733</v>
      </c>
      <c r="AN19" s="17">
        <v>125000</v>
      </c>
      <c r="AO19" s="17">
        <v>0</v>
      </c>
      <c r="AP19" s="17">
        <v>0</v>
      </c>
      <c r="AQ19" s="12">
        <v>2131733</v>
      </c>
      <c r="AR19" s="16">
        <v>0</v>
      </c>
      <c r="AS19" s="17">
        <v>1713329</v>
      </c>
      <c r="AT19" s="17">
        <v>0</v>
      </c>
      <c r="AU19" s="17">
        <v>0</v>
      </c>
      <c r="AV19" s="17">
        <v>0</v>
      </c>
      <c r="AW19" s="12">
        <v>1713329</v>
      </c>
      <c r="AX19" s="16">
        <v>958492</v>
      </c>
      <c r="AY19" s="17">
        <v>431092</v>
      </c>
      <c r="AZ19" s="17">
        <v>35176</v>
      </c>
      <c r="BA19" s="17">
        <v>0</v>
      </c>
      <c r="BB19" s="17">
        <v>0</v>
      </c>
      <c r="BC19" s="12">
        <v>1424760</v>
      </c>
      <c r="BD19" s="16">
        <v>1606915</v>
      </c>
      <c r="BE19" s="17">
        <v>21072</v>
      </c>
      <c r="BF19" s="17">
        <v>84179</v>
      </c>
      <c r="BG19" s="17">
        <v>0</v>
      </c>
      <c r="BH19" s="17">
        <v>944</v>
      </c>
      <c r="BI19" s="12">
        <v>1713110</v>
      </c>
    </row>
    <row r="20" spans="1:61" x14ac:dyDescent="0.25">
      <c r="A20" s="4" t="s">
        <v>11</v>
      </c>
      <c r="B20" s="92">
        <v>512969</v>
      </c>
      <c r="C20" s="87">
        <v>268758</v>
      </c>
      <c r="D20" s="87">
        <v>283881</v>
      </c>
      <c r="E20" s="87">
        <v>0</v>
      </c>
      <c r="F20" s="87">
        <v>0</v>
      </c>
      <c r="G20" s="93">
        <v>1065608</v>
      </c>
      <c r="H20" s="16">
        <v>56104</v>
      </c>
      <c r="I20" s="17">
        <v>14797</v>
      </c>
      <c r="J20" s="17">
        <v>153832</v>
      </c>
      <c r="K20" s="17">
        <v>0</v>
      </c>
      <c r="L20" s="17">
        <v>0</v>
      </c>
      <c r="M20" s="12">
        <v>224733</v>
      </c>
      <c r="N20" s="16">
        <v>1505</v>
      </c>
      <c r="O20" s="17">
        <v>893</v>
      </c>
      <c r="P20" s="17">
        <v>117314</v>
      </c>
      <c r="Q20" s="17">
        <v>0</v>
      </c>
      <c r="R20" s="17">
        <v>0</v>
      </c>
      <c r="S20" s="12">
        <v>119712</v>
      </c>
      <c r="T20" s="16">
        <v>1038</v>
      </c>
      <c r="U20" s="17">
        <v>0</v>
      </c>
      <c r="V20" s="17">
        <v>0</v>
      </c>
      <c r="W20" s="17">
        <v>0</v>
      </c>
      <c r="X20" s="17">
        <v>0</v>
      </c>
      <c r="Y20" s="12">
        <v>1038</v>
      </c>
      <c r="Z20" s="16">
        <v>0</v>
      </c>
      <c r="AA20" s="17">
        <v>0</v>
      </c>
      <c r="AB20" s="17">
        <v>0</v>
      </c>
      <c r="AC20" s="17">
        <v>0</v>
      </c>
      <c r="AD20" s="17">
        <v>0</v>
      </c>
      <c r="AE20" s="12">
        <v>0</v>
      </c>
      <c r="AF20" s="16">
        <v>0</v>
      </c>
      <c r="AG20" s="17">
        <v>0</v>
      </c>
      <c r="AH20" s="17">
        <v>0</v>
      </c>
      <c r="AI20" s="17">
        <v>0</v>
      </c>
      <c r="AJ20" s="17">
        <v>0</v>
      </c>
      <c r="AK20" s="12">
        <v>0</v>
      </c>
      <c r="AL20" s="16">
        <v>229450</v>
      </c>
      <c r="AM20" s="17">
        <v>210834</v>
      </c>
      <c r="AN20" s="17">
        <v>12719</v>
      </c>
      <c r="AO20" s="17">
        <v>0</v>
      </c>
      <c r="AP20" s="17">
        <v>0</v>
      </c>
      <c r="AQ20" s="12">
        <v>453003</v>
      </c>
      <c r="AR20" s="16">
        <v>0</v>
      </c>
      <c r="AS20" s="17">
        <v>0</v>
      </c>
      <c r="AT20" s="17">
        <v>0</v>
      </c>
      <c r="AU20" s="17">
        <v>0</v>
      </c>
      <c r="AV20" s="17">
        <v>0</v>
      </c>
      <c r="AW20" s="12">
        <v>0</v>
      </c>
      <c r="AX20" s="16">
        <v>0</v>
      </c>
      <c r="AY20" s="17">
        <v>0</v>
      </c>
      <c r="AZ20" s="17">
        <v>0</v>
      </c>
      <c r="BA20" s="17">
        <v>0</v>
      </c>
      <c r="BB20" s="17">
        <v>0</v>
      </c>
      <c r="BC20" s="12">
        <v>0</v>
      </c>
      <c r="BD20" s="16">
        <v>224872</v>
      </c>
      <c r="BE20" s="17">
        <v>42234</v>
      </c>
      <c r="BF20" s="17">
        <v>16</v>
      </c>
      <c r="BG20" s="17">
        <v>0</v>
      </c>
      <c r="BH20" s="17">
        <v>0</v>
      </c>
      <c r="BI20" s="12">
        <v>267122</v>
      </c>
    </row>
    <row r="21" spans="1:61" x14ac:dyDescent="0.25">
      <c r="A21" s="4" t="s">
        <v>12</v>
      </c>
      <c r="B21" s="92">
        <v>328075.46999999997</v>
      </c>
      <c r="C21" s="87">
        <v>2195675.5304541676</v>
      </c>
      <c r="D21" s="87">
        <v>63545.58</v>
      </c>
      <c r="E21" s="87">
        <v>0</v>
      </c>
      <c r="F21" s="87">
        <v>0</v>
      </c>
      <c r="G21" s="93">
        <v>2587296.5804541674</v>
      </c>
      <c r="H21" s="16">
        <v>1402.42</v>
      </c>
      <c r="I21" s="17">
        <v>193680.9285435018</v>
      </c>
      <c r="J21" s="17">
        <v>0</v>
      </c>
      <c r="K21" s="17">
        <v>0</v>
      </c>
      <c r="L21" s="17">
        <v>0</v>
      </c>
      <c r="M21" s="12">
        <v>195083.34854350181</v>
      </c>
      <c r="N21" s="16">
        <v>0</v>
      </c>
      <c r="O21" s="17">
        <v>14506.70652853729</v>
      </c>
      <c r="P21" s="17">
        <v>0</v>
      </c>
      <c r="Q21" s="17">
        <v>0</v>
      </c>
      <c r="R21" s="17">
        <v>0</v>
      </c>
      <c r="S21" s="12">
        <v>14506.70652853729</v>
      </c>
      <c r="T21" s="16">
        <v>0</v>
      </c>
      <c r="U21" s="17">
        <v>24810</v>
      </c>
      <c r="V21" s="17">
        <v>0</v>
      </c>
      <c r="W21" s="17">
        <v>0</v>
      </c>
      <c r="X21" s="17">
        <v>0</v>
      </c>
      <c r="Y21" s="12">
        <v>24810</v>
      </c>
      <c r="Z21" s="16">
        <v>159545.60000000001</v>
      </c>
      <c r="AA21" s="17">
        <v>122984.03294653584</v>
      </c>
      <c r="AB21" s="17">
        <v>54751.47</v>
      </c>
      <c r="AC21" s="17">
        <v>0</v>
      </c>
      <c r="AD21" s="17">
        <v>0</v>
      </c>
      <c r="AE21" s="12">
        <v>337281.1029465358</v>
      </c>
      <c r="AF21" s="16">
        <v>832</v>
      </c>
      <c r="AG21" s="17">
        <v>40286.22</v>
      </c>
      <c r="AH21" s="17">
        <v>6742</v>
      </c>
      <c r="AI21" s="17">
        <v>0</v>
      </c>
      <c r="AJ21" s="17">
        <v>0</v>
      </c>
      <c r="AK21" s="12">
        <v>47860.22</v>
      </c>
      <c r="AL21" s="16">
        <v>3496.8</v>
      </c>
      <c r="AM21" s="17">
        <v>1060677.6890251527</v>
      </c>
      <c r="AN21" s="17">
        <v>0</v>
      </c>
      <c r="AO21" s="17">
        <v>0</v>
      </c>
      <c r="AP21" s="17">
        <v>0</v>
      </c>
      <c r="AQ21" s="12">
        <v>1064174.4890251528</v>
      </c>
      <c r="AR21" s="16">
        <v>0</v>
      </c>
      <c r="AS21" s="17">
        <v>332307.32028727292</v>
      </c>
      <c r="AT21" s="17">
        <v>2052.11</v>
      </c>
      <c r="AU21" s="17">
        <v>0</v>
      </c>
      <c r="AV21" s="17">
        <v>0</v>
      </c>
      <c r="AW21" s="12">
        <v>334359.4302872729</v>
      </c>
      <c r="AX21" s="16">
        <v>0</v>
      </c>
      <c r="AY21" s="17">
        <v>346904.66851223027</v>
      </c>
      <c r="AZ21" s="17">
        <v>0</v>
      </c>
      <c r="BA21" s="17">
        <v>0</v>
      </c>
      <c r="BB21" s="17">
        <v>0</v>
      </c>
      <c r="BC21" s="12">
        <v>346904.66851223027</v>
      </c>
      <c r="BD21" s="16">
        <v>162798.65</v>
      </c>
      <c r="BE21" s="17">
        <v>59517.96461093687</v>
      </c>
      <c r="BF21" s="17">
        <v>0</v>
      </c>
      <c r="BG21" s="17">
        <v>0</v>
      </c>
      <c r="BH21" s="17">
        <v>0</v>
      </c>
      <c r="BI21" s="12">
        <v>222316.61461093687</v>
      </c>
    </row>
    <row r="22" spans="1:61" x14ac:dyDescent="0.25">
      <c r="A22" s="4" t="s">
        <v>13</v>
      </c>
      <c r="B22" s="92">
        <v>1227719.77</v>
      </c>
      <c r="C22" s="87">
        <v>2524035.7099999995</v>
      </c>
      <c r="D22" s="87">
        <v>0</v>
      </c>
      <c r="E22" s="87">
        <v>0</v>
      </c>
      <c r="F22" s="87">
        <v>3844.54</v>
      </c>
      <c r="G22" s="93">
        <v>3755600.0200000005</v>
      </c>
      <c r="H22" s="16">
        <v>52099.11</v>
      </c>
      <c r="I22" s="17">
        <v>622958.14</v>
      </c>
      <c r="J22" s="17">
        <v>0</v>
      </c>
      <c r="K22" s="17">
        <v>0</v>
      </c>
      <c r="L22" s="17">
        <v>309</v>
      </c>
      <c r="M22" s="12">
        <v>675366.25</v>
      </c>
      <c r="N22" s="16">
        <v>0</v>
      </c>
      <c r="O22" s="17">
        <v>0</v>
      </c>
      <c r="P22" s="17">
        <v>0</v>
      </c>
      <c r="Q22" s="17">
        <v>0</v>
      </c>
      <c r="R22" s="17">
        <v>0</v>
      </c>
      <c r="S22" s="12">
        <v>0</v>
      </c>
      <c r="T22" s="16">
        <v>205900.09</v>
      </c>
      <c r="U22" s="17">
        <v>137464.76</v>
      </c>
      <c r="V22" s="17">
        <v>0</v>
      </c>
      <c r="W22" s="17">
        <v>0</v>
      </c>
      <c r="X22" s="17">
        <v>0</v>
      </c>
      <c r="Y22" s="12">
        <v>343364.85</v>
      </c>
      <c r="Z22" s="16">
        <v>0</v>
      </c>
      <c r="AA22" s="17">
        <v>0</v>
      </c>
      <c r="AB22" s="17">
        <v>0</v>
      </c>
      <c r="AC22" s="17">
        <v>0</v>
      </c>
      <c r="AD22" s="17">
        <v>0</v>
      </c>
      <c r="AE22" s="12">
        <v>0</v>
      </c>
      <c r="AF22" s="16">
        <v>0</v>
      </c>
      <c r="AG22" s="17">
        <v>1500</v>
      </c>
      <c r="AH22" s="17">
        <v>0</v>
      </c>
      <c r="AI22" s="17">
        <v>0</v>
      </c>
      <c r="AJ22" s="17">
        <v>0</v>
      </c>
      <c r="AK22" s="12">
        <v>1500</v>
      </c>
      <c r="AL22" s="16">
        <v>168337.74</v>
      </c>
      <c r="AM22" s="17">
        <v>131645.9</v>
      </c>
      <c r="AN22" s="17">
        <v>0</v>
      </c>
      <c r="AO22" s="17">
        <v>0</v>
      </c>
      <c r="AP22" s="17">
        <v>0</v>
      </c>
      <c r="AQ22" s="12">
        <v>299983.64</v>
      </c>
      <c r="AR22" s="16">
        <v>0</v>
      </c>
      <c r="AS22" s="17">
        <v>1231611.1299999999</v>
      </c>
      <c r="AT22" s="17">
        <v>0</v>
      </c>
      <c r="AU22" s="17">
        <v>0</v>
      </c>
      <c r="AV22" s="17">
        <v>0</v>
      </c>
      <c r="AW22" s="12">
        <v>1231611.1299999999</v>
      </c>
      <c r="AX22" s="16">
        <v>174261.1</v>
      </c>
      <c r="AY22" s="17">
        <v>155478.23000000001</v>
      </c>
      <c r="AZ22" s="17">
        <v>0</v>
      </c>
      <c r="BA22" s="17">
        <v>0</v>
      </c>
      <c r="BB22" s="17">
        <v>0</v>
      </c>
      <c r="BC22" s="12">
        <v>329739.33</v>
      </c>
      <c r="BD22" s="16">
        <v>627121.73</v>
      </c>
      <c r="BE22" s="17">
        <v>243377.55</v>
      </c>
      <c r="BF22" s="17">
        <v>0</v>
      </c>
      <c r="BG22" s="17">
        <v>0</v>
      </c>
      <c r="BH22" s="17">
        <v>3535.54</v>
      </c>
      <c r="BI22" s="12">
        <v>874034.82000000007</v>
      </c>
    </row>
    <row r="23" spans="1:61" x14ac:dyDescent="0.25">
      <c r="A23" s="4" t="s">
        <v>14</v>
      </c>
      <c r="B23" s="92">
        <v>4808492</v>
      </c>
      <c r="C23" s="87">
        <v>8687894</v>
      </c>
      <c r="D23" s="87">
        <v>6426047</v>
      </c>
      <c r="E23" s="87">
        <v>0</v>
      </c>
      <c r="F23" s="87">
        <v>1007065</v>
      </c>
      <c r="G23" s="93">
        <v>20929498</v>
      </c>
      <c r="H23" s="16">
        <v>327871</v>
      </c>
      <c r="I23" s="17">
        <v>1041014</v>
      </c>
      <c r="J23" s="17">
        <v>2327397</v>
      </c>
      <c r="K23" s="17">
        <v>0</v>
      </c>
      <c r="L23" s="17">
        <v>75319</v>
      </c>
      <c r="M23" s="12">
        <v>3771601</v>
      </c>
      <c r="N23" s="16">
        <v>0</v>
      </c>
      <c r="O23" s="17">
        <v>0</v>
      </c>
      <c r="P23" s="17">
        <v>2450193</v>
      </c>
      <c r="Q23" s="17">
        <v>0</v>
      </c>
      <c r="R23" s="17">
        <v>455507</v>
      </c>
      <c r="S23" s="12">
        <v>2905700</v>
      </c>
      <c r="T23" s="16">
        <v>459450</v>
      </c>
      <c r="U23" s="17">
        <v>611251</v>
      </c>
      <c r="V23" s="17">
        <v>20571</v>
      </c>
      <c r="W23" s="17">
        <v>0</v>
      </c>
      <c r="X23" s="17">
        <v>97029</v>
      </c>
      <c r="Y23" s="12">
        <v>1188301</v>
      </c>
      <c r="Z23" s="16">
        <v>0</v>
      </c>
      <c r="AA23" s="17">
        <v>0</v>
      </c>
      <c r="AB23" s="17">
        <v>0</v>
      </c>
      <c r="AC23" s="17">
        <v>0</v>
      </c>
      <c r="AD23" s="17">
        <v>0</v>
      </c>
      <c r="AE23" s="12">
        <v>0</v>
      </c>
      <c r="AF23" s="16">
        <v>0</v>
      </c>
      <c r="AG23" s="17">
        <v>0</v>
      </c>
      <c r="AH23" s="17">
        <v>0</v>
      </c>
      <c r="AI23" s="17">
        <v>0</v>
      </c>
      <c r="AJ23" s="17">
        <v>120</v>
      </c>
      <c r="AK23" s="12">
        <v>120</v>
      </c>
      <c r="AL23" s="16">
        <v>159759</v>
      </c>
      <c r="AM23" s="17">
        <v>3039458</v>
      </c>
      <c r="AN23" s="17">
        <v>6362</v>
      </c>
      <c r="AO23" s="17">
        <v>0</v>
      </c>
      <c r="AP23" s="17">
        <v>336807</v>
      </c>
      <c r="AQ23" s="12">
        <v>3542386</v>
      </c>
      <c r="AR23" s="16">
        <v>53881</v>
      </c>
      <c r="AS23" s="17">
        <v>2824123</v>
      </c>
      <c r="AT23" s="17">
        <v>0</v>
      </c>
      <c r="AU23" s="17">
        <v>0</v>
      </c>
      <c r="AV23" s="17">
        <v>0</v>
      </c>
      <c r="AW23" s="12">
        <v>2878004</v>
      </c>
      <c r="AX23" s="16">
        <v>0</v>
      </c>
      <c r="AY23" s="17">
        <v>995482</v>
      </c>
      <c r="AZ23" s="17">
        <v>6947</v>
      </c>
      <c r="BA23" s="17">
        <v>0</v>
      </c>
      <c r="BB23" s="17">
        <v>0</v>
      </c>
      <c r="BC23" s="12">
        <v>1002429</v>
      </c>
      <c r="BD23" s="16">
        <v>3807531</v>
      </c>
      <c r="BE23" s="17">
        <v>176566</v>
      </c>
      <c r="BF23" s="17">
        <v>1614577</v>
      </c>
      <c r="BG23" s="17">
        <v>0</v>
      </c>
      <c r="BH23" s="17">
        <v>42283</v>
      </c>
      <c r="BI23" s="12">
        <v>5640957</v>
      </c>
    </row>
    <row r="24" spans="1:61" x14ac:dyDescent="0.25">
      <c r="A24" s="4" t="s">
        <v>15</v>
      </c>
      <c r="B24" s="92">
        <v>588464</v>
      </c>
      <c r="C24" s="87">
        <v>924682</v>
      </c>
      <c r="D24" s="87">
        <v>890194</v>
      </c>
      <c r="E24" s="87">
        <v>0</v>
      </c>
      <c r="F24" s="87">
        <v>243162</v>
      </c>
      <c r="G24" s="93">
        <v>2646502</v>
      </c>
      <c r="H24" s="16">
        <v>76715</v>
      </c>
      <c r="I24" s="17">
        <v>47032</v>
      </c>
      <c r="J24" s="17">
        <v>173898</v>
      </c>
      <c r="K24" s="17">
        <v>0</v>
      </c>
      <c r="L24" s="17">
        <v>44024</v>
      </c>
      <c r="M24" s="12">
        <v>341669</v>
      </c>
      <c r="N24" s="16">
        <v>19204</v>
      </c>
      <c r="O24" s="17">
        <v>10780</v>
      </c>
      <c r="P24" s="17">
        <v>356647</v>
      </c>
      <c r="Q24" s="17">
        <v>0</v>
      </c>
      <c r="R24" s="17">
        <v>168131</v>
      </c>
      <c r="S24" s="12">
        <v>554762</v>
      </c>
      <c r="T24" s="16">
        <v>42510</v>
      </c>
      <c r="U24" s="17">
        <v>49751</v>
      </c>
      <c r="V24" s="17">
        <v>14761</v>
      </c>
      <c r="W24" s="17">
        <v>0</v>
      </c>
      <c r="X24" s="17">
        <v>5478</v>
      </c>
      <c r="Y24" s="12">
        <v>112500</v>
      </c>
      <c r="Z24" s="16">
        <v>0</v>
      </c>
      <c r="AA24" s="17">
        <v>0</v>
      </c>
      <c r="AB24" s="17">
        <v>0</v>
      </c>
      <c r="AC24" s="17">
        <v>0</v>
      </c>
      <c r="AD24" s="17">
        <v>0</v>
      </c>
      <c r="AE24" s="12">
        <v>0</v>
      </c>
      <c r="AF24" s="16">
        <v>0</v>
      </c>
      <c r="AG24" s="17">
        <v>0</v>
      </c>
      <c r="AH24" s="17">
        <v>8316</v>
      </c>
      <c r="AI24" s="17">
        <v>0</v>
      </c>
      <c r="AJ24" s="17">
        <v>0</v>
      </c>
      <c r="AK24" s="12">
        <v>8316</v>
      </c>
      <c r="AL24" s="16">
        <v>32711</v>
      </c>
      <c r="AM24" s="17">
        <v>25775</v>
      </c>
      <c r="AN24" s="17">
        <v>0</v>
      </c>
      <c r="AO24" s="17">
        <v>0</v>
      </c>
      <c r="AP24" s="17">
        <v>0</v>
      </c>
      <c r="AQ24" s="12">
        <v>58486</v>
      </c>
      <c r="AR24" s="16">
        <v>4765</v>
      </c>
      <c r="AS24" s="17">
        <v>95780</v>
      </c>
      <c r="AT24" s="17">
        <v>0</v>
      </c>
      <c r="AU24" s="17">
        <v>0</v>
      </c>
      <c r="AV24" s="17">
        <v>0</v>
      </c>
      <c r="AW24" s="12">
        <v>100545</v>
      </c>
      <c r="AX24" s="16">
        <v>163223</v>
      </c>
      <c r="AY24" s="17">
        <v>13181</v>
      </c>
      <c r="AZ24" s="17">
        <v>0</v>
      </c>
      <c r="BA24" s="17">
        <v>0</v>
      </c>
      <c r="BB24" s="17">
        <v>0</v>
      </c>
      <c r="BC24" s="12">
        <v>176404</v>
      </c>
      <c r="BD24" s="16">
        <v>249336</v>
      </c>
      <c r="BE24" s="17">
        <v>682383</v>
      </c>
      <c r="BF24" s="17">
        <v>336572</v>
      </c>
      <c r="BG24" s="17">
        <v>0</v>
      </c>
      <c r="BH24" s="17">
        <v>25529</v>
      </c>
      <c r="BI24" s="12">
        <v>1293820</v>
      </c>
    </row>
    <row r="25" spans="1:61" x14ac:dyDescent="0.25">
      <c r="A25" s="4" t="s">
        <v>16</v>
      </c>
      <c r="B25" s="92">
        <v>640785.81999999995</v>
      </c>
      <c r="C25" s="87">
        <v>705280.56000000017</v>
      </c>
      <c r="D25" s="87">
        <v>1239774</v>
      </c>
      <c r="E25" s="87">
        <v>24870</v>
      </c>
      <c r="F25" s="87">
        <v>0</v>
      </c>
      <c r="G25" s="93">
        <v>2610710.38</v>
      </c>
      <c r="H25" s="16">
        <v>18094.95</v>
      </c>
      <c r="I25" s="17">
        <v>10168.290000000001</v>
      </c>
      <c r="J25" s="17">
        <v>419390</v>
      </c>
      <c r="K25" s="17">
        <v>0</v>
      </c>
      <c r="L25" s="17">
        <v>0</v>
      </c>
      <c r="M25" s="12">
        <v>447653.24</v>
      </c>
      <c r="N25" s="16">
        <v>0</v>
      </c>
      <c r="O25" s="17">
        <v>0</v>
      </c>
      <c r="P25" s="17">
        <v>369710</v>
      </c>
      <c r="Q25" s="17">
        <v>0</v>
      </c>
      <c r="R25" s="17">
        <v>0</v>
      </c>
      <c r="S25" s="12">
        <v>369710</v>
      </c>
      <c r="T25" s="16">
        <v>82689.939999999988</v>
      </c>
      <c r="U25" s="17">
        <v>213286.63999999998</v>
      </c>
      <c r="V25" s="17">
        <v>337852</v>
      </c>
      <c r="W25" s="17">
        <v>0</v>
      </c>
      <c r="X25" s="17">
        <v>0</v>
      </c>
      <c r="Y25" s="12">
        <v>633828.57999999996</v>
      </c>
      <c r="Z25" s="16">
        <v>0</v>
      </c>
      <c r="AA25" s="17">
        <v>0</v>
      </c>
      <c r="AB25" s="17">
        <v>0</v>
      </c>
      <c r="AC25" s="17">
        <v>0</v>
      </c>
      <c r="AD25" s="17">
        <v>0</v>
      </c>
      <c r="AE25" s="12">
        <v>0</v>
      </c>
      <c r="AF25" s="16">
        <v>0</v>
      </c>
      <c r="AG25" s="17">
        <v>0</v>
      </c>
      <c r="AH25" s="17">
        <v>46373</v>
      </c>
      <c r="AI25" s="17">
        <v>3149</v>
      </c>
      <c r="AJ25" s="17">
        <v>0</v>
      </c>
      <c r="AK25" s="12">
        <v>49522</v>
      </c>
      <c r="AL25" s="16">
        <v>288757.95999999996</v>
      </c>
      <c r="AM25" s="17">
        <v>283929.97000000003</v>
      </c>
      <c r="AN25" s="17">
        <v>36772</v>
      </c>
      <c r="AO25" s="17">
        <v>21721</v>
      </c>
      <c r="AP25" s="17">
        <v>0</v>
      </c>
      <c r="AQ25" s="12">
        <v>631180.92999999993</v>
      </c>
      <c r="AR25" s="16">
        <v>0</v>
      </c>
      <c r="AS25" s="17">
        <v>113505.92</v>
      </c>
      <c r="AT25" s="17">
        <v>985</v>
      </c>
      <c r="AU25" s="17">
        <v>0</v>
      </c>
      <c r="AV25" s="17">
        <v>0</v>
      </c>
      <c r="AW25" s="12">
        <v>114490.92</v>
      </c>
      <c r="AX25" s="16">
        <v>93900.88</v>
      </c>
      <c r="AY25" s="17">
        <v>83964.560000000012</v>
      </c>
      <c r="AZ25" s="17">
        <v>0</v>
      </c>
      <c r="BA25" s="17">
        <v>0</v>
      </c>
      <c r="BB25" s="17">
        <v>0</v>
      </c>
      <c r="BC25" s="12">
        <v>177865.44</v>
      </c>
      <c r="BD25" s="16">
        <v>157342.09</v>
      </c>
      <c r="BE25" s="17">
        <v>425.18</v>
      </c>
      <c r="BF25" s="17">
        <v>28692</v>
      </c>
      <c r="BG25" s="17">
        <v>0</v>
      </c>
      <c r="BH25" s="17">
        <v>0</v>
      </c>
      <c r="BI25" s="12">
        <v>186459.27</v>
      </c>
    </row>
    <row r="26" spans="1:61" x14ac:dyDescent="0.25">
      <c r="A26" s="4" t="s">
        <v>17</v>
      </c>
      <c r="B26" s="92">
        <v>245715.67</v>
      </c>
      <c r="C26" s="87">
        <v>397095.36000000004</v>
      </c>
      <c r="D26" s="87">
        <v>729000</v>
      </c>
      <c r="E26" s="87">
        <v>0</v>
      </c>
      <c r="F26" s="87">
        <v>48055.74</v>
      </c>
      <c r="G26" s="93">
        <v>1419866.77</v>
      </c>
      <c r="H26" s="16">
        <v>76482.820000000007</v>
      </c>
      <c r="I26" s="17">
        <v>62064.55</v>
      </c>
      <c r="J26" s="17">
        <v>332000</v>
      </c>
      <c r="K26" s="17">
        <v>0</v>
      </c>
      <c r="L26" s="17">
        <v>0</v>
      </c>
      <c r="M26" s="12">
        <v>470547.37</v>
      </c>
      <c r="N26" s="16">
        <v>832.94</v>
      </c>
      <c r="O26" s="17">
        <v>1406.53</v>
      </c>
      <c r="P26" s="17">
        <v>397000</v>
      </c>
      <c r="Q26" s="17">
        <v>0</v>
      </c>
      <c r="R26" s="17">
        <v>0</v>
      </c>
      <c r="S26" s="12">
        <v>399239.47</v>
      </c>
      <c r="T26" s="16">
        <v>6520.39</v>
      </c>
      <c r="U26" s="17">
        <v>14177.25</v>
      </c>
      <c r="V26" s="17">
        <v>0</v>
      </c>
      <c r="W26" s="17">
        <v>0</v>
      </c>
      <c r="X26" s="17">
        <v>0</v>
      </c>
      <c r="Y26" s="12">
        <v>20697.64</v>
      </c>
      <c r="Z26" s="16">
        <v>0</v>
      </c>
      <c r="AA26" s="17">
        <v>0</v>
      </c>
      <c r="AB26" s="17">
        <v>0</v>
      </c>
      <c r="AC26" s="17">
        <v>0</v>
      </c>
      <c r="AD26" s="17">
        <v>0</v>
      </c>
      <c r="AE26" s="12">
        <v>0</v>
      </c>
      <c r="AF26" s="16">
        <v>1270.8699999999999</v>
      </c>
      <c r="AG26" s="17">
        <v>2025</v>
      </c>
      <c r="AH26" s="17">
        <v>0</v>
      </c>
      <c r="AI26" s="17">
        <v>0</v>
      </c>
      <c r="AJ26" s="17">
        <v>0</v>
      </c>
      <c r="AK26" s="12">
        <v>3295.87</v>
      </c>
      <c r="AL26" s="16">
        <v>38626.269999999997</v>
      </c>
      <c r="AM26" s="17">
        <v>114840.18</v>
      </c>
      <c r="AN26" s="17">
        <v>0</v>
      </c>
      <c r="AO26" s="17">
        <v>0</v>
      </c>
      <c r="AP26" s="17">
        <v>48055.74</v>
      </c>
      <c r="AQ26" s="12">
        <v>201522.18999999997</v>
      </c>
      <c r="AR26" s="16">
        <v>0</v>
      </c>
      <c r="AS26" s="17">
        <v>93444.02</v>
      </c>
      <c r="AT26" s="17">
        <v>0</v>
      </c>
      <c r="AU26" s="17">
        <v>0</v>
      </c>
      <c r="AV26" s="17">
        <v>0</v>
      </c>
      <c r="AW26" s="12">
        <v>93444.02</v>
      </c>
      <c r="AX26" s="16">
        <v>71465.38</v>
      </c>
      <c r="AY26" s="17">
        <v>108786.83</v>
      </c>
      <c r="AZ26" s="17">
        <v>0</v>
      </c>
      <c r="BA26" s="17">
        <v>0</v>
      </c>
      <c r="BB26" s="17">
        <v>0</v>
      </c>
      <c r="BC26" s="12">
        <v>180252.21000000002</v>
      </c>
      <c r="BD26" s="16">
        <v>50517</v>
      </c>
      <c r="BE26" s="17">
        <v>351</v>
      </c>
      <c r="BF26" s="17">
        <v>0</v>
      </c>
      <c r="BG26" s="17">
        <v>0</v>
      </c>
      <c r="BH26" s="17">
        <v>0</v>
      </c>
      <c r="BI26" s="12">
        <v>50868</v>
      </c>
    </row>
    <row r="27" spans="1:61" x14ac:dyDescent="0.25">
      <c r="A27" s="4" t="s">
        <v>18</v>
      </c>
      <c r="B27" s="92">
        <v>5722792.6600000001</v>
      </c>
      <c r="C27" s="87">
        <v>4503795.42</v>
      </c>
      <c r="D27" s="87">
        <v>3683827</v>
      </c>
      <c r="E27" s="87">
        <v>0</v>
      </c>
      <c r="F27" s="87">
        <v>126468</v>
      </c>
      <c r="G27" s="93">
        <v>14036883.08</v>
      </c>
      <c r="H27" s="16">
        <v>0</v>
      </c>
      <c r="I27" s="17">
        <v>0</v>
      </c>
      <c r="J27" s="17">
        <v>2176712</v>
      </c>
      <c r="K27" s="17">
        <v>0</v>
      </c>
      <c r="L27" s="17">
        <v>0</v>
      </c>
      <c r="M27" s="12">
        <v>2176712</v>
      </c>
      <c r="N27" s="16">
        <v>0</v>
      </c>
      <c r="O27" s="17">
        <v>0</v>
      </c>
      <c r="P27" s="17">
        <v>736215</v>
      </c>
      <c r="Q27" s="17">
        <v>0</v>
      </c>
      <c r="R27" s="17">
        <v>0</v>
      </c>
      <c r="S27" s="12">
        <v>736215</v>
      </c>
      <c r="T27" s="16">
        <v>687871.82</v>
      </c>
      <c r="U27" s="17">
        <v>440545.03</v>
      </c>
      <c r="V27" s="17">
        <v>84023</v>
      </c>
      <c r="W27" s="17">
        <v>0</v>
      </c>
      <c r="X27" s="17">
        <v>0</v>
      </c>
      <c r="Y27" s="12">
        <v>1212439.8500000001</v>
      </c>
      <c r="Z27" s="16">
        <v>990258.57</v>
      </c>
      <c r="AA27" s="17">
        <v>1514920.5</v>
      </c>
      <c r="AB27" s="17">
        <v>195955</v>
      </c>
      <c r="AC27" s="17">
        <v>0</v>
      </c>
      <c r="AD27" s="17">
        <v>126468</v>
      </c>
      <c r="AE27" s="12">
        <v>2827602.07</v>
      </c>
      <c r="AF27" s="16">
        <v>0</v>
      </c>
      <c r="AG27" s="17">
        <v>0</v>
      </c>
      <c r="AH27" s="17">
        <v>0</v>
      </c>
      <c r="AI27" s="17">
        <v>0</v>
      </c>
      <c r="AJ27" s="17">
        <v>0</v>
      </c>
      <c r="AK27" s="12">
        <v>0</v>
      </c>
      <c r="AL27" s="16">
        <v>105877</v>
      </c>
      <c r="AM27" s="17">
        <v>69466.240000000005</v>
      </c>
      <c r="AN27" s="17">
        <v>13056</v>
      </c>
      <c r="AO27" s="17">
        <v>0</v>
      </c>
      <c r="AP27" s="17">
        <v>0</v>
      </c>
      <c r="AQ27" s="12">
        <v>188399.24</v>
      </c>
      <c r="AR27" s="16">
        <v>0</v>
      </c>
      <c r="AS27" s="17">
        <v>939893.09</v>
      </c>
      <c r="AT27" s="17">
        <v>69986</v>
      </c>
      <c r="AU27" s="17">
        <v>0</v>
      </c>
      <c r="AV27" s="17">
        <v>0</v>
      </c>
      <c r="AW27" s="12">
        <v>1009879.09</v>
      </c>
      <c r="AX27" s="16">
        <v>1630982.7</v>
      </c>
      <c r="AY27" s="17">
        <v>1037269.38</v>
      </c>
      <c r="AZ27" s="17">
        <v>198681</v>
      </c>
      <c r="BA27" s="17">
        <v>0</v>
      </c>
      <c r="BB27" s="17">
        <v>0</v>
      </c>
      <c r="BC27" s="12">
        <v>2866933.08</v>
      </c>
      <c r="BD27" s="16">
        <v>2307802.5699999998</v>
      </c>
      <c r="BE27" s="17">
        <v>501701.18</v>
      </c>
      <c r="BF27" s="17">
        <v>209199</v>
      </c>
      <c r="BG27" s="17">
        <v>0</v>
      </c>
      <c r="BH27" s="17">
        <v>0</v>
      </c>
      <c r="BI27" s="12">
        <v>3018702.75</v>
      </c>
    </row>
    <row r="28" spans="1:61" x14ac:dyDescent="0.25">
      <c r="A28" s="4" t="s">
        <v>19</v>
      </c>
      <c r="B28" s="92">
        <v>469447</v>
      </c>
      <c r="C28" s="87">
        <v>346326</v>
      </c>
      <c r="D28" s="87">
        <v>246057</v>
      </c>
      <c r="E28" s="87">
        <v>0</v>
      </c>
      <c r="F28" s="87">
        <v>34179</v>
      </c>
      <c r="G28" s="93">
        <v>1096009</v>
      </c>
      <c r="H28" s="16">
        <v>0</v>
      </c>
      <c r="I28" s="17">
        <v>0</v>
      </c>
      <c r="J28" s="17">
        <v>0</v>
      </c>
      <c r="K28" s="17">
        <v>0</v>
      </c>
      <c r="L28" s="17">
        <v>0</v>
      </c>
      <c r="M28" s="12">
        <v>0</v>
      </c>
      <c r="N28" s="16">
        <v>0</v>
      </c>
      <c r="O28" s="17">
        <v>0</v>
      </c>
      <c r="P28" s="17">
        <v>0</v>
      </c>
      <c r="Q28" s="17">
        <v>0</v>
      </c>
      <c r="R28" s="17">
        <v>0</v>
      </c>
      <c r="S28" s="12">
        <v>0</v>
      </c>
      <c r="T28" s="16">
        <v>0</v>
      </c>
      <c r="U28" s="17">
        <v>0</v>
      </c>
      <c r="V28" s="17">
        <v>0</v>
      </c>
      <c r="W28" s="17">
        <v>0</v>
      </c>
      <c r="X28" s="17">
        <v>0</v>
      </c>
      <c r="Y28" s="12">
        <v>0</v>
      </c>
      <c r="Z28" s="16">
        <v>144994</v>
      </c>
      <c r="AA28" s="17">
        <v>22247</v>
      </c>
      <c r="AB28" s="17">
        <v>0</v>
      </c>
      <c r="AC28" s="17">
        <v>0</v>
      </c>
      <c r="AD28" s="17">
        <v>34179</v>
      </c>
      <c r="AE28" s="12">
        <v>201420</v>
      </c>
      <c r="AF28" s="16">
        <v>1214</v>
      </c>
      <c r="AG28" s="17">
        <v>22625</v>
      </c>
      <c r="AH28" s="17">
        <v>246057</v>
      </c>
      <c r="AI28" s="17">
        <v>0</v>
      </c>
      <c r="AJ28" s="17">
        <v>0</v>
      </c>
      <c r="AK28" s="12">
        <v>269896</v>
      </c>
      <c r="AL28" s="16">
        <v>0</v>
      </c>
      <c r="AM28" s="17">
        <v>0</v>
      </c>
      <c r="AN28" s="17">
        <v>0</v>
      </c>
      <c r="AO28" s="17">
        <v>0</v>
      </c>
      <c r="AP28" s="17">
        <v>0</v>
      </c>
      <c r="AQ28" s="12">
        <v>0</v>
      </c>
      <c r="AR28" s="16">
        <v>0</v>
      </c>
      <c r="AS28" s="17">
        <v>0</v>
      </c>
      <c r="AT28" s="17">
        <v>0</v>
      </c>
      <c r="AU28" s="17">
        <v>0</v>
      </c>
      <c r="AV28" s="17">
        <v>0</v>
      </c>
      <c r="AW28" s="12">
        <v>0</v>
      </c>
      <c r="AX28" s="16">
        <v>114953</v>
      </c>
      <c r="AY28" s="17">
        <v>123021</v>
      </c>
      <c r="AZ28" s="17">
        <v>0</v>
      </c>
      <c r="BA28" s="17">
        <v>0</v>
      </c>
      <c r="BB28" s="17">
        <v>0</v>
      </c>
      <c r="BC28" s="12">
        <v>237974</v>
      </c>
      <c r="BD28" s="16">
        <v>208286</v>
      </c>
      <c r="BE28" s="17">
        <v>178433</v>
      </c>
      <c r="BF28" s="17">
        <v>0</v>
      </c>
      <c r="BG28" s="17">
        <v>0</v>
      </c>
      <c r="BH28" s="17">
        <v>0</v>
      </c>
      <c r="BI28" s="12">
        <v>386719</v>
      </c>
    </row>
    <row r="29" spans="1:61" x14ac:dyDescent="0.25">
      <c r="A29" s="4" t="s">
        <v>20</v>
      </c>
      <c r="B29" s="92">
        <v>6541979.0055</v>
      </c>
      <c r="C29" s="87">
        <v>4646642.9578000009</v>
      </c>
      <c r="D29" s="87">
        <v>0</v>
      </c>
      <c r="E29" s="87">
        <v>0</v>
      </c>
      <c r="F29" s="87">
        <v>1494954.9834</v>
      </c>
      <c r="G29" s="93">
        <v>12683576.946699999</v>
      </c>
      <c r="H29" s="16">
        <v>100073.43149999999</v>
      </c>
      <c r="I29" s="17">
        <v>418851.15549999999</v>
      </c>
      <c r="J29" s="17">
        <v>0</v>
      </c>
      <c r="K29" s="17">
        <v>0</v>
      </c>
      <c r="L29" s="17">
        <v>48960</v>
      </c>
      <c r="M29" s="12">
        <v>567884.58700000006</v>
      </c>
      <c r="N29" s="16">
        <v>29623.831500000004</v>
      </c>
      <c r="O29" s="17">
        <v>178514.3855</v>
      </c>
      <c r="P29" s="17">
        <v>0</v>
      </c>
      <c r="Q29" s="17">
        <v>0</v>
      </c>
      <c r="R29" s="17">
        <v>0</v>
      </c>
      <c r="S29" s="12">
        <v>208138.217</v>
      </c>
      <c r="T29" s="16">
        <v>443878.73</v>
      </c>
      <c r="U29" s="17">
        <v>326876.65000000002</v>
      </c>
      <c r="V29" s="17">
        <v>0</v>
      </c>
      <c r="W29" s="17">
        <v>0</v>
      </c>
      <c r="X29" s="17">
        <v>41940</v>
      </c>
      <c r="Y29" s="12">
        <v>812695.38</v>
      </c>
      <c r="Z29" s="16">
        <v>382666.92</v>
      </c>
      <c r="AA29" s="17">
        <v>67661.41</v>
      </c>
      <c r="AB29" s="17">
        <v>0</v>
      </c>
      <c r="AC29" s="17">
        <v>0</v>
      </c>
      <c r="AD29" s="17">
        <v>527218.78</v>
      </c>
      <c r="AE29" s="12">
        <v>977547.11</v>
      </c>
      <c r="AF29" s="16">
        <v>0</v>
      </c>
      <c r="AG29" s="17">
        <v>141145</v>
      </c>
      <c r="AH29" s="17">
        <v>0</v>
      </c>
      <c r="AI29" s="17">
        <v>0</v>
      </c>
      <c r="AJ29" s="17">
        <v>0</v>
      </c>
      <c r="AK29" s="12">
        <v>141145</v>
      </c>
      <c r="AL29" s="16">
        <v>2254141.4300000002</v>
      </c>
      <c r="AM29" s="17">
        <v>1882004.895</v>
      </c>
      <c r="AN29" s="17">
        <v>0</v>
      </c>
      <c r="AO29" s="17">
        <v>0</v>
      </c>
      <c r="AP29" s="17">
        <v>486493.83</v>
      </c>
      <c r="AQ29" s="12">
        <v>4622640.1550000003</v>
      </c>
      <c r="AR29" s="16">
        <v>0</v>
      </c>
      <c r="AS29" s="17">
        <v>1008902.46</v>
      </c>
      <c r="AT29" s="17">
        <v>0</v>
      </c>
      <c r="AU29" s="17">
        <v>0</v>
      </c>
      <c r="AV29" s="17">
        <v>0</v>
      </c>
      <c r="AW29" s="12">
        <v>1008902.46</v>
      </c>
      <c r="AX29" s="16">
        <v>467206.91</v>
      </c>
      <c r="AY29" s="17">
        <v>348448.82</v>
      </c>
      <c r="AZ29" s="17">
        <v>0</v>
      </c>
      <c r="BA29" s="17">
        <v>0</v>
      </c>
      <c r="BB29" s="17">
        <v>320160</v>
      </c>
      <c r="BC29" s="12">
        <v>1135815.73</v>
      </c>
      <c r="BD29" s="16">
        <v>2864387.7524999999</v>
      </c>
      <c r="BE29" s="17">
        <v>274238.18180000002</v>
      </c>
      <c r="BF29" s="17">
        <v>0</v>
      </c>
      <c r="BG29" s="17">
        <v>0</v>
      </c>
      <c r="BH29" s="17">
        <v>70182.373399999997</v>
      </c>
      <c r="BI29" s="12">
        <v>3208808.3076999998</v>
      </c>
    </row>
    <row r="30" spans="1:61" x14ac:dyDescent="0.25">
      <c r="A30" s="4" t="s">
        <v>21</v>
      </c>
      <c r="B30" s="92">
        <v>220122</v>
      </c>
      <c r="C30" s="87">
        <v>203751</v>
      </c>
      <c r="D30" s="87">
        <v>380039</v>
      </c>
      <c r="E30" s="87">
        <v>0</v>
      </c>
      <c r="F30" s="87">
        <v>0</v>
      </c>
      <c r="G30" s="93">
        <v>803912</v>
      </c>
      <c r="H30" s="16">
        <v>55336</v>
      </c>
      <c r="I30" s="17">
        <v>50936</v>
      </c>
      <c r="J30" s="17">
        <v>365821</v>
      </c>
      <c r="K30" s="17">
        <v>0</v>
      </c>
      <c r="L30" s="17">
        <v>0</v>
      </c>
      <c r="M30" s="12">
        <v>472093</v>
      </c>
      <c r="N30" s="16">
        <v>36295</v>
      </c>
      <c r="O30" s="17">
        <v>25253</v>
      </c>
      <c r="P30" s="17">
        <v>0</v>
      </c>
      <c r="Q30" s="17">
        <v>0</v>
      </c>
      <c r="R30" s="17">
        <v>0</v>
      </c>
      <c r="S30" s="12">
        <v>61548</v>
      </c>
      <c r="T30" s="16">
        <v>0</v>
      </c>
      <c r="U30" s="17">
        <v>0</v>
      </c>
      <c r="V30" s="17">
        <v>0</v>
      </c>
      <c r="W30" s="17">
        <v>0</v>
      </c>
      <c r="X30" s="17">
        <v>0</v>
      </c>
      <c r="Y30" s="12">
        <v>0</v>
      </c>
      <c r="Z30" s="16">
        <v>0</v>
      </c>
      <c r="AA30" s="17">
        <v>0</v>
      </c>
      <c r="AB30" s="17">
        <v>0</v>
      </c>
      <c r="AC30" s="17">
        <v>0</v>
      </c>
      <c r="AD30" s="17">
        <v>0</v>
      </c>
      <c r="AE30" s="12">
        <v>0</v>
      </c>
      <c r="AF30" s="16">
        <v>8037</v>
      </c>
      <c r="AG30" s="17">
        <v>2288</v>
      </c>
      <c r="AH30" s="17">
        <v>4209</v>
      </c>
      <c r="AI30" s="17">
        <v>0</v>
      </c>
      <c r="AJ30" s="17">
        <v>0</v>
      </c>
      <c r="AK30" s="12">
        <v>14534</v>
      </c>
      <c r="AL30" s="16">
        <v>28194</v>
      </c>
      <c r="AM30" s="17">
        <v>68606</v>
      </c>
      <c r="AN30" s="17">
        <v>10009</v>
      </c>
      <c r="AO30" s="17">
        <v>0</v>
      </c>
      <c r="AP30" s="17">
        <v>0</v>
      </c>
      <c r="AQ30" s="12">
        <v>106809</v>
      </c>
      <c r="AR30" s="16">
        <v>0</v>
      </c>
      <c r="AS30" s="17">
        <v>56442</v>
      </c>
      <c r="AT30" s="17">
        <v>0</v>
      </c>
      <c r="AU30" s="17">
        <v>0</v>
      </c>
      <c r="AV30" s="17">
        <v>0</v>
      </c>
      <c r="AW30" s="12">
        <v>56442</v>
      </c>
      <c r="AX30" s="16">
        <v>9984</v>
      </c>
      <c r="AY30" s="17">
        <v>0</v>
      </c>
      <c r="AZ30" s="17">
        <v>0</v>
      </c>
      <c r="BA30" s="17">
        <v>0</v>
      </c>
      <c r="BB30" s="17">
        <v>0</v>
      </c>
      <c r="BC30" s="12">
        <v>9984</v>
      </c>
      <c r="BD30" s="16">
        <v>82276</v>
      </c>
      <c r="BE30" s="17">
        <v>226</v>
      </c>
      <c r="BF30" s="17">
        <v>0</v>
      </c>
      <c r="BG30" s="17">
        <v>0</v>
      </c>
      <c r="BH30" s="17">
        <v>0</v>
      </c>
      <c r="BI30" s="12">
        <v>82502</v>
      </c>
    </row>
    <row r="31" spans="1:61" x14ac:dyDescent="0.25">
      <c r="A31" s="4" t="s">
        <v>22</v>
      </c>
      <c r="B31" s="92">
        <v>2864930</v>
      </c>
      <c r="C31" s="87">
        <v>7049954</v>
      </c>
      <c r="D31" s="87">
        <v>4416071</v>
      </c>
      <c r="E31" s="87">
        <v>0</v>
      </c>
      <c r="F31" s="87">
        <v>1498257</v>
      </c>
      <c r="G31" s="93">
        <v>15829212</v>
      </c>
      <c r="H31" s="16">
        <v>239038</v>
      </c>
      <c r="I31" s="17">
        <v>13745</v>
      </c>
      <c r="J31" s="17">
        <v>2170401</v>
      </c>
      <c r="K31" s="17">
        <v>0</v>
      </c>
      <c r="L31" s="17">
        <v>0</v>
      </c>
      <c r="M31" s="12">
        <v>2423184</v>
      </c>
      <c r="N31" s="16">
        <v>0</v>
      </c>
      <c r="O31" s="17">
        <v>0</v>
      </c>
      <c r="P31" s="17">
        <v>900495</v>
      </c>
      <c r="Q31" s="17">
        <v>0</v>
      </c>
      <c r="R31" s="17">
        <v>0</v>
      </c>
      <c r="S31" s="12">
        <v>900495</v>
      </c>
      <c r="T31" s="16">
        <v>445431</v>
      </c>
      <c r="U31" s="17">
        <v>730857</v>
      </c>
      <c r="V31" s="17">
        <v>882144</v>
      </c>
      <c r="W31" s="17">
        <v>0</v>
      </c>
      <c r="X31" s="17">
        <v>13194</v>
      </c>
      <c r="Y31" s="12">
        <v>2071626</v>
      </c>
      <c r="Z31" s="16">
        <v>0</v>
      </c>
      <c r="AA31" s="17">
        <v>0</v>
      </c>
      <c r="AB31" s="17">
        <v>0</v>
      </c>
      <c r="AC31" s="17">
        <v>0</v>
      </c>
      <c r="AD31" s="17">
        <v>0</v>
      </c>
      <c r="AE31" s="12">
        <v>0</v>
      </c>
      <c r="AF31" s="16">
        <v>0</v>
      </c>
      <c r="AG31" s="17">
        <v>0</v>
      </c>
      <c r="AH31" s="17">
        <v>357450</v>
      </c>
      <c r="AI31" s="17">
        <v>0</v>
      </c>
      <c r="AJ31" s="17">
        <v>0</v>
      </c>
      <c r="AK31" s="12">
        <v>357450</v>
      </c>
      <c r="AL31" s="16">
        <v>671674</v>
      </c>
      <c r="AM31" s="17">
        <v>178505</v>
      </c>
      <c r="AN31" s="17">
        <v>104870</v>
      </c>
      <c r="AO31" s="17">
        <v>0</v>
      </c>
      <c r="AP31" s="17">
        <v>0</v>
      </c>
      <c r="AQ31" s="12">
        <v>955049</v>
      </c>
      <c r="AR31" s="16">
        <v>0</v>
      </c>
      <c r="AS31" s="17">
        <v>672201</v>
      </c>
      <c r="AT31" s="17">
        <v>711</v>
      </c>
      <c r="AU31" s="17">
        <v>0</v>
      </c>
      <c r="AV31" s="17">
        <v>0</v>
      </c>
      <c r="AW31" s="12">
        <v>672912</v>
      </c>
      <c r="AX31" s="16">
        <v>0</v>
      </c>
      <c r="AY31" s="17">
        <v>1228938</v>
      </c>
      <c r="AZ31" s="17">
        <v>0</v>
      </c>
      <c r="BA31" s="17">
        <v>0</v>
      </c>
      <c r="BB31" s="17">
        <v>0</v>
      </c>
      <c r="BC31" s="12">
        <v>1228938</v>
      </c>
      <c r="BD31" s="16">
        <v>1508787</v>
      </c>
      <c r="BE31" s="17">
        <v>4225708</v>
      </c>
      <c r="BF31" s="17">
        <v>0</v>
      </c>
      <c r="BG31" s="17">
        <v>0</v>
      </c>
      <c r="BH31" s="17">
        <v>1485063</v>
      </c>
      <c r="BI31" s="12">
        <v>7219558</v>
      </c>
    </row>
    <row r="32" spans="1:61" x14ac:dyDescent="0.25">
      <c r="A32" s="4" t="s">
        <v>23</v>
      </c>
      <c r="B32" s="92">
        <v>699261.5</v>
      </c>
      <c r="C32" s="87">
        <v>886821</v>
      </c>
      <c r="D32" s="87">
        <v>0</v>
      </c>
      <c r="E32" s="87">
        <v>0</v>
      </c>
      <c r="F32" s="87">
        <v>163356.5</v>
      </c>
      <c r="G32" s="93">
        <v>1749439</v>
      </c>
      <c r="H32" s="16">
        <v>36558</v>
      </c>
      <c r="I32" s="17">
        <v>88905.5</v>
      </c>
      <c r="J32" s="17">
        <v>0</v>
      </c>
      <c r="K32" s="17">
        <v>0</v>
      </c>
      <c r="L32" s="17">
        <v>17734.5</v>
      </c>
      <c r="M32" s="12">
        <v>143198</v>
      </c>
      <c r="N32" s="16">
        <v>5020</v>
      </c>
      <c r="O32" s="17">
        <v>24548</v>
      </c>
      <c r="P32" s="17">
        <v>0</v>
      </c>
      <c r="Q32" s="17">
        <v>0</v>
      </c>
      <c r="R32" s="17">
        <v>580</v>
      </c>
      <c r="S32" s="12">
        <v>30148</v>
      </c>
      <c r="T32" s="16">
        <v>204473</v>
      </c>
      <c r="U32" s="17">
        <v>155614</v>
      </c>
      <c r="V32" s="17">
        <v>0</v>
      </c>
      <c r="W32" s="17">
        <v>0</v>
      </c>
      <c r="X32" s="17">
        <v>25554.5</v>
      </c>
      <c r="Y32" s="12">
        <v>385641.5</v>
      </c>
      <c r="Z32" s="16">
        <v>0</v>
      </c>
      <c r="AA32" s="17">
        <v>0</v>
      </c>
      <c r="AB32" s="17">
        <v>0</v>
      </c>
      <c r="AC32" s="17">
        <v>0</v>
      </c>
      <c r="AD32" s="17">
        <v>0</v>
      </c>
      <c r="AE32" s="12">
        <v>0</v>
      </c>
      <c r="AF32" s="16">
        <v>29381.5</v>
      </c>
      <c r="AG32" s="17">
        <v>34955</v>
      </c>
      <c r="AH32" s="17">
        <v>0</v>
      </c>
      <c r="AI32" s="17">
        <v>0</v>
      </c>
      <c r="AJ32" s="17">
        <v>972</v>
      </c>
      <c r="AK32" s="12">
        <v>65308.5</v>
      </c>
      <c r="AL32" s="16">
        <v>45586</v>
      </c>
      <c r="AM32" s="17">
        <v>126911</v>
      </c>
      <c r="AN32" s="17">
        <v>0</v>
      </c>
      <c r="AO32" s="17">
        <v>0</v>
      </c>
      <c r="AP32" s="17">
        <v>20218.5</v>
      </c>
      <c r="AQ32" s="12">
        <v>192715.5</v>
      </c>
      <c r="AR32" s="16">
        <v>0</v>
      </c>
      <c r="AS32" s="17">
        <v>182615</v>
      </c>
      <c r="AT32" s="17">
        <v>0</v>
      </c>
      <c r="AU32" s="17">
        <v>0</v>
      </c>
      <c r="AV32" s="17">
        <v>0</v>
      </c>
      <c r="AW32" s="12">
        <v>182615</v>
      </c>
      <c r="AX32" s="16">
        <v>91521</v>
      </c>
      <c r="AY32" s="17">
        <v>263695</v>
      </c>
      <c r="AZ32" s="17">
        <v>0</v>
      </c>
      <c r="BA32" s="17">
        <v>0</v>
      </c>
      <c r="BB32" s="17">
        <v>65452.5</v>
      </c>
      <c r="BC32" s="12">
        <v>420668.5</v>
      </c>
      <c r="BD32" s="16">
        <v>286722</v>
      </c>
      <c r="BE32" s="17">
        <v>9577.5</v>
      </c>
      <c r="BF32" s="17">
        <v>0</v>
      </c>
      <c r="BG32" s="17">
        <v>0</v>
      </c>
      <c r="BH32" s="17">
        <v>32844.5</v>
      </c>
      <c r="BI32" s="12">
        <v>329144</v>
      </c>
    </row>
    <row r="33" spans="1:61" x14ac:dyDescent="0.25">
      <c r="A33" s="4" t="s">
        <v>24</v>
      </c>
      <c r="B33" s="92">
        <v>819000</v>
      </c>
      <c r="C33" s="87">
        <v>416000</v>
      </c>
      <c r="D33" s="87">
        <v>221000</v>
      </c>
      <c r="E33" s="87">
        <v>0</v>
      </c>
      <c r="F33" s="87">
        <v>0</v>
      </c>
      <c r="G33" s="93">
        <v>1456000</v>
      </c>
      <c r="H33" s="16">
        <v>32000</v>
      </c>
      <c r="I33" s="17">
        <v>40000</v>
      </c>
      <c r="J33" s="17">
        <v>154000</v>
      </c>
      <c r="K33" s="17">
        <v>0</v>
      </c>
      <c r="L33" s="17">
        <v>0</v>
      </c>
      <c r="M33" s="12">
        <v>226000</v>
      </c>
      <c r="N33" s="16">
        <v>0</v>
      </c>
      <c r="O33" s="17">
        <v>0</v>
      </c>
      <c r="P33" s="17">
        <v>0</v>
      </c>
      <c r="Q33" s="17">
        <v>0</v>
      </c>
      <c r="R33" s="17">
        <v>0</v>
      </c>
      <c r="S33" s="12">
        <v>0</v>
      </c>
      <c r="T33" s="16">
        <v>387000</v>
      </c>
      <c r="U33" s="17">
        <v>159000</v>
      </c>
      <c r="V33" s="17">
        <v>26000</v>
      </c>
      <c r="W33" s="17">
        <v>0</v>
      </c>
      <c r="X33" s="17">
        <v>0</v>
      </c>
      <c r="Y33" s="12">
        <v>572000</v>
      </c>
      <c r="Z33" s="16">
        <v>0</v>
      </c>
      <c r="AA33" s="17">
        <v>0</v>
      </c>
      <c r="AB33" s="17">
        <v>0</v>
      </c>
      <c r="AC33" s="17">
        <v>0</v>
      </c>
      <c r="AD33" s="17">
        <v>0</v>
      </c>
      <c r="AE33" s="12">
        <v>0</v>
      </c>
      <c r="AF33" s="16">
        <v>0</v>
      </c>
      <c r="AG33" s="17">
        <v>0</v>
      </c>
      <c r="AH33" s="17">
        <v>0</v>
      </c>
      <c r="AI33" s="17">
        <v>0</v>
      </c>
      <c r="AJ33" s="17">
        <v>0</v>
      </c>
      <c r="AK33" s="12">
        <v>0</v>
      </c>
      <c r="AL33" s="16">
        <v>398000</v>
      </c>
      <c r="AM33" s="17">
        <v>108000</v>
      </c>
      <c r="AN33" s="17">
        <v>41000</v>
      </c>
      <c r="AO33" s="17">
        <v>0</v>
      </c>
      <c r="AP33" s="17">
        <v>0</v>
      </c>
      <c r="AQ33" s="12">
        <v>547000</v>
      </c>
      <c r="AR33" s="16">
        <v>2000</v>
      </c>
      <c r="AS33" s="17">
        <v>109000</v>
      </c>
      <c r="AT33" s="17">
        <v>0</v>
      </c>
      <c r="AU33" s="17">
        <v>0</v>
      </c>
      <c r="AV33" s="17">
        <v>0</v>
      </c>
      <c r="AW33" s="12">
        <v>111000</v>
      </c>
      <c r="AX33" s="16">
        <v>0</v>
      </c>
      <c r="AY33" s="17">
        <v>0</v>
      </c>
      <c r="AZ33" s="17">
        <v>0</v>
      </c>
      <c r="BA33" s="17">
        <v>0</v>
      </c>
      <c r="BB33" s="17">
        <v>0</v>
      </c>
      <c r="BC33" s="12">
        <v>0</v>
      </c>
      <c r="BD33" s="16">
        <v>0</v>
      </c>
      <c r="BE33" s="17">
        <v>0</v>
      </c>
      <c r="BF33" s="17">
        <v>0</v>
      </c>
      <c r="BG33" s="17">
        <v>0</v>
      </c>
      <c r="BH33" s="17">
        <v>0</v>
      </c>
      <c r="BI33" s="12">
        <v>0</v>
      </c>
    </row>
    <row r="34" spans="1:61" ht="13.2" customHeight="1" x14ac:dyDescent="0.25">
      <c r="A34" s="4" t="s">
        <v>25</v>
      </c>
      <c r="B34" s="92">
        <v>3628130.21</v>
      </c>
      <c r="C34" s="87">
        <v>5838515.1600000001</v>
      </c>
      <c r="D34" s="87">
        <v>523430.41000000003</v>
      </c>
      <c r="E34" s="87">
        <v>448037.76</v>
      </c>
      <c r="F34" s="87">
        <v>20113.34</v>
      </c>
      <c r="G34" s="93">
        <v>10458226.879999999</v>
      </c>
      <c r="H34" s="16">
        <v>346823.09</v>
      </c>
      <c r="I34" s="17">
        <v>619351.62</v>
      </c>
      <c r="J34" s="17">
        <v>0</v>
      </c>
      <c r="K34" s="17">
        <v>0</v>
      </c>
      <c r="L34" s="17">
        <v>0</v>
      </c>
      <c r="M34" s="12">
        <v>966174.71</v>
      </c>
      <c r="N34" s="16">
        <v>46998.63</v>
      </c>
      <c r="O34" s="17">
        <v>8694.0400000000009</v>
      </c>
      <c r="P34" s="17">
        <v>0</v>
      </c>
      <c r="Q34" s="17">
        <v>0</v>
      </c>
      <c r="R34" s="17">
        <v>0</v>
      </c>
      <c r="S34" s="12">
        <v>55692.67</v>
      </c>
      <c r="T34" s="16">
        <v>690075.62</v>
      </c>
      <c r="U34" s="17">
        <v>502793.98</v>
      </c>
      <c r="V34" s="17">
        <v>0</v>
      </c>
      <c r="W34" s="17">
        <v>0</v>
      </c>
      <c r="X34" s="17">
        <v>0</v>
      </c>
      <c r="Y34" s="12">
        <v>1192869.6000000001</v>
      </c>
      <c r="Z34" s="16">
        <v>0</v>
      </c>
      <c r="AA34" s="17">
        <v>0</v>
      </c>
      <c r="AB34" s="17">
        <v>0</v>
      </c>
      <c r="AC34" s="17">
        <v>0</v>
      </c>
      <c r="AD34" s="17">
        <v>0</v>
      </c>
      <c r="AE34" s="12">
        <v>0</v>
      </c>
      <c r="AF34" s="16">
        <v>879781.38</v>
      </c>
      <c r="AG34" s="17">
        <v>522435.45</v>
      </c>
      <c r="AH34" s="17">
        <v>477061.07</v>
      </c>
      <c r="AI34" s="17">
        <v>448037.76</v>
      </c>
      <c r="AJ34" s="17">
        <v>19305.71</v>
      </c>
      <c r="AK34" s="12">
        <v>2346621.37</v>
      </c>
      <c r="AL34" s="16">
        <v>805379.25</v>
      </c>
      <c r="AM34" s="17">
        <v>2605078.0699999998</v>
      </c>
      <c r="AN34" s="17">
        <v>44981</v>
      </c>
      <c r="AO34" s="17">
        <v>0</v>
      </c>
      <c r="AP34" s="17">
        <v>807.63</v>
      </c>
      <c r="AQ34" s="12">
        <v>3456245.9499999997</v>
      </c>
      <c r="AR34" s="16">
        <v>0</v>
      </c>
      <c r="AS34" s="17">
        <v>1458551.13</v>
      </c>
      <c r="AT34" s="17">
        <v>0</v>
      </c>
      <c r="AU34" s="17">
        <v>0</v>
      </c>
      <c r="AV34" s="17">
        <v>0</v>
      </c>
      <c r="AW34" s="12">
        <v>1458551.13</v>
      </c>
      <c r="AX34" s="16">
        <v>859072.24</v>
      </c>
      <c r="AY34" s="17">
        <v>121610.87</v>
      </c>
      <c r="AZ34" s="17">
        <v>1388.34</v>
      </c>
      <c r="BA34" s="17">
        <v>0</v>
      </c>
      <c r="BB34" s="17">
        <v>0</v>
      </c>
      <c r="BC34" s="12">
        <v>982071.45</v>
      </c>
      <c r="BD34" s="16">
        <v>0</v>
      </c>
      <c r="BE34" s="17">
        <v>0</v>
      </c>
      <c r="BF34" s="17">
        <v>0</v>
      </c>
      <c r="BG34" s="17">
        <v>0</v>
      </c>
      <c r="BH34" s="17">
        <v>0</v>
      </c>
      <c r="BI34" s="12">
        <v>0</v>
      </c>
    </row>
    <row r="35" spans="1:61" x14ac:dyDescent="0.25">
      <c r="A35" s="4" t="s">
        <v>26</v>
      </c>
      <c r="B35" s="92">
        <v>8772555</v>
      </c>
      <c r="C35" s="87">
        <v>7065880</v>
      </c>
      <c r="D35" s="87">
        <v>5370355</v>
      </c>
      <c r="E35" s="87">
        <v>0</v>
      </c>
      <c r="F35" s="87">
        <v>939964</v>
      </c>
      <c r="G35" s="93">
        <v>22148754</v>
      </c>
      <c r="H35" s="16">
        <v>165614</v>
      </c>
      <c r="I35" s="17">
        <v>513158</v>
      </c>
      <c r="J35" s="17">
        <v>1674641</v>
      </c>
      <c r="K35" s="17">
        <v>0</v>
      </c>
      <c r="L35" s="17">
        <v>50883</v>
      </c>
      <c r="M35" s="12">
        <v>2404296</v>
      </c>
      <c r="N35" s="16">
        <v>0</v>
      </c>
      <c r="O35" s="17">
        <v>187327</v>
      </c>
      <c r="P35" s="17">
        <v>1470525</v>
      </c>
      <c r="Q35" s="17">
        <v>0</v>
      </c>
      <c r="R35" s="17">
        <v>0</v>
      </c>
      <c r="S35" s="12">
        <v>1657852</v>
      </c>
      <c r="T35" s="16">
        <v>998727</v>
      </c>
      <c r="U35" s="17">
        <v>830653</v>
      </c>
      <c r="V35" s="17">
        <v>260428</v>
      </c>
      <c r="W35" s="17">
        <v>0</v>
      </c>
      <c r="X35" s="17">
        <v>30692</v>
      </c>
      <c r="Y35" s="12">
        <v>2120500</v>
      </c>
      <c r="Z35" s="16">
        <v>1340939</v>
      </c>
      <c r="AA35" s="17">
        <v>1172702</v>
      </c>
      <c r="AB35" s="17">
        <v>0</v>
      </c>
      <c r="AC35" s="17">
        <v>0</v>
      </c>
      <c r="AD35" s="17">
        <v>631964</v>
      </c>
      <c r="AE35" s="12">
        <v>3145605</v>
      </c>
      <c r="AF35" s="16">
        <v>261119</v>
      </c>
      <c r="AG35" s="17">
        <v>905353</v>
      </c>
      <c r="AH35" s="17">
        <v>1078878</v>
      </c>
      <c r="AI35" s="17">
        <v>0</v>
      </c>
      <c r="AJ35" s="17">
        <v>180478</v>
      </c>
      <c r="AK35" s="12">
        <v>2425828</v>
      </c>
      <c r="AL35" s="16">
        <v>45693</v>
      </c>
      <c r="AM35" s="17">
        <v>193981</v>
      </c>
      <c r="AN35" s="17">
        <v>284684</v>
      </c>
      <c r="AO35" s="17">
        <v>0</v>
      </c>
      <c r="AP35" s="17">
        <v>14145</v>
      </c>
      <c r="AQ35" s="12">
        <v>538503</v>
      </c>
      <c r="AR35" s="16">
        <v>0</v>
      </c>
      <c r="AS35" s="17">
        <v>1304481</v>
      </c>
      <c r="AT35" s="17">
        <v>84776</v>
      </c>
      <c r="AU35" s="17">
        <v>0</v>
      </c>
      <c r="AV35" s="17">
        <v>0</v>
      </c>
      <c r="AW35" s="12">
        <v>1389257</v>
      </c>
      <c r="AX35" s="16">
        <v>2489650</v>
      </c>
      <c r="AY35" s="17">
        <v>1448168</v>
      </c>
      <c r="AZ35" s="17">
        <v>443585</v>
      </c>
      <c r="BA35" s="17">
        <v>0</v>
      </c>
      <c r="BB35" s="17">
        <v>10450</v>
      </c>
      <c r="BC35" s="12">
        <v>4391853</v>
      </c>
      <c r="BD35" s="16">
        <v>3470813</v>
      </c>
      <c r="BE35" s="17">
        <v>510057</v>
      </c>
      <c r="BF35" s="17">
        <v>72838</v>
      </c>
      <c r="BG35" s="17">
        <v>0</v>
      </c>
      <c r="BH35" s="17">
        <v>21352</v>
      </c>
      <c r="BI35" s="12">
        <v>4075060</v>
      </c>
    </row>
    <row r="36" spans="1:61" x14ac:dyDescent="0.25">
      <c r="A36" s="4" t="s">
        <v>27</v>
      </c>
      <c r="B36" s="92">
        <v>5657071.1999999993</v>
      </c>
      <c r="C36" s="87">
        <v>9521723.5399999991</v>
      </c>
      <c r="D36" s="87">
        <v>7043607.2499999991</v>
      </c>
      <c r="E36" s="87">
        <v>0</v>
      </c>
      <c r="F36" s="87">
        <v>4215527.3400000008</v>
      </c>
      <c r="G36" s="93">
        <v>26437929.330000006</v>
      </c>
      <c r="H36" s="16">
        <v>238476.5</v>
      </c>
      <c r="I36" s="17">
        <v>1611354.72</v>
      </c>
      <c r="J36" s="17">
        <v>2557980.9</v>
      </c>
      <c r="K36" s="17">
        <v>0</v>
      </c>
      <c r="L36" s="17">
        <v>886184.07</v>
      </c>
      <c r="M36" s="12">
        <v>5293996.1900000004</v>
      </c>
      <c r="N36" s="16">
        <v>59619.15</v>
      </c>
      <c r="O36" s="17">
        <v>326535.78000000003</v>
      </c>
      <c r="P36" s="17">
        <v>4234543.8899999997</v>
      </c>
      <c r="Q36" s="17">
        <v>0</v>
      </c>
      <c r="R36" s="17">
        <v>137184.47</v>
      </c>
      <c r="S36" s="12">
        <v>4757883.2899999991</v>
      </c>
      <c r="T36" s="16">
        <v>986196.11</v>
      </c>
      <c r="U36" s="17">
        <v>801927.37</v>
      </c>
      <c r="V36" s="17">
        <v>0</v>
      </c>
      <c r="W36" s="17">
        <v>0</v>
      </c>
      <c r="X36" s="17">
        <v>160121.35</v>
      </c>
      <c r="Y36" s="12">
        <v>1948244.83</v>
      </c>
      <c r="Z36" s="16">
        <v>0</v>
      </c>
      <c r="AA36" s="17">
        <v>0</v>
      </c>
      <c r="AB36" s="17">
        <v>0</v>
      </c>
      <c r="AC36" s="17">
        <v>0</v>
      </c>
      <c r="AD36" s="17">
        <v>0</v>
      </c>
      <c r="AE36" s="12">
        <v>0</v>
      </c>
      <c r="AF36" s="16">
        <v>1323606.3400000001</v>
      </c>
      <c r="AG36" s="17">
        <v>2037000.34</v>
      </c>
      <c r="AH36" s="17">
        <v>251082.46</v>
      </c>
      <c r="AI36" s="17">
        <v>0</v>
      </c>
      <c r="AJ36" s="17">
        <v>889357.79</v>
      </c>
      <c r="AK36" s="12">
        <v>4501046.93</v>
      </c>
      <c r="AL36" s="16">
        <v>8721.6299999999992</v>
      </c>
      <c r="AM36" s="17">
        <v>682111.23</v>
      </c>
      <c r="AN36" s="17">
        <v>0</v>
      </c>
      <c r="AO36" s="17">
        <v>0</v>
      </c>
      <c r="AP36" s="17">
        <v>-4196.82</v>
      </c>
      <c r="AQ36" s="12">
        <v>686636.04</v>
      </c>
      <c r="AR36" s="16">
        <v>0</v>
      </c>
      <c r="AS36" s="17">
        <v>3189171.74</v>
      </c>
      <c r="AT36" s="17">
        <v>0</v>
      </c>
      <c r="AU36" s="17">
        <v>0</v>
      </c>
      <c r="AV36" s="17">
        <v>0</v>
      </c>
      <c r="AW36" s="12">
        <v>3189171.74</v>
      </c>
      <c r="AX36" s="16">
        <v>1071042.03</v>
      </c>
      <c r="AY36" s="17">
        <v>519318.86</v>
      </c>
      <c r="AZ36" s="17">
        <v>0</v>
      </c>
      <c r="BA36" s="17">
        <v>0</v>
      </c>
      <c r="BB36" s="17">
        <v>2146288.62</v>
      </c>
      <c r="BC36" s="12">
        <v>3736649.5100000002</v>
      </c>
      <c r="BD36" s="16">
        <v>1969409.44</v>
      </c>
      <c r="BE36" s="17">
        <v>354303.5</v>
      </c>
      <c r="BF36" s="17">
        <v>0</v>
      </c>
      <c r="BG36" s="17">
        <v>0</v>
      </c>
      <c r="BH36" s="17">
        <v>587.86</v>
      </c>
      <c r="BI36" s="12">
        <v>2324300.7999999998</v>
      </c>
    </row>
    <row r="37" spans="1:61" x14ac:dyDescent="0.25">
      <c r="A37" s="4" t="s">
        <v>28</v>
      </c>
      <c r="B37" s="92">
        <v>1854660</v>
      </c>
      <c r="C37" s="87">
        <v>1847363</v>
      </c>
      <c r="D37" s="87">
        <v>0</v>
      </c>
      <c r="E37" s="87">
        <v>0</v>
      </c>
      <c r="F37" s="87">
        <v>0</v>
      </c>
      <c r="G37" s="93">
        <v>3702023</v>
      </c>
      <c r="H37" s="16">
        <v>374762</v>
      </c>
      <c r="I37" s="17">
        <v>185319</v>
      </c>
      <c r="J37" s="17">
        <v>0</v>
      </c>
      <c r="K37" s="17">
        <v>0</v>
      </c>
      <c r="L37" s="17">
        <v>0</v>
      </c>
      <c r="M37" s="12">
        <v>560081</v>
      </c>
      <c r="N37" s="16">
        <v>0</v>
      </c>
      <c r="O37" s="17">
        <v>0</v>
      </c>
      <c r="P37" s="17">
        <v>0</v>
      </c>
      <c r="Q37" s="17">
        <v>0</v>
      </c>
      <c r="R37" s="17">
        <v>0</v>
      </c>
      <c r="S37" s="12">
        <v>0</v>
      </c>
      <c r="T37" s="16">
        <v>182368</v>
      </c>
      <c r="U37" s="17">
        <v>147227</v>
      </c>
      <c r="V37" s="17">
        <v>0</v>
      </c>
      <c r="W37" s="17">
        <v>0</v>
      </c>
      <c r="X37" s="17">
        <v>0</v>
      </c>
      <c r="Y37" s="12">
        <v>329595</v>
      </c>
      <c r="Z37" s="16">
        <v>0</v>
      </c>
      <c r="AA37" s="17">
        <v>0</v>
      </c>
      <c r="AB37" s="17">
        <v>0</v>
      </c>
      <c r="AC37" s="17">
        <v>0</v>
      </c>
      <c r="AD37" s="17">
        <v>0</v>
      </c>
      <c r="AE37" s="12">
        <v>0</v>
      </c>
      <c r="AF37" s="16">
        <v>508064</v>
      </c>
      <c r="AG37" s="17">
        <v>241186</v>
      </c>
      <c r="AH37" s="17">
        <v>0</v>
      </c>
      <c r="AI37" s="17">
        <v>0</v>
      </c>
      <c r="AJ37" s="17">
        <v>0</v>
      </c>
      <c r="AK37" s="12">
        <v>749250</v>
      </c>
      <c r="AL37" s="16">
        <v>31346</v>
      </c>
      <c r="AM37" s="17">
        <v>258834</v>
      </c>
      <c r="AN37" s="17">
        <v>0</v>
      </c>
      <c r="AO37" s="17">
        <v>0</v>
      </c>
      <c r="AP37" s="17">
        <v>0</v>
      </c>
      <c r="AQ37" s="12">
        <v>290180</v>
      </c>
      <c r="AR37" s="16">
        <v>0</v>
      </c>
      <c r="AS37" s="17">
        <v>851321</v>
      </c>
      <c r="AT37" s="17">
        <v>0</v>
      </c>
      <c r="AU37" s="17">
        <v>0</v>
      </c>
      <c r="AV37" s="17">
        <v>0</v>
      </c>
      <c r="AW37" s="12">
        <v>851321</v>
      </c>
      <c r="AX37" s="16">
        <v>320567</v>
      </c>
      <c r="AY37" s="17">
        <v>12868</v>
      </c>
      <c r="AZ37" s="17">
        <v>0</v>
      </c>
      <c r="BA37" s="17">
        <v>0</v>
      </c>
      <c r="BB37" s="17">
        <v>0</v>
      </c>
      <c r="BC37" s="12">
        <v>333435</v>
      </c>
      <c r="BD37" s="16">
        <v>437553</v>
      </c>
      <c r="BE37" s="17">
        <v>150608</v>
      </c>
      <c r="BF37" s="17">
        <v>0</v>
      </c>
      <c r="BG37" s="17">
        <v>0</v>
      </c>
      <c r="BH37" s="17">
        <v>0</v>
      </c>
      <c r="BI37" s="12">
        <v>588161</v>
      </c>
    </row>
    <row r="38" spans="1:61" x14ac:dyDescent="0.25">
      <c r="A38" s="4" t="s">
        <v>29</v>
      </c>
      <c r="B38" s="92">
        <v>801201</v>
      </c>
      <c r="C38" s="87">
        <v>297387</v>
      </c>
      <c r="D38" s="87">
        <v>1011449.85</v>
      </c>
      <c r="E38" s="87">
        <v>0</v>
      </c>
      <c r="F38" s="87">
        <v>75121</v>
      </c>
      <c r="G38" s="93">
        <v>2185158.85</v>
      </c>
      <c r="H38" s="16">
        <v>0</v>
      </c>
      <c r="I38" s="17">
        <v>8286</v>
      </c>
      <c r="J38" s="17">
        <v>145015</v>
      </c>
      <c r="K38" s="17">
        <v>0</v>
      </c>
      <c r="L38" s="17">
        <v>12818</v>
      </c>
      <c r="M38" s="12">
        <v>166119</v>
      </c>
      <c r="N38" s="16">
        <v>0</v>
      </c>
      <c r="O38" s="17">
        <v>0</v>
      </c>
      <c r="P38" s="17">
        <v>161677.9</v>
      </c>
      <c r="Q38" s="17">
        <v>0</v>
      </c>
      <c r="R38" s="17">
        <v>0</v>
      </c>
      <c r="S38" s="12">
        <v>161677.9</v>
      </c>
      <c r="T38" s="16">
        <v>678582</v>
      </c>
      <c r="U38" s="17">
        <v>131337</v>
      </c>
      <c r="V38" s="17">
        <v>660105.94999999995</v>
      </c>
      <c r="W38" s="17">
        <v>0</v>
      </c>
      <c r="X38" s="17">
        <v>62303</v>
      </c>
      <c r="Y38" s="12">
        <v>1532327.95</v>
      </c>
      <c r="Z38" s="16">
        <v>0</v>
      </c>
      <c r="AA38" s="17">
        <v>0</v>
      </c>
      <c r="AB38" s="17">
        <v>0</v>
      </c>
      <c r="AC38" s="17">
        <v>0</v>
      </c>
      <c r="AD38" s="17">
        <v>0</v>
      </c>
      <c r="AE38" s="12">
        <v>0</v>
      </c>
      <c r="AF38" s="16">
        <v>0</v>
      </c>
      <c r="AG38" s="17">
        <v>0</v>
      </c>
      <c r="AH38" s="17">
        <v>0</v>
      </c>
      <c r="AI38" s="17">
        <v>0</v>
      </c>
      <c r="AJ38" s="17">
        <v>0</v>
      </c>
      <c r="AK38" s="12">
        <v>0</v>
      </c>
      <c r="AL38" s="16">
        <v>0</v>
      </c>
      <c r="AM38" s="17">
        <v>116505</v>
      </c>
      <c r="AN38" s="17">
        <v>44651</v>
      </c>
      <c r="AO38" s="17">
        <v>0</v>
      </c>
      <c r="AP38" s="17">
        <v>0</v>
      </c>
      <c r="AQ38" s="12">
        <v>161156</v>
      </c>
      <c r="AR38" s="16">
        <v>0</v>
      </c>
      <c r="AS38" s="17">
        <v>0</v>
      </c>
      <c r="AT38" s="17">
        <v>0</v>
      </c>
      <c r="AU38" s="17">
        <v>0</v>
      </c>
      <c r="AV38" s="17">
        <v>0</v>
      </c>
      <c r="AW38" s="12">
        <v>0</v>
      </c>
      <c r="AX38" s="16">
        <v>68656</v>
      </c>
      <c r="AY38" s="17">
        <v>21827</v>
      </c>
      <c r="AZ38" s="17">
        <v>0</v>
      </c>
      <c r="BA38" s="17">
        <v>0</v>
      </c>
      <c r="BB38" s="17">
        <v>0</v>
      </c>
      <c r="BC38" s="12">
        <v>90483</v>
      </c>
      <c r="BD38" s="16">
        <v>53963</v>
      </c>
      <c r="BE38" s="17">
        <v>19432</v>
      </c>
      <c r="BF38" s="17">
        <v>0</v>
      </c>
      <c r="BG38" s="17">
        <v>0</v>
      </c>
      <c r="BH38" s="17">
        <v>0</v>
      </c>
      <c r="BI38" s="12">
        <v>73395</v>
      </c>
    </row>
    <row r="39" spans="1:61" x14ac:dyDescent="0.25">
      <c r="A39" s="4" t="s">
        <v>30</v>
      </c>
      <c r="B39" s="92">
        <v>283034</v>
      </c>
      <c r="C39" s="87">
        <v>74185</v>
      </c>
      <c r="D39" s="87">
        <v>156330</v>
      </c>
      <c r="E39" s="87">
        <v>0</v>
      </c>
      <c r="F39" s="87">
        <v>0</v>
      </c>
      <c r="G39" s="93">
        <v>513549</v>
      </c>
      <c r="H39" s="16">
        <v>87204</v>
      </c>
      <c r="I39" s="17">
        <v>4684</v>
      </c>
      <c r="J39" s="17">
        <v>156330</v>
      </c>
      <c r="K39" s="17">
        <v>0</v>
      </c>
      <c r="L39" s="17">
        <v>0</v>
      </c>
      <c r="M39" s="12">
        <v>248218</v>
      </c>
      <c r="N39" s="16">
        <v>0</v>
      </c>
      <c r="O39" s="17">
        <v>0</v>
      </c>
      <c r="P39" s="17">
        <v>0</v>
      </c>
      <c r="Q39" s="17">
        <v>0</v>
      </c>
      <c r="R39" s="17">
        <v>0</v>
      </c>
      <c r="S39" s="12">
        <v>0</v>
      </c>
      <c r="T39" s="16">
        <v>63085</v>
      </c>
      <c r="U39" s="17">
        <v>19310</v>
      </c>
      <c r="V39" s="17">
        <v>0</v>
      </c>
      <c r="W39" s="17">
        <v>0</v>
      </c>
      <c r="X39" s="17">
        <v>0</v>
      </c>
      <c r="Y39" s="12">
        <v>82395</v>
      </c>
      <c r="Z39" s="16">
        <v>0</v>
      </c>
      <c r="AA39" s="17">
        <v>0</v>
      </c>
      <c r="AB39" s="17">
        <v>0</v>
      </c>
      <c r="AC39" s="17">
        <v>0</v>
      </c>
      <c r="AD39" s="17">
        <v>0</v>
      </c>
      <c r="AE39" s="12">
        <v>0</v>
      </c>
      <c r="AF39" s="16">
        <v>0</v>
      </c>
      <c r="AG39" s="17">
        <v>0</v>
      </c>
      <c r="AH39" s="17">
        <v>0</v>
      </c>
      <c r="AI39" s="17">
        <v>0</v>
      </c>
      <c r="AJ39" s="17">
        <v>0</v>
      </c>
      <c r="AK39" s="12">
        <v>0</v>
      </c>
      <c r="AL39" s="16">
        <v>4465</v>
      </c>
      <c r="AM39" s="17">
        <v>2768</v>
      </c>
      <c r="AN39" s="17">
        <v>0</v>
      </c>
      <c r="AO39" s="17">
        <v>0</v>
      </c>
      <c r="AP39" s="17">
        <v>0</v>
      </c>
      <c r="AQ39" s="12">
        <v>7233</v>
      </c>
      <c r="AR39" s="16">
        <v>0</v>
      </c>
      <c r="AS39" s="17">
        <v>39188</v>
      </c>
      <c r="AT39" s="17">
        <v>0</v>
      </c>
      <c r="AU39" s="17">
        <v>0</v>
      </c>
      <c r="AV39" s="17">
        <v>0</v>
      </c>
      <c r="AW39" s="12">
        <v>39188</v>
      </c>
      <c r="AX39" s="16">
        <v>77198</v>
      </c>
      <c r="AY39" s="17">
        <v>8235</v>
      </c>
      <c r="AZ39" s="17">
        <v>0</v>
      </c>
      <c r="BA39" s="17">
        <v>0</v>
      </c>
      <c r="BB39" s="17">
        <v>0</v>
      </c>
      <c r="BC39" s="12">
        <v>85433</v>
      </c>
      <c r="BD39" s="16">
        <v>51082</v>
      </c>
      <c r="BE39" s="17">
        <v>0</v>
      </c>
      <c r="BF39" s="17">
        <v>0</v>
      </c>
      <c r="BG39" s="17">
        <v>0</v>
      </c>
      <c r="BH39" s="17">
        <v>0</v>
      </c>
      <c r="BI39" s="12">
        <v>51082</v>
      </c>
    </row>
    <row r="40" spans="1:61" x14ac:dyDescent="0.25">
      <c r="A40" s="4" t="s">
        <v>31</v>
      </c>
      <c r="B40" s="92">
        <v>6629835</v>
      </c>
      <c r="C40" s="87">
        <v>4581899</v>
      </c>
      <c r="D40" s="87">
        <v>5680557</v>
      </c>
      <c r="E40" s="87">
        <v>0</v>
      </c>
      <c r="F40" s="87">
        <v>0</v>
      </c>
      <c r="G40" s="93">
        <v>16892291</v>
      </c>
      <c r="H40" s="16">
        <v>0</v>
      </c>
      <c r="I40" s="17">
        <v>989079</v>
      </c>
      <c r="J40" s="17">
        <v>2450986</v>
      </c>
      <c r="K40" s="17">
        <v>0</v>
      </c>
      <c r="L40" s="17">
        <v>0</v>
      </c>
      <c r="M40" s="12">
        <v>3440065</v>
      </c>
      <c r="N40" s="16">
        <v>297100</v>
      </c>
      <c r="O40" s="17">
        <v>162076</v>
      </c>
      <c r="P40" s="17">
        <v>3021214</v>
      </c>
      <c r="Q40" s="17">
        <v>0</v>
      </c>
      <c r="R40" s="17">
        <v>0</v>
      </c>
      <c r="S40" s="12">
        <v>3480390</v>
      </c>
      <c r="T40" s="16">
        <v>1507231</v>
      </c>
      <c r="U40" s="17">
        <v>564512</v>
      </c>
      <c r="V40" s="17">
        <v>14935</v>
      </c>
      <c r="W40" s="17">
        <v>0</v>
      </c>
      <c r="X40" s="17">
        <v>0</v>
      </c>
      <c r="Y40" s="12">
        <v>2086678</v>
      </c>
      <c r="Z40" s="16">
        <v>0</v>
      </c>
      <c r="AA40" s="17">
        <v>209</v>
      </c>
      <c r="AB40" s="17">
        <v>0</v>
      </c>
      <c r="AC40" s="17">
        <v>0</v>
      </c>
      <c r="AD40" s="17">
        <v>0</v>
      </c>
      <c r="AE40" s="12">
        <v>209</v>
      </c>
      <c r="AF40" s="16">
        <v>0</v>
      </c>
      <c r="AG40" s="17">
        <v>0</v>
      </c>
      <c r="AH40" s="17">
        <v>140053</v>
      </c>
      <c r="AI40" s="17">
        <v>0</v>
      </c>
      <c r="AJ40" s="17">
        <v>0</v>
      </c>
      <c r="AK40" s="12">
        <v>140053</v>
      </c>
      <c r="AL40" s="16">
        <v>787376</v>
      </c>
      <c r="AM40" s="17">
        <v>56750</v>
      </c>
      <c r="AN40" s="17">
        <v>31897</v>
      </c>
      <c r="AO40" s="17">
        <v>0</v>
      </c>
      <c r="AP40" s="17">
        <v>0</v>
      </c>
      <c r="AQ40" s="12">
        <v>876023</v>
      </c>
      <c r="AR40" s="16">
        <v>0</v>
      </c>
      <c r="AS40" s="17">
        <v>843547</v>
      </c>
      <c r="AT40" s="17">
        <v>0</v>
      </c>
      <c r="AU40" s="17">
        <v>0</v>
      </c>
      <c r="AV40" s="17">
        <v>0</v>
      </c>
      <c r="AW40" s="12">
        <v>843547</v>
      </c>
      <c r="AX40" s="16">
        <v>2974862</v>
      </c>
      <c r="AY40" s="17">
        <v>1185533</v>
      </c>
      <c r="AZ40" s="17">
        <v>21472</v>
      </c>
      <c r="BA40" s="17">
        <v>0</v>
      </c>
      <c r="BB40" s="17">
        <v>0</v>
      </c>
      <c r="BC40" s="12">
        <v>4181867</v>
      </c>
      <c r="BD40" s="16">
        <v>1063266</v>
      </c>
      <c r="BE40" s="17">
        <v>780193</v>
      </c>
      <c r="BF40" s="17">
        <v>0</v>
      </c>
      <c r="BG40" s="17">
        <v>0</v>
      </c>
      <c r="BH40" s="17">
        <v>0</v>
      </c>
      <c r="BI40" s="12">
        <v>1843459</v>
      </c>
    </row>
    <row r="41" spans="1:61" x14ac:dyDescent="0.25">
      <c r="A41" s="4" t="s">
        <v>32</v>
      </c>
      <c r="B41" s="92">
        <v>1626724.82</v>
      </c>
      <c r="C41" s="87">
        <v>864381.07000000007</v>
      </c>
      <c r="D41" s="87">
        <v>722223.34</v>
      </c>
      <c r="E41" s="87">
        <v>1974</v>
      </c>
      <c r="F41" s="87">
        <v>425359.89</v>
      </c>
      <c r="G41" s="93">
        <v>3640663.12</v>
      </c>
      <c r="H41" s="16">
        <v>59687.06</v>
      </c>
      <c r="I41" s="17">
        <v>53404.880000000005</v>
      </c>
      <c r="J41" s="17">
        <v>531784</v>
      </c>
      <c r="K41" s="17">
        <v>0</v>
      </c>
      <c r="L41" s="17">
        <v>8557.2999999999884</v>
      </c>
      <c r="M41" s="12">
        <v>653433.24</v>
      </c>
      <c r="N41" s="16">
        <v>28496.55</v>
      </c>
      <c r="O41" s="17">
        <v>32570.9</v>
      </c>
      <c r="P41" s="17">
        <v>0</v>
      </c>
      <c r="Q41" s="17">
        <v>0</v>
      </c>
      <c r="R41" s="17">
        <v>8952.2200000000012</v>
      </c>
      <c r="S41" s="12">
        <v>70019.67</v>
      </c>
      <c r="T41" s="16">
        <v>166790.68000000002</v>
      </c>
      <c r="U41" s="17">
        <v>136511.29999999999</v>
      </c>
      <c r="V41" s="17">
        <v>0</v>
      </c>
      <c r="W41" s="17">
        <v>0</v>
      </c>
      <c r="X41" s="17">
        <v>15258.810000000001</v>
      </c>
      <c r="Y41" s="12">
        <v>318560.78999999998</v>
      </c>
      <c r="Z41" s="16">
        <v>0</v>
      </c>
      <c r="AA41" s="17">
        <v>0</v>
      </c>
      <c r="AB41" s="17">
        <v>0</v>
      </c>
      <c r="AC41" s="17">
        <v>0</v>
      </c>
      <c r="AD41" s="17">
        <v>17731.3</v>
      </c>
      <c r="AE41" s="12">
        <v>17731.3</v>
      </c>
      <c r="AF41" s="16">
        <v>137773.37</v>
      </c>
      <c r="AG41" s="17">
        <v>36872.6</v>
      </c>
      <c r="AH41" s="17">
        <v>78935</v>
      </c>
      <c r="AI41" s="17">
        <v>0</v>
      </c>
      <c r="AJ41" s="17">
        <v>71364.25</v>
      </c>
      <c r="AK41" s="12">
        <v>324945.21999999997</v>
      </c>
      <c r="AL41" s="16">
        <v>485374.0799999999</v>
      </c>
      <c r="AM41" s="17">
        <v>205464.81</v>
      </c>
      <c r="AN41" s="17">
        <v>51297</v>
      </c>
      <c r="AO41" s="17">
        <v>1974</v>
      </c>
      <c r="AP41" s="17">
        <v>169987.16999999998</v>
      </c>
      <c r="AQ41" s="12">
        <v>914097.05999999982</v>
      </c>
      <c r="AR41" s="16">
        <v>1404.53</v>
      </c>
      <c r="AS41" s="17">
        <v>199141.67</v>
      </c>
      <c r="AT41" s="17">
        <v>0</v>
      </c>
      <c r="AU41" s="17">
        <v>0</v>
      </c>
      <c r="AV41" s="17">
        <v>1656</v>
      </c>
      <c r="AW41" s="12">
        <v>202202.2</v>
      </c>
      <c r="AX41" s="16">
        <v>96423.38</v>
      </c>
      <c r="AY41" s="17">
        <v>113070</v>
      </c>
      <c r="AZ41" s="17">
        <v>41519.339999999997</v>
      </c>
      <c r="BA41" s="17">
        <v>0</v>
      </c>
      <c r="BB41" s="17">
        <v>9357.15</v>
      </c>
      <c r="BC41" s="12">
        <v>260369.87</v>
      </c>
      <c r="BD41" s="16">
        <v>650775.17000000004</v>
      </c>
      <c r="BE41" s="17">
        <v>87344.91</v>
      </c>
      <c r="BF41" s="17">
        <v>18688</v>
      </c>
      <c r="BG41" s="17">
        <v>0</v>
      </c>
      <c r="BH41" s="17">
        <v>122495.69</v>
      </c>
      <c r="BI41" s="12">
        <v>879303.77</v>
      </c>
    </row>
    <row r="42" spans="1:61" x14ac:dyDescent="0.25">
      <c r="A42" s="4" t="s">
        <v>33</v>
      </c>
      <c r="B42" s="92">
        <v>7150021.0698592942</v>
      </c>
      <c r="C42" s="87">
        <v>14629834.609119967</v>
      </c>
      <c r="D42" s="87">
        <v>5850841.6161840623</v>
      </c>
      <c r="E42" s="87">
        <v>0</v>
      </c>
      <c r="F42" s="87">
        <v>20217.345814266882</v>
      </c>
      <c r="G42" s="93">
        <v>27650914.640977588</v>
      </c>
      <c r="H42" s="16">
        <v>52907.153133376414</v>
      </c>
      <c r="I42" s="17">
        <v>459137.7278313071</v>
      </c>
      <c r="J42" s="17">
        <v>2435418.5499999998</v>
      </c>
      <c r="K42" s="17">
        <v>0</v>
      </c>
      <c r="L42" s="17">
        <v>1.6808312185096013</v>
      </c>
      <c r="M42" s="12">
        <v>2947465.1117959018</v>
      </c>
      <c r="N42" s="16">
        <v>6190.398102337962</v>
      </c>
      <c r="O42" s="17">
        <v>336.20638664520862</v>
      </c>
      <c r="P42" s="17">
        <v>1921182.9483333435</v>
      </c>
      <c r="Q42" s="17">
        <v>0</v>
      </c>
      <c r="R42" s="17">
        <v>7.2690202070348686E-3</v>
      </c>
      <c r="S42" s="12">
        <v>1927709.560091347</v>
      </c>
      <c r="T42" s="16">
        <v>2260611.9257430071</v>
      </c>
      <c r="U42" s="17">
        <v>573300.9602193305</v>
      </c>
      <c r="V42" s="17">
        <v>405253.37389347883</v>
      </c>
      <c r="W42" s="17">
        <v>0</v>
      </c>
      <c r="X42" s="17">
        <v>1510.3327655313606</v>
      </c>
      <c r="Y42" s="12">
        <v>3240676.5926213479</v>
      </c>
      <c r="Z42" s="16">
        <v>0</v>
      </c>
      <c r="AA42" s="17">
        <v>0</v>
      </c>
      <c r="AB42" s="17">
        <v>0</v>
      </c>
      <c r="AC42" s="17">
        <v>0</v>
      </c>
      <c r="AD42" s="17">
        <v>0</v>
      </c>
      <c r="AE42" s="12">
        <v>0</v>
      </c>
      <c r="AF42" s="16">
        <v>7091.6402667216735</v>
      </c>
      <c r="AG42" s="17">
        <v>385.1537025642474</v>
      </c>
      <c r="AH42" s="17">
        <v>257082.11</v>
      </c>
      <c r="AI42" s="17">
        <v>0</v>
      </c>
      <c r="AJ42" s="17">
        <v>8.3272958455374736E-3</v>
      </c>
      <c r="AK42" s="12">
        <v>264558.91229658172</v>
      </c>
      <c r="AL42" s="16">
        <v>1662105.9633576947</v>
      </c>
      <c r="AM42" s="17">
        <v>6771092.4407768697</v>
      </c>
      <c r="AN42" s="17">
        <v>409013.99924516899</v>
      </c>
      <c r="AO42" s="17">
        <v>0</v>
      </c>
      <c r="AP42" s="17">
        <v>3260.8079203397192</v>
      </c>
      <c r="AQ42" s="12">
        <v>8845473.2113000732</v>
      </c>
      <c r="AR42" s="16">
        <v>1898.2112178475973</v>
      </c>
      <c r="AS42" s="17">
        <v>2176535.1138623883</v>
      </c>
      <c r="AT42" s="17">
        <v>58898.32</v>
      </c>
      <c r="AU42" s="17">
        <v>0</v>
      </c>
      <c r="AV42" s="17">
        <v>-31658.379065580273</v>
      </c>
      <c r="AW42" s="12">
        <v>2205673.2660146556</v>
      </c>
      <c r="AX42" s="16">
        <v>2695413.8114046454</v>
      </c>
      <c r="AY42" s="17">
        <v>3928724.0906972955</v>
      </c>
      <c r="AZ42" s="17">
        <v>363992.31471207115</v>
      </c>
      <c r="BA42" s="17">
        <v>0</v>
      </c>
      <c r="BB42" s="17">
        <v>47102.887766441512</v>
      </c>
      <c r="BC42" s="12">
        <v>7035233.1045804536</v>
      </c>
      <c r="BD42" s="16">
        <v>463801.96663366334</v>
      </c>
      <c r="BE42" s="17">
        <v>720322.91564356443</v>
      </c>
      <c r="BF42" s="17">
        <v>0</v>
      </c>
      <c r="BG42" s="17">
        <v>0</v>
      </c>
      <c r="BH42" s="17">
        <v>0</v>
      </c>
      <c r="BI42" s="12">
        <v>1184124.8822772277</v>
      </c>
    </row>
    <row r="43" spans="1:61" x14ac:dyDescent="0.25">
      <c r="A43" s="4" t="s">
        <v>34</v>
      </c>
      <c r="B43" s="92">
        <v>47482</v>
      </c>
      <c r="C43" s="87">
        <v>53541</v>
      </c>
      <c r="D43" s="87">
        <v>328457</v>
      </c>
      <c r="E43" s="87">
        <v>0</v>
      </c>
      <c r="F43" s="87">
        <v>0</v>
      </c>
      <c r="G43" s="93">
        <v>429480</v>
      </c>
      <c r="H43" s="16">
        <v>12219</v>
      </c>
      <c r="I43" s="17">
        <v>12395</v>
      </c>
      <c r="J43" s="17">
        <v>147616</v>
      </c>
      <c r="K43" s="17">
        <v>0</v>
      </c>
      <c r="L43" s="17">
        <v>0</v>
      </c>
      <c r="M43" s="12">
        <v>172230</v>
      </c>
      <c r="N43" s="16">
        <v>0</v>
      </c>
      <c r="O43" s="17">
        <v>45</v>
      </c>
      <c r="P43" s="17">
        <v>113898</v>
      </c>
      <c r="Q43" s="17">
        <v>0</v>
      </c>
      <c r="R43" s="17">
        <v>0</v>
      </c>
      <c r="S43" s="12">
        <v>113943</v>
      </c>
      <c r="T43" s="16">
        <v>28437</v>
      </c>
      <c r="U43" s="17">
        <v>2344</v>
      </c>
      <c r="V43" s="17">
        <v>0</v>
      </c>
      <c r="W43" s="17">
        <v>0</v>
      </c>
      <c r="X43" s="17">
        <v>0</v>
      </c>
      <c r="Y43" s="12">
        <v>30781</v>
      </c>
      <c r="Z43" s="16">
        <v>6592</v>
      </c>
      <c r="AA43" s="17">
        <v>3591</v>
      </c>
      <c r="AB43" s="17">
        <v>0</v>
      </c>
      <c r="AC43" s="17">
        <v>0</v>
      </c>
      <c r="AD43" s="17">
        <v>0</v>
      </c>
      <c r="AE43" s="12">
        <v>10183</v>
      </c>
      <c r="AF43" s="16">
        <v>0</v>
      </c>
      <c r="AG43" s="17">
        <v>0</v>
      </c>
      <c r="AH43" s="17">
        <v>0</v>
      </c>
      <c r="AI43" s="17">
        <v>0</v>
      </c>
      <c r="AJ43" s="17">
        <v>0</v>
      </c>
      <c r="AK43" s="12">
        <v>0</v>
      </c>
      <c r="AL43" s="16">
        <v>234</v>
      </c>
      <c r="AM43" s="17">
        <v>3200</v>
      </c>
      <c r="AN43" s="17">
        <v>66943</v>
      </c>
      <c r="AO43" s="17">
        <v>0</v>
      </c>
      <c r="AP43" s="17">
        <v>0</v>
      </c>
      <c r="AQ43" s="12">
        <v>70377</v>
      </c>
      <c r="AR43" s="16">
        <v>0</v>
      </c>
      <c r="AS43" s="17">
        <v>31966</v>
      </c>
      <c r="AT43" s="17">
        <v>0</v>
      </c>
      <c r="AU43" s="17">
        <v>0</v>
      </c>
      <c r="AV43" s="17">
        <v>0</v>
      </c>
      <c r="AW43" s="12">
        <v>31966</v>
      </c>
      <c r="AX43" s="16">
        <v>0</v>
      </c>
      <c r="AY43" s="17">
        <v>0</v>
      </c>
      <c r="AZ43" s="17">
        <v>0</v>
      </c>
      <c r="BA43" s="17">
        <v>0</v>
      </c>
      <c r="BB43" s="17">
        <v>0</v>
      </c>
      <c r="BC43" s="12">
        <v>0</v>
      </c>
      <c r="BD43" s="16">
        <v>0</v>
      </c>
      <c r="BE43" s="17">
        <v>0</v>
      </c>
      <c r="BF43" s="17">
        <v>0</v>
      </c>
      <c r="BG43" s="17">
        <v>0</v>
      </c>
      <c r="BH43" s="17">
        <v>0</v>
      </c>
      <c r="BI43" s="12">
        <v>0</v>
      </c>
    </row>
    <row r="44" spans="1:61" x14ac:dyDescent="0.25">
      <c r="A44" s="4" t="s">
        <v>35</v>
      </c>
      <c r="B44" s="92">
        <v>632071</v>
      </c>
      <c r="C44" s="87">
        <v>3322097</v>
      </c>
      <c r="D44" s="87">
        <v>5531169</v>
      </c>
      <c r="E44" s="87">
        <v>0</v>
      </c>
      <c r="F44" s="87">
        <v>0</v>
      </c>
      <c r="G44" s="93">
        <v>9485337</v>
      </c>
      <c r="H44" s="16">
        <v>0</v>
      </c>
      <c r="I44" s="17">
        <v>0</v>
      </c>
      <c r="J44" s="17">
        <v>2211968</v>
      </c>
      <c r="K44" s="17">
        <v>0</v>
      </c>
      <c r="L44" s="17">
        <v>0</v>
      </c>
      <c r="M44" s="12">
        <v>2211968</v>
      </c>
      <c r="N44" s="16">
        <v>0</v>
      </c>
      <c r="O44" s="17">
        <v>0</v>
      </c>
      <c r="P44" s="17">
        <v>2151982</v>
      </c>
      <c r="Q44" s="17">
        <v>0</v>
      </c>
      <c r="R44" s="17">
        <v>0</v>
      </c>
      <c r="S44" s="12">
        <v>2151982</v>
      </c>
      <c r="T44" s="16">
        <v>632071</v>
      </c>
      <c r="U44" s="17">
        <v>302597</v>
      </c>
      <c r="V44" s="17">
        <v>1167219</v>
      </c>
      <c r="W44" s="17">
        <v>0</v>
      </c>
      <c r="X44" s="17">
        <v>0</v>
      </c>
      <c r="Y44" s="12">
        <v>2101887</v>
      </c>
      <c r="Z44" s="16">
        <v>0</v>
      </c>
      <c r="AA44" s="17">
        <v>0</v>
      </c>
      <c r="AB44" s="17">
        <v>0</v>
      </c>
      <c r="AC44" s="17">
        <v>0</v>
      </c>
      <c r="AD44" s="17">
        <v>0</v>
      </c>
      <c r="AE44" s="12">
        <v>0</v>
      </c>
      <c r="AF44" s="16">
        <v>0</v>
      </c>
      <c r="AG44" s="17">
        <v>0</v>
      </c>
      <c r="AH44" s="17">
        <v>0</v>
      </c>
      <c r="AI44" s="17">
        <v>0</v>
      </c>
      <c r="AJ44" s="17">
        <v>0</v>
      </c>
      <c r="AK44" s="12">
        <v>0</v>
      </c>
      <c r="AL44" s="16">
        <v>0</v>
      </c>
      <c r="AM44" s="17">
        <v>1874096</v>
      </c>
      <c r="AN44" s="17">
        <v>0</v>
      </c>
      <c r="AO44" s="17">
        <v>0</v>
      </c>
      <c r="AP44" s="17">
        <v>0</v>
      </c>
      <c r="AQ44" s="12">
        <v>1874096</v>
      </c>
      <c r="AR44" s="16">
        <v>0</v>
      </c>
      <c r="AS44" s="17">
        <v>1145404</v>
      </c>
      <c r="AT44" s="17">
        <v>0</v>
      </c>
      <c r="AU44" s="17">
        <v>0</v>
      </c>
      <c r="AV44" s="17">
        <v>0</v>
      </c>
      <c r="AW44" s="12">
        <v>1145404</v>
      </c>
      <c r="AX44" s="16">
        <v>0</v>
      </c>
      <c r="AY44" s="17">
        <v>0</v>
      </c>
      <c r="AZ44" s="17">
        <v>0</v>
      </c>
      <c r="BA44" s="17">
        <v>0</v>
      </c>
      <c r="BB44" s="17">
        <v>0</v>
      </c>
      <c r="BC44" s="12">
        <v>0</v>
      </c>
      <c r="BD44" s="16">
        <v>0</v>
      </c>
      <c r="BE44" s="17">
        <v>0</v>
      </c>
      <c r="BF44" s="17">
        <v>0</v>
      </c>
      <c r="BG44" s="17">
        <v>0</v>
      </c>
      <c r="BH44" s="17">
        <v>0</v>
      </c>
      <c r="BI44" s="12">
        <v>0</v>
      </c>
    </row>
    <row r="45" spans="1:61" x14ac:dyDescent="0.25">
      <c r="A45" s="4" t="s">
        <v>36</v>
      </c>
      <c r="B45" s="92">
        <v>3497673</v>
      </c>
      <c r="C45" s="87">
        <v>10183920</v>
      </c>
      <c r="D45" s="87">
        <v>5076125</v>
      </c>
      <c r="E45" s="87">
        <v>0</v>
      </c>
      <c r="F45" s="87">
        <v>0</v>
      </c>
      <c r="G45" s="93">
        <v>18757718</v>
      </c>
      <c r="H45" s="16">
        <v>35093</v>
      </c>
      <c r="I45" s="17">
        <v>220760</v>
      </c>
      <c r="J45" s="17">
        <v>2734530</v>
      </c>
      <c r="K45" s="17">
        <v>0</v>
      </c>
      <c r="L45" s="17">
        <v>0</v>
      </c>
      <c r="M45" s="12">
        <v>2990383</v>
      </c>
      <c r="N45" s="16">
        <v>0</v>
      </c>
      <c r="O45" s="17">
        <v>37073</v>
      </c>
      <c r="P45" s="17">
        <v>1717864</v>
      </c>
      <c r="Q45" s="17">
        <v>0</v>
      </c>
      <c r="R45" s="17">
        <v>0</v>
      </c>
      <c r="S45" s="12">
        <v>1754937</v>
      </c>
      <c r="T45" s="16">
        <v>2174492</v>
      </c>
      <c r="U45" s="17">
        <v>961695</v>
      </c>
      <c r="V45" s="17">
        <v>16230</v>
      </c>
      <c r="W45" s="17">
        <v>0</v>
      </c>
      <c r="X45" s="17">
        <v>0</v>
      </c>
      <c r="Y45" s="12">
        <v>3152417</v>
      </c>
      <c r="Z45" s="16">
        <v>0</v>
      </c>
      <c r="AA45" s="17">
        <v>0</v>
      </c>
      <c r="AB45" s="17">
        <v>0</v>
      </c>
      <c r="AC45" s="17">
        <v>0</v>
      </c>
      <c r="AD45" s="17">
        <v>0</v>
      </c>
      <c r="AE45" s="12">
        <v>0</v>
      </c>
      <c r="AF45" s="16">
        <v>0</v>
      </c>
      <c r="AG45" s="17">
        <v>0</v>
      </c>
      <c r="AH45" s="17">
        <v>478838</v>
      </c>
      <c r="AI45" s="17">
        <v>0</v>
      </c>
      <c r="AJ45" s="17">
        <v>0</v>
      </c>
      <c r="AK45" s="12">
        <v>478838</v>
      </c>
      <c r="AL45" s="16">
        <v>613868</v>
      </c>
      <c r="AM45" s="17">
        <v>4001585</v>
      </c>
      <c r="AN45" s="17">
        <v>43355</v>
      </c>
      <c r="AO45" s="17">
        <v>0</v>
      </c>
      <c r="AP45" s="17">
        <v>0</v>
      </c>
      <c r="AQ45" s="12">
        <v>4658808</v>
      </c>
      <c r="AR45" s="16">
        <v>0</v>
      </c>
      <c r="AS45" s="17">
        <v>4526860</v>
      </c>
      <c r="AT45" s="17">
        <v>0</v>
      </c>
      <c r="AU45" s="17">
        <v>0</v>
      </c>
      <c r="AV45" s="17">
        <v>0</v>
      </c>
      <c r="AW45" s="12">
        <v>4526860</v>
      </c>
      <c r="AX45" s="16">
        <v>296330</v>
      </c>
      <c r="AY45" s="17">
        <v>363269</v>
      </c>
      <c r="AZ45" s="17">
        <v>82621</v>
      </c>
      <c r="BA45" s="17">
        <v>0</v>
      </c>
      <c r="BB45" s="17">
        <v>0</v>
      </c>
      <c r="BC45" s="12">
        <v>742220</v>
      </c>
      <c r="BD45" s="16">
        <v>377890</v>
      </c>
      <c r="BE45" s="17">
        <v>72678</v>
      </c>
      <c r="BF45" s="17">
        <v>2687</v>
      </c>
      <c r="BG45" s="17">
        <v>0</v>
      </c>
      <c r="BH45" s="17">
        <v>0</v>
      </c>
      <c r="BI45" s="12">
        <v>453255</v>
      </c>
    </row>
    <row r="46" spans="1:61" x14ac:dyDescent="0.25">
      <c r="A46" s="4" t="s">
        <v>37</v>
      </c>
      <c r="B46" s="92">
        <v>1612115.1099999999</v>
      </c>
      <c r="C46" s="87">
        <v>3007181.51</v>
      </c>
      <c r="D46" s="87">
        <v>2740968.7300000004</v>
      </c>
      <c r="E46" s="87">
        <v>0</v>
      </c>
      <c r="F46" s="87">
        <v>0</v>
      </c>
      <c r="G46" s="93">
        <v>7360265.3499999996</v>
      </c>
      <c r="H46" s="16">
        <v>72819.509999999995</v>
      </c>
      <c r="I46" s="17">
        <v>47921.37</v>
      </c>
      <c r="J46" s="17">
        <v>1328571.07</v>
      </c>
      <c r="K46" s="17">
        <v>0</v>
      </c>
      <c r="L46" s="17">
        <v>0</v>
      </c>
      <c r="M46" s="12">
        <v>1449311.9500000002</v>
      </c>
      <c r="N46" s="16">
        <v>0</v>
      </c>
      <c r="O46" s="17">
        <v>0</v>
      </c>
      <c r="P46" s="17">
        <v>1249249.22</v>
      </c>
      <c r="Q46" s="17">
        <v>0</v>
      </c>
      <c r="R46" s="17">
        <v>0</v>
      </c>
      <c r="S46" s="12">
        <v>1249249.22</v>
      </c>
      <c r="T46" s="16">
        <v>35471.949999999997</v>
      </c>
      <c r="U46" s="17">
        <v>259075.91</v>
      </c>
      <c r="V46" s="17">
        <v>85.6</v>
      </c>
      <c r="W46" s="17">
        <v>0</v>
      </c>
      <c r="X46" s="17">
        <v>0</v>
      </c>
      <c r="Y46" s="12">
        <v>294633.45999999996</v>
      </c>
      <c r="Z46" s="16">
        <v>0</v>
      </c>
      <c r="AA46" s="17">
        <v>43604.19</v>
      </c>
      <c r="AB46" s="17">
        <v>0</v>
      </c>
      <c r="AC46" s="17">
        <v>0</v>
      </c>
      <c r="AD46" s="17">
        <v>0</v>
      </c>
      <c r="AE46" s="12">
        <v>43604.19</v>
      </c>
      <c r="AF46" s="16">
        <v>2857.61</v>
      </c>
      <c r="AG46" s="17">
        <v>25468.25</v>
      </c>
      <c r="AH46" s="17">
        <v>135251.93</v>
      </c>
      <c r="AI46" s="17">
        <v>0</v>
      </c>
      <c r="AJ46" s="17">
        <v>0</v>
      </c>
      <c r="AK46" s="12">
        <v>163577.78999999998</v>
      </c>
      <c r="AL46" s="16">
        <v>857978.85</v>
      </c>
      <c r="AM46" s="17">
        <v>1217287.76</v>
      </c>
      <c r="AN46" s="17">
        <v>20678.89</v>
      </c>
      <c r="AO46" s="17">
        <v>0</v>
      </c>
      <c r="AP46" s="17">
        <v>0</v>
      </c>
      <c r="AQ46" s="12">
        <v>2095945.4999999998</v>
      </c>
      <c r="AR46" s="16">
        <v>21686</v>
      </c>
      <c r="AS46" s="17">
        <v>979892.54</v>
      </c>
      <c r="AT46" s="17">
        <v>250.96</v>
      </c>
      <c r="AU46" s="17">
        <v>0</v>
      </c>
      <c r="AV46" s="17">
        <v>0</v>
      </c>
      <c r="AW46" s="12">
        <v>1001829.5</v>
      </c>
      <c r="AX46" s="16">
        <v>6312.26</v>
      </c>
      <c r="AY46" s="17">
        <v>422225.48</v>
      </c>
      <c r="AZ46" s="17">
        <v>121.85</v>
      </c>
      <c r="BA46" s="17">
        <v>0</v>
      </c>
      <c r="BB46" s="17">
        <v>0</v>
      </c>
      <c r="BC46" s="12">
        <v>428659.58999999997</v>
      </c>
      <c r="BD46" s="16">
        <v>614988.93000000005</v>
      </c>
      <c r="BE46" s="17">
        <v>11706.01</v>
      </c>
      <c r="BF46" s="17">
        <v>6759.21</v>
      </c>
      <c r="BG46" s="17">
        <v>0</v>
      </c>
      <c r="BH46" s="17">
        <v>0</v>
      </c>
      <c r="BI46" s="12">
        <v>633454.15</v>
      </c>
    </row>
    <row r="47" spans="1:61" x14ac:dyDescent="0.25">
      <c r="A47" s="4" t="s">
        <v>38</v>
      </c>
      <c r="B47" s="92">
        <v>22564.87</v>
      </c>
      <c r="C47" s="87">
        <v>118349.96000000002</v>
      </c>
      <c r="D47" s="87">
        <v>302960.3</v>
      </c>
      <c r="E47" s="87">
        <v>0</v>
      </c>
      <c r="F47" s="87">
        <v>0</v>
      </c>
      <c r="G47" s="93">
        <v>443875.13</v>
      </c>
      <c r="H47" s="16">
        <v>22564.87</v>
      </c>
      <c r="I47" s="17">
        <v>41841.65</v>
      </c>
      <c r="J47" s="17">
        <v>217207.3</v>
      </c>
      <c r="K47" s="17">
        <v>0</v>
      </c>
      <c r="L47" s="17">
        <v>0</v>
      </c>
      <c r="M47" s="12">
        <v>281613.82</v>
      </c>
      <c r="N47" s="16">
        <v>0</v>
      </c>
      <c r="O47" s="17">
        <v>0</v>
      </c>
      <c r="P47" s="17">
        <v>85753</v>
      </c>
      <c r="Q47" s="17">
        <v>0</v>
      </c>
      <c r="R47" s="17">
        <v>0</v>
      </c>
      <c r="S47" s="12">
        <v>85753</v>
      </c>
      <c r="T47" s="16">
        <v>0</v>
      </c>
      <c r="U47" s="17">
        <v>9448.0400000000009</v>
      </c>
      <c r="V47" s="17">
        <v>0</v>
      </c>
      <c r="W47" s="17">
        <v>0</v>
      </c>
      <c r="X47" s="17">
        <v>0</v>
      </c>
      <c r="Y47" s="12">
        <v>9448.0400000000009</v>
      </c>
      <c r="Z47" s="16">
        <v>0</v>
      </c>
      <c r="AA47" s="17">
        <v>0</v>
      </c>
      <c r="AB47" s="17">
        <v>0</v>
      </c>
      <c r="AC47" s="17">
        <v>0</v>
      </c>
      <c r="AD47" s="17">
        <v>0</v>
      </c>
      <c r="AE47" s="12">
        <v>0</v>
      </c>
      <c r="AF47" s="16">
        <v>0</v>
      </c>
      <c r="AG47" s="17">
        <v>29762.77</v>
      </c>
      <c r="AH47" s="17">
        <v>0</v>
      </c>
      <c r="AI47" s="17">
        <v>0</v>
      </c>
      <c r="AJ47" s="17">
        <v>0</v>
      </c>
      <c r="AK47" s="12">
        <v>29762.77</v>
      </c>
      <c r="AL47" s="16">
        <v>0</v>
      </c>
      <c r="AM47" s="17">
        <v>7763.46</v>
      </c>
      <c r="AN47" s="17">
        <v>0</v>
      </c>
      <c r="AO47" s="17">
        <v>0</v>
      </c>
      <c r="AP47" s="17">
        <v>0</v>
      </c>
      <c r="AQ47" s="12">
        <v>7763.46</v>
      </c>
      <c r="AR47" s="16">
        <v>0</v>
      </c>
      <c r="AS47" s="17">
        <v>29534.04</v>
      </c>
      <c r="AT47" s="17">
        <v>0</v>
      </c>
      <c r="AU47" s="17">
        <v>0</v>
      </c>
      <c r="AV47" s="17">
        <v>0</v>
      </c>
      <c r="AW47" s="12">
        <v>29534.04</v>
      </c>
      <c r="AX47" s="16">
        <v>0</v>
      </c>
      <c r="AY47" s="17">
        <v>0</v>
      </c>
      <c r="AZ47" s="17">
        <v>0</v>
      </c>
      <c r="BA47" s="17">
        <v>0</v>
      </c>
      <c r="BB47" s="17">
        <v>0</v>
      </c>
      <c r="BC47" s="12">
        <v>0</v>
      </c>
      <c r="BD47" s="16">
        <v>0</v>
      </c>
      <c r="BE47" s="17">
        <v>0</v>
      </c>
      <c r="BF47" s="17">
        <v>0</v>
      </c>
      <c r="BG47" s="17">
        <v>0</v>
      </c>
      <c r="BH47" s="17">
        <v>0</v>
      </c>
      <c r="BI47" s="12">
        <v>0</v>
      </c>
    </row>
    <row r="48" spans="1:61" x14ac:dyDescent="0.25">
      <c r="A48" s="4" t="s">
        <v>39</v>
      </c>
      <c r="B48" s="92">
        <v>973383.2</v>
      </c>
      <c r="C48" s="87">
        <v>616540.5</v>
      </c>
      <c r="D48" s="87">
        <v>945715</v>
      </c>
      <c r="E48" s="87">
        <v>0</v>
      </c>
      <c r="F48" s="87">
        <v>46480.749999999993</v>
      </c>
      <c r="G48" s="93">
        <v>2582119.4499999997</v>
      </c>
      <c r="H48" s="16">
        <v>25157</v>
      </c>
      <c r="I48" s="17">
        <v>33454</v>
      </c>
      <c r="J48" s="17">
        <v>482000</v>
      </c>
      <c r="K48" s="17">
        <v>0</v>
      </c>
      <c r="L48" s="17">
        <v>0</v>
      </c>
      <c r="M48" s="12">
        <v>540611</v>
      </c>
      <c r="N48" s="16">
        <v>0</v>
      </c>
      <c r="O48" s="17">
        <v>0</v>
      </c>
      <c r="P48" s="17">
        <v>444795</v>
      </c>
      <c r="Q48" s="17">
        <v>0</v>
      </c>
      <c r="R48" s="17">
        <v>0</v>
      </c>
      <c r="S48" s="12">
        <v>444795</v>
      </c>
      <c r="T48" s="16">
        <v>0</v>
      </c>
      <c r="U48" s="17">
        <v>0</v>
      </c>
      <c r="V48" s="17">
        <v>0</v>
      </c>
      <c r="W48" s="17">
        <v>0</v>
      </c>
      <c r="X48" s="17">
        <v>0</v>
      </c>
      <c r="Y48" s="12">
        <v>0</v>
      </c>
      <c r="Z48" s="16">
        <v>0</v>
      </c>
      <c r="AA48" s="17">
        <v>0</v>
      </c>
      <c r="AB48" s="17">
        <v>0</v>
      </c>
      <c r="AC48" s="17">
        <v>0</v>
      </c>
      <c r="AD48" s="17">
        <v>0</v>
      </c>
      <c r="AE48" s="12">
        <v>0</v>
      </c>
      <c r="AF48" s="16">
        <v>0</v>
      </c>
      <c r="AG48" s="17">
        <v>0</v>
      </c>
      <c r="AH48" s="17">
        <v>0</v>
      </c>
      <c r="AI48" s="17">
        <v>0</v>
      </c>
      <c r="AJ48" s="17">
        <v>0</v>
      </c>
      <c r="AK48" s="12">
        <v>0</v>
      </c>
      <c r="AL48" s="16">
        <v>58194</v>
      </c>
      <c r="AM48" s="17">
        <v>96402</v>
      </c>
      <c r="AN48" s="17">
        <v>0</v>
      </c>
      <c r="AO48" s="17">
        <v>0</v>
      </c>
      <c r="AP48" s="17">
        <v>0</v>
      </c>
      <c r="AQ48" s="12">
        <v>154596</v>
      </c>
      <c r="AR48" s="16">
        <v>315873.59999999998</v>
      </c>
      <c r="AS48" s="17">
        <v>188504.4</v>
      </c>
      <c r="AT48" s="17">
        <v>0</v>
      </c>
      <c r="AU48" s="17">
        <v>0</v>
      </c>
      <c r="AV48" s="17">
        <v>94.199999999999989</v>
      </c>
      <c r="AW48" s="12">
        <v>504472.2</v>
      </c>
      <c r="AX48" s="16">
        <v>221528.25</v>
      </c>
      <c r="AY48" s="17">
        <v>137063.1</v>
      </c>
      <c r="AZ48" s="17">
        <v>18920</v>
      </c>
      <c r="BA48" s="17">
        <v>0</v>
      </c>
      <c r="BB48" s="17">
        <v>1760.0500000000002</v>
      </c>
      <c r="BC48" s="12">
        <v>379271.39999999997</v>
      </c>
      <c r="BD48" s="16">
        <v>352630.35</v>
      </c>
      <c r="BE48" s="17">
        <v>161116.99999999997</v>
      </c>
      <c r="BF48" s="17">
        <v>0</v>
      </c>
      <c r="BG48" s="17">
        <v>0</v>
      </c>
      <c r="BH48" s="17">
        <v>44626.499999999993</v>
      </c>
      <c r="BI48" s="12">
        <v>558373.85</v>
      </c>
    </row>
    <row r="49" spans="1:61" x14ac:dyDescent="0.25">
      <c r="A49" s="4" t="s">
        <v>40</v>
      </c>
      <c r="B49" s="92">
        <v>2450712.1780412765</v>
      </c>
      <c r="C49" s="87">
        <v>1681368.3619358276</v>
      </c>
      <c r="D49" s="87">
        <v>1124936.2300000051</v>
      </c>
      <c r="E49" s="87">
        <v>0</v>
      </c>
      <c r="F49" s="87">
        <v>1295794.6382411916</v>
      </c>
      <c r="G49" s="93">
        <v>6552811.4082183009</v>
      </c>
      <c r="H49" s="16">
        <v>1067.3287656928569</v>
      </c>
      <c r="I49" s="17">
        <v>87721.870900128852</v>
      </c>
      <c r="J49" s="17">
        <v>1124936.2300000051</v>
      </c>
      <c r="K49" s="17">
        <v>0</v>
      </c>
      <c r="L49" s="17">
        <v>0</v>
      </c>
      <c r="M49" s="12">
        <v>1213725.4296658267</v>
      </c>
      <c r="N49" s="16">
        <v>0</v>
      </c>
      <c r="O49" s="17">
        <v>0</v>
      </c>
      <c r="P49" s="17">
        <v>0</v>
      </c>
      <c r="Q49" s="17">
        <v>0</v>
      </c>
      <c r="R49" s="17">
        <v>0</v>
      </c>
      <c r="S49" s="12">
        <v>0</v>
      </c>
      <c r="T49" s="16">
        <v>0</v>
      </c>
      <c r="U49" s="17">
        <v>0</v>
      </c>
      <c r="V49" s="17">
        <v>0</v>
      </c>
      <c r="W49" s="17">
        <v>0</v>
      </c>
      <c r="X49" s="17">
        <v>0</v>
      </c>
      <c r="Y49" s="12">
        <v>0</v>
      </c>
      <c r="Z49" s="16">
        <v>455978.44911030488</v>
      </c>
      <c r="AA49" s="17">
        <v>166497.19917314401</v>
      </c>
      <c r="AB49" s="17">
        <v>0</v>
      </c>
      <c r="AC49" s="17">
        <v>0</v>
      </c>
      <c r="AD49" s="17">
        <v>267271.0687656239</v>
      </c>
      <c r="AE49" s="12">
        <v>889746.71704907273</v>
      </c>
      <c r="AF49" s="16">
        <v>0</v>
      </c>
      <c r="AG49" s="17">
        <v>0</v>
      </c>
      <c r="AH49" s="17">
        <v>0</v>
      </c>
      <c r="AI49" s="17">
        <v>0</v>
      </c>
      <c r="AJ49" s="17">
        <v>0</v>
      </c>
      <c r="AK49" s="12">
        <v>0</v>
      </c>
      <c r="AL49" s="16">
        <v>754325.12968968228</v>
      </c>
      <c r="AM49" s="17">
        <v>574582.45462307625</v>
      </c>
      <c r="AN49" s="17">
        <v>0</v>
      </c>
      <c r="AO49" s="17">
        <v>0</v>
      </c>
      <c r="AP49" s="17">
        <v>8354.6517825718856</v>
      </c>
      <c r="AQ49" s="12">
        <v>1337262.2360953302</v>
      </c>
      <c r="AR49" s="16">
        <v>0</v>
      </c>
      <c r="AS49" s="17">
        <v>0</v>
      </c>
      <c r="AT49" s="17">
        <v>0</v>
      </c>
      <c r="AU49" s="17">
        <v>0</v>
      </c>
      <c r="AV49" s="17">
        <v>1019290.3743289289</v>
      </c>
      <c r="AW49" s="12">
        <v>1019290.3743289289</v>
      </c>
      <c r="AX49" s="16">
        <v>779428.11295280175</v>
      </c>
      <c r="AY49" s="17">
        <v>847299.54424884182</v>
      </c>
      <c r="AZ49" s="17">
        <v>0</v>
      </c>
      <c r="BA49" s="17">
        <v>0</v>
      </c>
      <c r="BB49" s="17">
        <v>-228.99316919768262</v>
      </c>
      <c r="BC49" s="12">
        <v>1626498.664032446</v>
      </c>
      <c r="BD49" s="16">
        <v>459913.15752279497</v>
      </c>
      <c r="BE49" s="17">
        <v>5267.2929906368709</v>
      </c>
      <c r="BF49" s="17">
        <v>0</v>
      </c>
      <c r="BG49" s="17">
        <v>0</v>
      </c>
      <c r="BH49" s="17">
        <v>1107.5365332644715</v>
      </c>
      <c r="BI49" s="12">
        <v>466287.9870466963</v>
      </c>
    </row>
    <row r="50" spans="1:61" x14ac:dyDescent="0.25">
      <c r="A50" s="4" t="s">
        <v>41</v>
      </c>
      <c r="B50" s="92">
        <v>78893</v>
      </c>
      <c r="C50" s="87">
        <v>52450</v>
      </c>
      <c r="D50" s="87">
        <v>271841</v>
      </c>
      <c r="E50" s="87">
        <v>0</v>
      </c>
      <c r="F50" s="87">
        <v>0</v>
      </c>
      <c r="G50" s="93">
        <v>403184</v>
      </c>
      <c r="H50" s="16">
        <v>0</v>
      </c>
      <c r="I50" s="17">
        <v>0</v>
      </c>
      <c r="J50" s="17">
        <v>107511</v>
      </c>
      <c r="K50" s="17">
        <v>0</v>
      </c>
      <c r="L50" s="17">
        <v>0</v>
      </c>
      <c r="M50" s="12">
        <v>107511</v>
      </c>
      <c r="N50" s="16">
        <v>0</v>
      </c>
      <c r="O50" s="17">
        <v>0</v>
      </c>
      <c r="P50" s="17">
        <v>115445</v>
      </c>
      <c r="Q50" s="17">
        <v>0</v>
      </c>
      <c r="R50" s="17">
        <v>0</v>
      </c>
      <c r="S50" s="12">
        <v>115445</v>
      </c>
      <c r="T50" s="16">
        <v>78804</v>
      </c>
      <c r="U50" s="17">
        <v>95</v>
      </c>
      <c r="V50" s="17">
        <v>0</v>
      </c>
      <c r="W50" s="17">
        <v>0</v>
      </c>
      <c r="X50" s="17">
        <v>0</v>
      </c>
      <c r="Y50" s="12">
        <v>78899</v>
      </c>
      <c r="Z50" s="16">
        <v>0</v>
      </c>
      <c r="AA50" s="17">
        <v>0</v>
      </c>
      <c r="AB50" s="17">
        <v>0</v>
      </c>
      <c r="AC50" s="17">
        <v>0</v>
      </c>
      <c r="AD50" s="17">
        <v>0</v>
      </c>
      <c r="AE50" s="12">
        <v>0</v>
      </c>
      <c r="AF50" s="16">
        <v>0</v>
      </c>
      <c r="AG50" s="17">
        <v>0</v>
      </c>
      <c r="AH50" s="17">
        <v>47403</v>
      </c>
      <c r="AI50" s="17">
        <v>0</v>
      </c>
      <c r="AJ50" s="17">
        <v>0</v>
      </c>
      <c r="AK50" s="12">
        <v>47403</v>
      </c>
      <c r="AL50" s="16">
        <v>0</v>
      </c>
      <c r="AM50" s="17">
        <v>0</v>
      </c>
      <c r="AN50" s="17">
        <v>737</v>
      </c>
      <c r="AO50" s="17">
        <v>0</v>
      </c>
      <c r="AP50" s="17">
        <v>0</v>
      </c>
      <c r="AQ50" s="12">
        <v>737</v>
      </c>
      <c r="AR50" s="16">
        <v>89</v>
      </c>
      <c r="AS50" s="17">
        <v>52355</v>
      </c>
      <c r="AT50" s="17">
        <v>745</v>
      </c>
      <c r="AU50" s="17">
        <v>0</v>
      </c>
      <c r="AV50" s="17">
        <v>0</v>
      </c>
      <c r="AW50" s="12">
        <v>53189</v>
      </c>
      <c r="AX50" s="16">
        <v>0</v>
      </c>
      <c r="AY50" s="17">
        <v>0</v>
      </c>
      <c r="AZ50" s="17">
        <v>0</v>
      </c>
      <c r="BA50" s="17">
        <v>0</v>
      </c>
      <c r="BB50" s="17">
        <v>0</v>
      </c>
      <c r="BC50" s="12">
        <v>0</v>
      </c>
      <c r="BD50" s="16">
        <v>0</v>
      </c>
      <c r="BE50" s="17">
        <v>0</v>
      </c>
      <c r="BF50" s="17">
        <v>0</v>
      </c>
      <c r="BG50" s="17">
        <v>0</v>
      </c>
      <c r="BH50" s="17">
        <v>0</v>
      </c>
      <c r="BI50" s="12">
        <v>0</v>
      </c>
    </row>
    <row r="51" spans="1:61" x14ac:dyDescent="0.25">
      <c r="A51" s="4" t="s">
        <v>42</v>
      </c>
      <c r="B51" s="92">
        <v>5583253.9900000002</v>
      </c>
      <c r="C51" s="87">
        <v>7332927.0800000001</v>
      </c>
      <c r="D51" s="87">
        <v>3378571.6500000004</v>
      </c>
      <c r="E51" s="87">
        <v>0</v>
      </c>
      <c r="F51" s="87">
        <v>1985029.21</v>
      </c>
      <c r="G51" s="93">
        <v>18279781.93</v>
      </c>
      <c r="H51" s="16">
        <v>287431.51</v>
      </c>
      <c r="I51" s="17">
        <v>29823.56</v>
      </c>
      <c r="J51" s="17">
        <v>1499701.06</v>
      </c>
      <c r="K51" s="17">
        <v>0</v>
      </c>
      <c r="L51" s="17">
        <v>0</v>
      </c>
      <c r="M51" s="12">
        <v>1816956.1300000001</v>
      </c>
      <c r="N51" s="16">
        <v>0</v>
      </c>
      <c r="O51" s="17">
        <v>0</v>
      </c>
      <c r="P51" s="17">
        <v>1370635.05</v>
      </c>
      <c r="Q51" s="17">
        <v>0</v>
      </c>
      <c r="R51" s="17">
        <v>0</v>
      </c>
      <c r="S51" s="12">
        <v>1370635.05</v>
      </c>
      <c r="T51" s="16">
        <v>0</v>
      </c>
      <c r="U51" s="17">
        <v>170812.82</v>
      </c>
      <c r="V51" s="17">
        <v>305309.43</v>
      </c>
      <c r="W51" s="17">
        <v>0</v>
      </c>
      <c r="X51" s="17">
        <v>0</v>
      </c>
      <c r="Y51" s="12">
        <v>476122.25</v>
      </c>
      <c r="Z51" s="16">
        <v>1051011.67</v>
      </c>
      <c r="AA51" s="17">
        <v>2508005.33</v>
      </c>
      <c r="AB51" s="17">
        <v>0</v>
      </c>
      <c r="AC51" s="17">
        <v>0</v>
      </c>
      <c r="AD51" s="17">
        <v>1985029.21</v>
      </c>
      <c r="AE51" s="12">
        <v>5544046.21</v>
      </c>
      <c r="AF51" s="16">
        <v>92004.83</v>
      </c>
      <c r="AG51" s="17">
        <v>304198.66000000003</v>
      </c>
      <c r="AH51" s="17">
        <v>200666.19</v>
      </c>
      <c r="AI51" s="17">
        <v>0</v>
      </c>
      <c r="AJ51" s="17">
        <v>0</v>
      </c>
      <c r="AK51" s="12">
        <v>596869.68000000005</v>
      </c>
      <c r="AL51" s="16">
        <v>4227.88</v>
      </c>
      <c r="AM51" s="17">
        <v>447131.23</v>
      </c>
      <c r="AN51" s="17">
        <v>2259.92</v>
      </c>
      <c r="AO51" s="17">
        <v>0</v>
      </c>
      <c r="AP51" s="17">
        <v>0</v>
      </c>
      <c r="AQ51" s="12">
        <v>453619.02999999997</v>
      </c>
      <c r="AR51" s="16">
        <v>0</v>
      </c>
      <c r="AS51" s="17">
        <v>696492.34</v>
      </c>
      <c r="AT51" s="17">
        <v>0</v>
      </c>
      <c r="AU51" s="17">
        <v>0</v>
      </c>
      <c r="AV51" s="17">
        <v>0</v>
      </c>
      <c r="AW51" s="12">
        <v>696492.34</v>
      </c>
      <c r="AX51" s="16">
        <v>1587612.42</v>
      </c>
      <c r="AY51" s="17">
        <v>1514710.2399999998</v>
      </c>
      <c r="AZ51" s="17">
        <v>0</v>
      </c>
      <c r="BA51" s="17">
        <v>0</v>
      </c>
      <c r="BB51" s="17">
        <v>0</v>
      </c>
      <c r="BC51" s="12">
        <v>3102322.6599999997</v>
      </c>
      <c r="BD51" s="16">
        <v>2560965.6800000002</v>
      </c>
      <c r="BE51" s="17">
        <v>1661752.9</v>
      </c>
      <c r="BF51" s="17">
        <v>0</v>
      </c>
      <c r="BG51" s="17">
        <v>0</v>
      </c>
      <c r="BH51" s="17">
        <v>0</v>
      </c>
      <c r="BI51" s="12">
        <v>4222718.58</v>
      </c>
    </row>
    <row r="52" spans="1:61" x14ac:dyDescent="0.25">
      <c r="A52" s="4" t="s">
        <v>43</v>
      </c>
      <c r="B52" s="92">
        <v>3882854.3363999999</v>
      </c>
      <c r="C52" s="87">
        <v>4289951.2164480779</v>
      </c>
      <c r="D52" s="87">
        <v>4683136</v>
      </c>
      <c r="E52" s="87">
        <v>0</v>
      </c>
      <c r="F52" s="87">
        <v>43052.264735642602</v>
      </c>
      <c r="G52" s="93">
        <v>12898993.817583719</v>
      </c>
      <c r="H52" s="16">
        <v>907919.52740000002</v>
      </c>
      <c r="I52" s="17">
        <v>970549.63332297432</v>
      </c>
      <c r="J52" s="17">
        <v>1908506</v>
      </c>
      <c r="K52" s="17">
        <v>0</v>
      </c>
      <c r="L52" s="17">
        <v>0</v>
      </c>
      <c r="M52" s="12">
        <v>3786975.1607229742</v>
      </c>
      <c r="N52" s="16">
        <v>95941.547399999996</v>
      </c>
      <c r="O52" s="17">
        <v>5866.0824999999995</v>
      </c>
      <c r="P52" s="17">
        <v>2001484</v>
      </c>
      <c r="Q52" s="17">
        <v>0</v>
      </c>
      <c r="R52" s="17">
        <v>0</v>
      </c>
      <c r="S52" s="12">
        <v>2103291.6299000001</v>
      </c>
      <c r="T52" s="16">
        <v>126632.08159999999</v>
      </c>
      <c r="U52" s="17">
        <v>362386.04717807285</v>
      </c>
      <c r="V52" s="17">
        <v>483093</v>
      </c>
      <c r="W52" s="17">
        <v>0</v>
      </c>
      <c r="X52" s="17">
        <v>0</v>
      </c>
      <c r="Y52" s="12">
        <v>972111.12877807277</v>
      </c>
      <c r="Z52" s="16">
        <v>0</v>
      </c>
      <c r="AA52" s="17">
        <v>0</v>
      </c>
      <c r="AB52" s="17">
        <v>0</v>
      </c>
      <c r="AC52" s="17">
        <v>0</v>
      </c>
      <c r="AD52" s="17">
        <v>0</v>
      </c>
      <c r="AE52" s="12">
        <v>0</v>
      </c>
      <c r="AF52" s="16">
        <v>464222.39</v>
      </c>
      <c r="AG52" s="17">
        <v>185203.49045082973</v>
      </c>
      <c r="AH52" s="17">
        <v>290053</v>
      </c>
      <c r="AI52" s="17">
        <v>0</v>
      </c>
      <c r="AJ52" s="17">
        <v>32063.186127772169</v>
      </c>
      <c r="AK52" s="12">
        <v>971542.06657860195</v>
      </c>
      <c r="AL52" s="16">
        <v>0</v>
      </c>
      <c r="AM52" s="17">
        <v>1165549.7898321105</v>
      </c>
      <c r="AN52" s="17">
        <v>0</v>
      </c>
      <c r="AO52" s="17">
        <v>0</v>
      </c>
      <c r="AP52" s="17">
        <v>0</v>
      </c>
      <c r="AQ52" s="12">
        <v>1165549.7898321105</v>
      </c>
      <c r="AR52" s="16">
        <v>0</v>
      </c>
      <c r="AS52" s="17">
        <v>1196472.8294554453</v>
      </c>
      <c r="AT52" s="17">
        <v>0</v>
      </c>
      <c r="AU52" s="17">
        <v>0</v>
      </c>
      <c r="AV52" s="17">
        <v>0</v>
      </c>
      <c r="AW52" s="12">
        <v>1196472.8294554453</v>
      </c>
      <c r="AX52" s="16">
        <v>400941.54</v>
      </c>
      <c r="AY52" s="17">
        <v>222219.64089058363</v>
      </c>
      <c r="AZ52" s="17">
        <v>0</v>
      </c>
      <c r="BA52" s="17">
        <v>0</v>
      </c>
      <c r="BB52" s="17">
        <v>0</v>
      </c>
      <c r="BC52" s="12">
        <v>623161.18089058367</v>
      </c>
      <c r="BD52" s="16">
        <v>1887197.25</v>
      </c>
      <c r="BE52" s="17">
        <v>181703.70281806181</v>
      </c>
      <c r="BF52" s="17">
        <v>0</v>
      </c>
      <c r="BG52" s="17">
        <v>0</v>
      </c>
      <c r="BH52" s="17">
        <v>10989.078607870431</v>
      </c>
      <c r="BI52" s="12">
        <v>2079890.0314259322</v>
      </c>
    </row>
    <row r="53" spans="1:61" x14ac:dyDescent="0.25">
      <c r="A53" s="4" t="s">
        <v>44</v>
      </c>
      <c r="B53" s="92">
        <v>15675000</v>
      </c>
      <c r="C53" s="87">
        <v>26405000</v>
      </c>
      <c r="D53" s="87">
        <v>0</v>
      </c>
      <c r="E53" s="87">
        <v>0</v>
      </c>
      <c r="F53" s="87">
        <v>8887000</v>
      </c>
      <c r="G53" s="93">
        <v>50967000</v>
      </c>
      <c r="H53" s="16">
        <v>0</v>
      </c>
      <c r="I53" s="17">
        <v>0</v>
      </c>
      <c r="J53" s="17">
        <v>0</v>
      </c>
      <c r="K53" s="17">
        <v>0</v>
      </c>
      <c r="L53" s="17">
        <v>0</v>
      </c>
      <c r="M53" s="12">
        <v>0</v>
      </c>
      <c r="N53" s="16">
        <v>0</v>
      </c>
      <c r="O53" s="17">
        <v>0</v>
      </c>
      <c r="P53" s="17">
        <v>0</v>
      </c>
      <c r="Q53" s="17">
        <v>0</v>
      </c>
      <c r="R53" s="17">
        <v>0</v>
      </c>
      <c r="S53" s="12">
        <v>0</v>
      </c>
      <c r="T53" s="16">
        <v>1879000</v>
      </c>
      <c r="U53" s="17">
        <v>1851000</v>
      </c>
      <c r="V53" s="17">
        <v>0</v>
      </c>
      <c r="W53" s="17">
        <v>0</v>
      </c>
      <c r="X53" s="17">
        <v>0</v>
      </c>
      <c r="Y53" s="12">
        <v>3730000</v>
      </c>
      <c r="Z53" s="16">
        <v>10099000</v>
      </c>
      <c r="AA53" s="17">
        <v>611000</v>
      </c>
      <c r="AB53" s="17">
        <v>0</v>
      </c>
      <c r="AC53" s="17">
        <v>0</v>
      </c>
      <c r="AD53" s="17">
        <v>62000</v>
      </c>
      <c r="AE53" s="12">
        <v>10772000</v>
      </c>
      <c r="AF53" s="16">
        <v>3697000</v>
      </c>
      <c r="AG53" s="17">
        <v>12237000</v>
      </c>
      <c r="AH53" s="17">
        <v>0</v>
      </c>
      <c r="AI53" s="17">
        <v>0</v>
      </c>
      <c r="AJ53" s="17">
        <v>7462000</v>
      </c>
      <c r="AK53" s="12">
        <v>23396000</v>
      </c>
      <c r="AL53" s="16">
        <v>0</v>
      </c>
      <c r="AM53" s="17">
        <v>0</v>
      </c>
      <c r="AN53" s="17">
        <v>0</v>
      </c>
      <c r="AO53" s="17">
        <v>0</v>
      </c>
      <c r="AP53" s="17">
        <v>0</v>
      </c>
      <c r="AQ53" s="12">
        <v>0</v>
      </c>
      <c r="AR53" s="16">
        <v>0</v>
      </c>
      <c r="AS53" s="17">
        <v>0</v>
      </c>
      <c r="AT53" s="17">
        <v>0</v>
      </c>
      <c r="AU53" s="17">
        <v>0</v>
      </c>
      <c r="AV53" s="17">
        <v>1363000</v>
      </c>
      <c r="AW53" s="12">
        <v>1363000</v>
      </c>
      <c r="AX53" s="16">
        <v>0</v>
      </c>
      <c r="AY53" s="17">
        <v>11706000</v>
      </c>
      <c r="AZ53" s="17">
        <v>0</v>
      </c>
      <c r="BA53" s="17">
        <v>0</v>
      </c>
      <c r="BB53" s="17">
        <v>0</v>
      </c>
      <c r="BC53" s="12">
        <v>11706000</v>
      </c>
      <c r="BD53" s="16">
        <v>0</v>
      </c>
      <c r="BE53" s="17">
        <v>0</v>
      </c>
      <c r="BF53" s="17">
        <v>0</v>
      </c>
      <c r="BG53" s="17">
        <v>0</v>
      </c>
      <c r="BH53" s="17">
        <v>0</v>
      </c>
      <c r="BI53" s="12">
        <v>0</v>
      </c>
    </row>
    <row r="54" spans="1:61" x14ac:dyDescent="0.25">
      <c r="A54" s="4" t="s">
        <v>264</v>
      </c>
      <c r="B54" s="92">
        <v>1046674</v>
      </c>
      <c r="C54" s="87">
        <v>4690546</v>
      </c>
      <c r="D54" s="87">
        <v>0</v>
      </c>
      <c r="E54" s="87">
        <v>0</v>
      </c>
      <c r="F54" s="87">
        <v>73511</v>
      </c>
      <c r="G54" s="93">
        <v>5810731</v>
      </c>
      <c r="H54" s="16">
        <v>0</v>
      </c>
      <c r="I54" s="17">
        <v>0</v>
      </c>
      <c r="J54" s="17">
        <v>0</v>
      </c>
      <c r="K54" s="17">
        <v>0</v>
      </c>
      <c r="L54" s="17">
        <v>0</v>
      </c>
      <c r="M54" s="12">
        <v>0</v>
      </c>
      <c r="N54" s="16">
        <v>0</v>
      </c>
      <c r="O54" s="17">
        <v>0</v>
      </c>
      <c r="P54" s="17">
        <v>0</v>
      </c>
      <c r="Q54" s="17">
        <v>0</v>
      </c>
      <c r="R54" s="17">
        <v>0</v>
      </c>
      <c r="S54" s="12">
        <v>0</v>
      </c>
      <c r="T54" s="16">
        <v>1046674</v>
      </c>
      <c r="U54" s="17">
        <v>1155542</v>
      </c>
      <c r="V54" s="17">
        <v>0</v>
      </c>
      <c r="W54" s="17">
        <v>0</v>
      </c>
      <c r="X54" s="17">
        <v>0</v>
      </c>
      <c r="Y54" s="12">
        <v>2202216</v>
      </c>
      <c r="Z54" s="16">
        <v>0</v>
      </c>
      <c r="AA54" s="17">
        <v>0</v>
      </c>
      <c r="AB54" s="17">
        <v>0</v>
      </c>
      <c r="AC54" s="17">
        <v>0</v>
      </c>
      <c r="AD54" s="17">
        <v>0</v>
      </c>
      <c r="AE54" s="12">
        <v>0</v>
      </c>
      <c r="AF54" s="16">
        <v>0</v>
      </c>
      <c r="AG54" s="17">
        <v>0</v>
      </c>
      <c r="AH54" s="17">
        <v>0</v>
      </c>
      <c r="AI54" s="17">
        <v>0</v>
      </c>
      <c r="AJ54" s="17">
        <v>0</v>
      </c>
      <c r="AK54" s="12">
        <v>0</v>
      </c>
      <c r="AL54" s="16">
        <v>0</v>
      </c>
      <c r="AM54" s="17">
        <v>586806</v>
      </c>
      <c r="AN54" s="17">
        <v>0</v>
      </c>
      <c r="AO54" s="17">
        <v>0</v>
      </c>
      <c r="AP54" s="17">
        <v>73511</v>
      </c>
      <c r="AQ54" s="12">
        <v>660317</v>
      </c>
      <c r="AR54" s="16">
        <v>0</v>
      </c>
      <c r="AS54" s="17">
        <v>1942806</v>
      </c>
      <c r="AT54" s="17">
        <v>0</v>
      </c>
      <c r="AU54" s="17">
        <v>0</v>
      </c>
      <c r="AV54" s="17">
        <v>0</v>
      </c>
      <c r="AW54" s="12">
        <v>1942806</v>
      </c>
      <c r="AX54" s="16">
        <v>0</v>
      </c>
      <c r="AY54" s="17">
        <v>1000316</v>
      </c>
      <c r="AZ54" s="17">
        <v>0</v>
      </c>
      <c r="BA54" s="17">
        <v>0</v>
      </c>
      <c r="BB54" s="17">
        <v>0</v>
      </c>
      <c r="BC54" s="12">
        <v>1000316</v>
      </c>
      <c r="BD54" s="16">
        <v>0</v>
      </c>
      <c r="BE54" s="17">
        <v>5076</v>
      </c>
      <c r="BF54" s="17">
        <v>0</v>
      </c>
      <c r="BG54" s="17">
        <v>0</v>
      </c>
      <c r="BH54" s="17">
        <v>0</v>
      </c>
      <c r="BI54" s="12">
        <v>5076</v>
      </c>
    </row>
    <row r="55" spans="1:61" x14ac:dyDescent="0.25">
      <c r="A55" s="4" t="s">
        <v>45</v>
      </c>
      <c r="B55" s="92">
        <v>1308752</v>
      </c>
      <c r="C55" s="87">
        <v>960441</v>
      </c>
      <c r="D55" s="87">
        <v>551922</v>
      </c>
      <c r="E55" s="87">
        <v>0</v>
      </c>
      <c r="F55" s="87">
        <v>173127</v>
      </c>
      <c r="G55" s="93">
        <v>2994242</v>
      </c>
      <c r="H55" s="16">
        <v>303379</v>
      </c>
      <c r="I55" s="17">
        <v>260603</v>
      </c>
      <c r="J55" s="17">
        <v>0</v>
      </c>
      <c r="K55" s="17">
        <v>0</v>
      </c>
      <c r="L55" s="17">
        <v>0</v>
      </c>
      <c r="M55" s="12">
        <v>563982</v>
      </c>
      <c r="N55" s="16">
        <v>48415</v>
      </c>
      <c r="O55" s="17">
        <v>29468</v>
      </c>
      <c r="P55" s="17">
        <v>0</v>
      </c>
      <c r="Q55" s="17">
        <v>0</v>
      </c>
      <c r="R55" s="17">
        <v>0</v>
      </c>
      <c r="S55" s="12">
        <v>77883</v>
      </c>
      <c r="T55" s="16">
        <v>383625</v>
      </c>
      <c r="U55" s="17">
        <v>0</v>
      </c>
      <c r="V55" s="17">
        <v>0</v>
      </c>
      <c r="W55" s="17">
        <v>0</v>
      </c>
      <c r="X55" s="17">
        <v>0</v>
      </c>
      <c r="Y55" s="12">
        <v>383625</v>
      </c>
      <c r="Z55" s="16">
        <v>0</v>
      </c>
      <c r="AA55" s="17">
        <v>159462</v>
      </c>
      <c r="AB55" s="17">
        <v>0</v>
      </c>
      <c r="AC55" s="17">
        <v>0</v>
      </c>
      <c r="AD55" s="17">
        <v>173127</v>
      </c>
      <c r="AE55" s="12">
        <v>332589</v>
      </c>
      <c r="AF55" s="16">
        <v>0</v>
      </c>
      <c r="AG55" s="17">
        <v>0</v>
      </c>
      <c r="AH55" s="17">
        <v>551922</v>
      </c>
      <c r="AI55" s="17">
        <v>0</v>
      </c>
      <c r="AJ55" s="17">
        <v>0</v>
      </c>
      <c r="AK55" s="12">
        <v>551922</v>
      </c>
      <c r="AL55" s="16">
        <v>180356</v>
      </c>
      <c r="AM55" s="17">
        <v>248318</v>
      </c>
      <c r="AN55" s="17">
        <v>0</v>
      </c>
      <c r="AO55" s="17">
        <v>0</v>
      </c>
      <c r="AP55" s="17">
        <v>0</v>
      </c>
      <c r="AQ55" s="12">
        <v>428674</v>
      </c>
      <c r="AR55" s="16">
        <v>0</v>
      </c>
      <c r="AS55" s="17">
        <v>0</v>
      </c>
      <c r="AT55" s="17">
        <v>0</v>
      </c>
      <c r="AU55" s="17">
        <v>0</v>
      </c>
      <c r="AV55" s="17">
        <v>0</v>
      </c>
      <c r="AW55" s="12">
        <v>0</v>
      </c>
      <c r="AX55" s="16">
        <v>150639</v>
      </c>
      <c r="AY55" s="17">
        <v>233439</v>
      </c>
      <c r="AZ55" s="17">
        <v>0</v>
      </c>
      <c r="BA55" s="17">
        <v>0</v>
      </c>
      <c r="BB55" s="17">
        <v>0</v>
      </c>
      <c r="BC55" s="12">
        <v>384078</v>
      </c>
      <c r="BD55" s="16">
        <v>242338</v>
      </c>
      <c r="BE55" s="17">
        <v>29151</v>
      </c>
      <c r="BF55" s="17">
        <v>0</v>
      </c>
      <c r="BG55" s="17">
        <v>0</v>
      </c>
      <c r="BH55" s="17">
        <v>0</v>
      </c>
      <c r="BI55" s="12">
        <v>271489</v>
      </c>
    </row>
    <row r="56" spans="1:61" x14ac:dyDescent="0.25">
      <c r="A56" s="4" t="s">
        <v>46</v>
      </c>
      <c r="B56" s="92">
        <v>233511.32</v>
      </c>
      <c r="C56" s="87">
        <v>672497.24</v>
      </c>
      <c r="D56" s="87">
        <v>0</v>
      </c>
      <c r="E56" s="87">
        <v>0</v>
      </c>
      <c r="F56" s="87">
        <v>0</v>
      </c>
      <c r="G56" s="93">
        <v>906008.55999999994</v>
      </c>
      <c r="H56" s="16">
        <v>0</v>
      </c>
      <c r="I56" s="17">
        <v>16980</v>
      </c>
      <c r="J56" s="17">
        <v>0</v>
      </c>
      <c r="K56" s="17">
        <v>0</v>
      </c>
      <c r="L56" s="17">
        <v>0</v>
      </c>
      <c r="M56" s="12">
        <v>16980</v>
      </c>
      <c r="N56" s="16">
        <v>0</v>
      </c>
      <c r="O56" s="17">
        <v>0</v>
      </c>
      <c r="P56" s="17">
        <v>0</v>
      </c>
      <c r="Q56" s="17">
        <v>0</v>
      </c>
      <c r="R56" s="17">
        <v>0</v>
      </c>
      <c r="S56" s="12">
        <v>0</v>
      </c>
      <c r="T56" s="16">
        <v>0</v>
      </c>
      <c r="U56" s="17">
        <v>0</v>
      </c>
      <c r="V56" s="17">
        <v>0</v>
      </c>
      <c r="W56" s="17">
        <v>0</v>
      </c>
      <c r="X56" s="17">
        <v>0</v>
      </c>
      <c r="Y56" s="12">
        <v>0</v>
      </c>
      <c r="Z56" s="16">
        <v>0</v>
      </c>
      <c r="AA56" s="17">
        <v>7754.03</v>
      </c>
      <c r="AB56" s="17">
        <v>0</v>
      </c>
      <c r="AC56" s="17">
        <v>0</v>
      </c>
      <c r="AD56" s="17">
        <v>0</v>
      </c>
      <c r="AE56" s="12">
        <v>7754.03</v>
      </c>
      <c r="AF56" s="16">
        <v>0</v>
      </c>
      <c r="AG56" s="17">
        <v>0</v>
      </c>
      <c r="AH56" s="17">
        <v>0</v>
      </c>
      <c r="AI56" s="17">
        <v>0</v>
      </c>
      <c r="AJ56" s="17">
        <v>0</v>
      </c>
      <c r="AK56" s="12">
        <v>0</v>
      </c>
      <c r="AL56" s="16">
        <v>0</v>
      </c>
      <c r="AM56" s="17">
        <v>0</v>
      </c>
      <c r="AN56" s="17">
        <v>0</v>
      </c>
      <c r="AO56" s="17">
        <v>0</v>
      </c>
      <c r="AP56" s="17">
        <v>0</v>
      </c>
      <c r="AQ56" s="12">
        <v>0</v>
      </c>
      <c r="AR56" s="16">
        <v>0</v>
      </c>
      <c r="AS56" s="17">
        <v>397465.46</v>
      </c>
      <c r="AT56" s="17">
        <v>0</v>
      </c>
      <c r="AU56" s="17">
        <v>0</v>
      </c>
      <c r="AV56" s="17">
        <v>0</v>
      </c>
      <c r="AW56" s="12">
        <v>397465.46</v>
      </c>
      <c r="AX56" s="16">
        <v>0</v>
      </c>
      <c r="AY56" s="17">
        <v>246427.22</v>
      </c>
      <c r="AZ56" s="17">
        <v>0</v>
      </c>
      <c r="BA56" s="17">
        <v>0</v>
      </c>
      <c r="BB56" s="17">
        <v>0</v>
      </c>
      <c r="BC56" s="12">
        <v>246427.22</v>
      </c>
      <c r="BD56" s="16">
        <v>233511.32</v>
      </c>
      <c r="BE56" s="17">
        <v>3870.53</v>
      </c>
      <c r="BF56" s="17">
        <v>0</v>
      </c>
      <c r="BG56" s="17">
        <v>0</v>
      </c>
      <c r="BH56" s="17">
        <v>0</v>
      </c>
      <c r="BI56" s="12">
        <v>237381.85</v>
      </c>
    </row>
    <row r="57" spans="1:61" x14ac:dyDescent="0.25">
      <c r="A57" s="4" t="s">
        <v>47</v>
      </c>
      <c r="B57" s="92">
        <v>515746</v>
      </c>
      <c r="C57" s="87">
        <v>1004467</v>
      </c>
      <c r="D57" s="87">
        <v>871954</v>
      </c>
      <c r="E57" s="87">
        <v>0</v>
      </c>
      <c r="F57" s="87">
        <v>0</v>
      </c>
      <c r="G57" s="93">
        <v>2392167</v>
      </c>
      <c r="H57" s="16">
        <v>117087</v>
      </c>
      <c r="I57" s="17">
        <v>61688</v>
      </c>
      <c r="J57" s="17">
        <v>471924</v>
      </c>
      <c r="K57" s="17">
        <v>0</v>
      </c>
      <c r="L57" s="17">
        <v>0</v>
      </c>
      <c r="M57" s="12">
        <v>650699</v>
      </c>
      <c r="N57" s="16">
        <v>37232</v>
      </c>
      <c r="O57" s="17">
        <v>130971</v>
      </c>
      <c r="P57" s="17">
        <v>400030</v>
      </c>
      <c r="Q57" s="17">
        <v>0</v>
      </c>
      <c r="R57" s="17">
        <v>0</v>
      </c>
      <c r="S57" s="12">
        <v>568233</v>
      </c>
      <c r="T57" s="16">
        <v>118574</v>
      </c>
      <c r="U57" s="17">
        <v>170916</v>
      </c>
      <c r="V57" s="17">
        <v>0</v>
      </c>
      <c r="W57" s="17">
        <v>0</v>
      </c>
      <c r="X57" s="17">
        <v>0</v>
      </c>
      <c r="Y57" s="12">
        <v>289490</v>
      </c>
      <c r="Z57" s="16">
        <v>0</v>
      </c>
      <c r="AA57" s="17">
        <v>0</v>
      </c>
      <c r="AB57" s="17">
        <v>0</v>
      </c>
      <c r="AC57" s="17">
        <v>0</v>
      </c>
      <c r="AD57" s="17">
        <v>0</v>
      </c>
      <c r="AE57" s="12">
        <v>0</v>
      </c>
      <c r="AF57" s="16">
        <v>0</v>
      </c>
      <c r="AG57" s="17">
        <v>0</v>
      </c>
      <c r="AH57" s="17">
        <v>0</v>
      </c>
      <c r="AI57" s="17">
        <v>0</v>
      </c>
      <c r="AJ57" s="17">
        <v>0</v>
      </c>
      <c r="AK57" s="12">
        <v>0</v>
      </c>
      <c r="AL57" s="16">
        <v>69463</v>
      </c>
      <c r="AM57" s="17">
        <v>247762</v>
      </c>
      <c r="AN57" s="17">
        <v>0</v>
      </c>
      <c r="AO57" s="17">
        <v>0</v>
      </c>
      <c r="AP57" s="17">
        <v>0</v>
      </c>
      <c r="AQ57" s="12">
        <v>317225</v>
      </c>
      <c r="AR57" s="16">
        <v>0</v>
      </c>
      <c r="AS57" s="17">
        <v>169185</v>
      </c>
      <c r="AT57" s="17">
        <v>0</v>
      </c>
      <c r="AU57" s="17">
        <v>0</v>
      </c>
      <c r="AV57" s="17">
        <v>0</v>
      </c>
      <c r="AW57" s="12">
        <v>169185</v>
      </c>
      <c r="AX57" s="16">
        <v>173390</v>
      </c>
      <c r="AY57" s="17">
        <v>218752</v>
      </c>
      <c r="AZ57" s="17">
        <v>0</v>
      </c>
      <c r="BA57" s="17">
        <v>0</v>
      </c>
      <c r="BB57" s="17">
        <v>0</v>
      </c>
      <c r="BC57" s="12">
        <v>392142</v>
      </c>
      <c r="BD57" s="16">
        <v>0</v>
      </c>
      <c r="BE57" s="17">
        <v>5193</v>
      </c>
      <c r="BF57" s="17">
        <v>0</v>
      </c>
      <c r="BG57" s="17">
        <v>0</v>
      </c>
      <c r="BH57" s="17">
        <v>0</v>
      </c>
      <c r="BI57" s="12">
        <v>5193</v>
      </c>
    </row>
    <row r="58" spans="1:61" x14ac:dyDescent="0.25">
      <c r="A58" s="4" t="s">
        <v>48</v>
      </c>
      <c r="B58" s="92">
        <v>2697058</v>
      </c>
      <c r="C58" s="87">
        <v>7552300.4900000002</v>
      </c>
      <c r="D58" s="87">
        <v>1618742</v>
      </c>
      <c r="E58" s="87">
        <v>0</v>
      </c>
      <c r="F58" s="87">
        <v>1400036.91</v>
      </c>
      <c r="G58" s="93">
        <v>13268137.399999999</v>
      </c>
      <c r="H58" s="16">
        <v>0</v>
      </c>
      <c r="I58" s="17">
        <v>718197.54</v>
      </c>
      <c r="J58" s="17">
        <v>0</v>
      </c>
      <c r="K58" s="17">
        <v>0</v>
      </c>
      <c r="L58" s="17">
        <v>1199.94</v>
      </c>
      <c r="M58" s="12">
        <v>719397.48</v>
      </c>
      <c r="N58" s="16">
        <v>284</v>
      </c>
      <c r="O58" s="17">
        <v>65521.36</v>
      </c>
      <c r="P58" s="17">
        <v>0</v>
      </c>
      <c r="Q58" s="17">
        <v>0</v>
      </c>
      <c r="R58" s="17">
        <v>64.81</v>
      </c>
      <c r="S58" s="12">
        <v>65870.17</v>
      </c>
      <c r="T58" s="16">
        <v>1089219</v>
      </c>
      <c r="U58" s="17">
        <v>1096289.68</v>
      </c>
      <c r="V58" s="17">
        <v>425000</v>
      </c>
      <c r="W58" s="17">
        <v>0</v>
      </c>
      <c r="X58" s="17">
        <v>215387.98</v>
      </c>
      <c r="Y58" s="12">
        <v>2825896.6599999997</v>
      </c>
      <c r="Z58" s="16">
        <v>8462</v>
      </c>
      <c r="AA58" s="17">
        <v>2765569.98</v>
      </c>
      <c r="AB58" s="17">
        <v>0</v>
      </c>
      <c r="AC58" s="17">
        <v>0</v>
      </c>
      <c r="AD58" s="17">
        <v>683492.74</v>
      </c>
      <c r="AE58" s="12">
        <v>3457524.7199999997</v>
      </c>
      <c r="AF58" s="16">
        <v>0</v>
      </c>
      <c r="AG58" s="17">
        <v>0</v>
      </c>
      <c r="AH58" s="17">
        <v>1103838</v>
      </c>
      <c r="AI58" s="17">
        <v>0</v>
      </c>
      <c r="AJ58" s="17">
        <v>0</v>
      </c>
      <c r="AK58" s="12">
        <v>1103838</v>
      </c>
      <c r="AL58" s="16">
        <v>119127</v>
      </c>
      <c r="AM58" s="17">
        <v>495900.63</v>
      </c>
      <c r="AN58" s="17">
        <v>0</v>
      </c>
      <c r="AO58" s="17">
        <v>0</v>
      </c>
      <c r="AP58" s="17">
        <v>43602.71</v>
      </c>
      <c r="AQ58" s="12">
        <v>658630.34</v>
      </c>
      <c r="AR58" s="16">
        <v>0</v>
      </c>
      <c r="AS58" s="17">
        <v>2136610.5</v>
      </c>
      <c r="AT58" s="17">
        <v>89904</v>
      </c>
      <c r="AU58" s="17">
        <v>0</v>
      </c>
      <c r="AV58" s="17">
        <v>0</v>
      </c>
      <c r="AW58" s="12">
        <v>2226514.5</v>
      </c>
      <c r="AX58" s="16">
        <v>1202210</v>
      </c>
      <c r="AY58" s="17">
        <v>274210.8</v>
      </c>
      <c r="AZ58" s="17">
        <v>0</v>
      </c>
      <c r="BA58" s="17">
        <v>0</v>
      </c>
      <c r="BB58" s="17">
        <v>443480.73</v>
      </c>
      <c r="BC58" s="12">
        <v>1919901.53</v>
      </c>
      <c r="BD58" s="16">
        <v>277756</v>
      </c>
      <c r="BE58" s="17">
        <v>0</v>
      </c>
      <c r="BF58" s="17">
        <v>0</v>
      </c>
      <c r="BG58" s="17">
        <v>0</v>
      </c>
      <c r="BH58" s="17">
        <v>12808</v>
      </c>
      <c r="BI58" s="12">
        <v>290564</v>
      </c>
    </row>
    <row r="59" spans="1:61" x14ac:dyDescent="0.25">
      <c r="A59" s="4" t="s">
        <v>49</v>
      </c>
      <c r="B59" s="92">
        <v>7547519.6344000008</v>
      </c>
      <c r="C59" s="87">
        <v>7211830.7643999998</v>
      </c>
      <c r="D59" s="87">
        <v>689297.70652384264</v>
      </c>
      <c r="E59" s="87">
        <v>0</v>
      </c>
      <c r="F59" s="87">
        <v>706063.90559999994</v>
      </c>
      <c r="G59" s="93">
        <v>16154712.010923844</v>
      </c>
      <c r="H59" s="16">
        <v>0</v>
      </c>
      <c r="I59" s="17">
        <v>1510875.47</v>
      </c>
      <c r="J59" s="17">
        <v>41140.356985714287</v>
      </c>
      <c r="K59" s="17">
        <v>0</v>
      </c>
      <c r="L59" s="17">
        <v>0</v>
      </c>
      <c r="M59" s="12">
        <v>1552015.8269857143</v>
      </c>
      <c r="N59" s="16">
        <v>0</v>
      </c>
      <c r="O59" s="17">
        <v>0</v>
      </c>
      <c r="P59" s="17">
        <v>0</v>
      </c>
      <c r="Q59" s="17">
        <v>0</v>
      </c>
      <c r="R59" s="17">
        <v>0</v>
      </c>
      <c r="S59" s="12">
        <v>0</v>
      </c>
      <c r="T59" s="16">
        <v>1311704.8299999994</v>
      </c>
      <c r="U59" s="17">
        <v>511708.3899999999</v>
      </c>
      <c r="V59" s="17">
        <v>375471.93424383568</v>
      </c>
      <c r="W59" s="17">
        <v>0</v>
      </c>
      <c r="X59" s="17">
        <v>10363.65</v>
      </c>
      <c r="Y59" s="12">
        <v>2209248.8042438347</v>
      </c>
      <c r="Z59" s="16">
        <v>860577.60999999987</v>
      </c>
      <c r="AA59" s="17">
        <v>1089267.42</v>
      </c>
      <c r="AB59" s="17">
        <v>0</v>
      </c>
      <c r="AC59" s="17">
        <v>0</v>
      </c>
      <c r="AD59" s="17">
        <v>633242.19999999995</v>
      </c>
      <c r="AE59" s="12">
        <v>2583087.2299999995</v>
      </c>
      <c r="AF59" s="16">
        <v>140350.23999999996</v>
      </c>
      <c r="AG59" s="17">
        <v>120074.69999999998</v>
      </c>
      <c r="AH59" s="17">
        <v>138173.39332625616</v>
      </c>
      <c r="AI59" s="17">
        <v>0</v>
      </c>
      <c r="AJ59" s="17">
        <v>0</v>
      </c>
      <c r="AK59" s="12">
        <v>398598.33332625614</v>
      </c>
      <c r="AL59" s="16">
        <v>1405886.7200000016</v>
      </c>
      <c r="AM59" s="17">
        <v>1423883.14</v>
      </c>
      <c r="AN59" s="17">
        <v>101269.25291872144</v>
      </c>
      <c r="AO59" s="17">
        <v>0</v>
      </c>
      <c r="AP59" s="17">
        <v>0</v>
      </c>
      <c r="AQ59" s="12">
        <v>2931039.1129187229</v>
      </c>
      <c r="AR59" s="16">
        <v>0</v>
      </c>
      <c r="AS59" s="17">
        <v>1181813.8899999999</v>
      </c>
      <c r="AT59" s="17">
        <v>0</v>
      </c>
      <c r="AU59" s="17">
        <v>0</v>
      </c>
      <c r="AV59" s="17">
        <v>0</v>
      </c>
      <c r="AW59" s="12">
        <v>1181813.8899999999</v>
      </c>
      <c r="AX59" s="16">
        <v>1341906.3800000004</v>
      </c>
      <c r="AY59" s="17">
        <v>276252.12000000011</v>
      </c>
      <c r="AZ59" s="17">
        <v>0</v>
      </c>
      <c r="BA59" s="17">
        <v>0</v>
      </c>
      <c r="BB59" s="17">
        <v>0</v>
      </c>
      <c r="BC59" s="12">
        <v>1618158.5000000005</v>
      </c>
      <c r="BD59" s="16">
        <v>2487093.8544000001</v>
      </c>
      <c r="BE59" s="17">
        <v>1097955.6344000003</v>
      </c>
      <c r="BF59" s="17">
        <v>33242.769049315073</v>
      </c>
      <c r="BG59" s="17">
        <v>0</v>
      </c>
      <c r="BH59" s="17">
        <v>62458.055600000007</v>
      </c>
      <c r="BI59" s="12">
        <v>3680750.3134493157</v>
      </c>
    </row>
    <row r="60" spans="1:61" x14ac:dyDescent="0.25">
      <c r="A60" s="4" t="s">
        <v>50</v>
      </c>
      <c r="B60" s="92">
        <v>420766</v>
      </c>
      <c r="C60" s="87">
        <v>1011728</v>
      </c>
      <c r="D60" s="87">
        <v>594632</v>
      </c>
      <c r="E60" s="87">
        <v>0</v>
      </c>
      <c r="F60" s="87">
        <v>1053</v>
      </c>
      <c r="G60" s="93">
        <v>2028179</v>
      </c>
      <c r="H60" s="16">
        <v>58077</v>
      </c>
      <c r="I60" s="17">
        <v>40413</v>
      </c>
      <c r="J60" s="17">
        <v>369405</v>
      </c>
      <c r="K60" s="17">
        <v>0</v>
      </c>
      <c r="L60" s="17">
        <v>0</v>
      </c>
      <c r="M60" s="12">
        <v>467895</v>
      </c>
      <c r="N60" s="16">
        <v>10609</v>
      </c>
      <c r="O60" s="17">
        <v>4275</v>
      </c>
      <c r="P60" s="17">
        <v>225227</v>
      </c>
      <c r="Q60" s="17">
        <v>0</v>
      </c>
      <c r="R60" s="17">
        <v>0</v>
      </c>
      <c r="S60" s="12">
        <v>240111</v>
      </c>
      <c r="T60" s="16">
        <v>233716</v>
      </c>
      <c r="U60" s="17">
        <v>61811</v>
      </c>
      <c r="V60" s="17">
        <v>0</v>
      </c>
      <c r="W60" s="17">
        <v>0</v>
      </c>
      <c r="X60" s="17">
        <v>0</v>
      </c>
      <c r="Y60" s="12">
        <v>295527</v>
      </c>
      <c r="Z60" s="16">
        <v>0</v>
      </c>
      <c r="AA60" s="17">
        <v>0</v>
      </c>
      <c r="AB60" s="17">
        <v>0</v>
      </c>
      <c r="AC60" s="17">
        <v>0</v>
      </c>
      <c r="AD60" s="17">
        <v>968</v>
      </c>
      <c r="AE60" s="12">
        <v>968</v>
      </c>
      <c r="AF60" s="16">
        <v>0</v>
      </c>
      <c r="AG60" s="17">
        <v>0</v>
      </c>
      <c r="AH60" s="17">
        <v>0</v>
      </c>
      <c r="AI60" s="17">
        <v>0</v>
      </c>
      <c r="AJ60" s="17">
        <v>0</v>
      </c>
      <c r="AK60" s="12">
        <v>0</v>
      </c>
      <c r="AL60" s="16">
        <v>56423</v>
      </c>
      <c r="AM60" s="17">
        <v>321894</v>
      </c>
      <c r="AN60" s="17">
        <v>0</v>
      </c>
      <c r="AO60" s="17">
        <v>0</v>
      </c>
      <c r="AP60" s="17">
        <v>0</v>
      </c>
      <c r="AQ60" s="12">
        <v>378317</v>
      </c>
      <c r="AR60" s="16">
        <v>0</v>
      </c>
      <c r="AS60" s="17">
        <v>328660</v>
      </c>
      <c r="AT60" s="17">
        <v>0</v>
      </c>
      <c r="AU60" s="17">
        <v>0</v>
      </c>
      <c r="AV60" s="17">
        <v>0</v>
      </c>
      <c r="AW60" s="12">
        <v>328660</v>
      </c>
      <c r="AX60" s="16">
        <v>61941</v>
      </c>
      <c r="AY60" s="17">
        <v>254675</v>
      </c>
      <c r="AZ60" s="17">
        <v>0</v>
      </c>
      <c r="BA60" s="17">
        <v>0</v>
      </c>
      <c r="BB60" s="17">
        <v>0</v>
      </c>
      <c r="BC60" s="12">
        <v>316616</v>
      </c>
      <c r="BD60" s="16">
        <v>0</v>
      </c>
      <c r="BE60" s="17">
        <v>0</v>
      </c>
      <c r="BF60" s="17">
        <v>0</v>
      </c>
      <c r="BG60" s="17">
        <v>0</v>
      </c>
      <c r="BH60" s="17">
        <v>85</v>
      </c>
      <c r="BI60" s="12">
        <v>85</v>
      </c>
    </row>
    <row r="61" spans="1:61" x14ac:dyDescent="0.25">
      <c r="A61" s="4" t="s">
        <v>51</v>
      </c>
      <c r="B61" s="92">
        <v>8679765.120000001</v>
      </c>
      <c r="C61" s="87">
        <v>8136986.0899999999</v>
      </c>
      <c r="D61" s="87">
        <v>7392744.5099999998</v>
      </c>
      <c r="E61" s="87">
        <v>0</v>
      </c>
      <c r="F61" s="87">
        <v>1599350.9600000002</v>
      </c>
      <c r="G61" s="93">
        <v>25808846.68</v>
      </c>
      <c r="H61" s="16">
        <v>686941.96</v>
      </c>
      <c r="I61" s="17">
        <v>1115506.0900000001</v>
      </c>
      <c r="J61" s="17">
        <v>2880268.9</v>
      </c>
      <c r="K61" s="17">
        <v>0</v>
      </c>
      <c r="L61" s="17">
        <v>0</v>
      </c>
      <c r="M61" s="12">
        <v>4682716.95</v>
      </c>
      <c r="N61" s="16">
        <v>0</v>
      </c>
      <c r="O61" s="17">
        <v>189515.82</v>
      </c>
      <c r="P61" s="17">
        <v>1321770.3600000001</v>
      </c>
      <c r="Q61" s="17">
        <v>0</v>
      </c>
      <c r="R61" s="17">
        <v>0</v>
      </c>
      <c r="S61" s="12">
        <v>1511286.1800000002</v>
      </c>
      <c r="T61" s="16">
        <v>0</v>
      </c>
      <c r="U61" s="17">
        <v>477381.49</v>
      </c>
      <c r="V61" s="17">
        <v>419337.74</v>
      </c>
      <c r="W61" s="17">
        <v>0</v>
      </c>
      <c r="X61" s="17">
        <v>0</v>
      </c>
      <c r="Y61" s="12">
        <v>896719.23</v>
      </c>
      <c r="Z61" s="16">
        <v>0</v>
      </c>
      <c r="AA61" s="17">
        <v>0</v>
      </c>
      <c r="AB61" s="17">
        <v>0</v>
      </c>
      <c r="AC61" s="17">
        <v>0</v>
      </c>
      <c r="AD61" s="17">
        <v>0</v>
      </c>
      <c r="AE61" s="12">
        <v>0</v>
      </c>
      <c r="AF61" s="16">
        <v>0</v>
      </c>
      <c r="AG61" s="17">
        <v>504476.2</v>
      </c>
      <c r="AH61" s="17">
        <v>0</v>
      </c>
      <c r="AI61" s="17">
        <v>0</v>
      </c>
      <c r="AJ61" s="17">
        <v>1542370.6</v>
      </c>
      <c r="AK61" s="12">
        <v>2046846.8</v>
      </c>
      <c r="AL61" s="16">
        <v>391403.63</v>
      </c>
      <c r="AM61" s="17">
        <v>2024284.58</v>
      </c>
      <c r="AN61" s="17">
        <v>440839.96</v>
      </c>
      <c r="AO61" s="17">
        <v>0</v>
      </c>
      <c r="AP61" s="17">
        <v>0</v>
      </c>
      <c r="AQ61" s="12">
        <v>2856528.17</v>
      </c>
      <c r="AR61" s="16">
        <v>55441.06</v>
      </c>
      <c r="AS61" s="17">
        <v>83320.06</v>
      </c>
      <c r="AT61" s="17">
        <v>1640804.71</v>
      </c>
      <c r="AU61" s="17">
        <v>0</v>
      </c>
      <c r="AV61" s="17">
        <v>0</v>
      </c>
      <c r="AW61" s="12">
        <v>1779565.83</v>
      </c>
      <c r="AX61" s="16">
        <v>2660718.5699999998</v>
      </c>
      <c r="AY61" s="17">
        <v>1349228.5</v>
      </c>
      <c r="AZ61" s="17">
        <v>0</v>
      </c>
      <c r="BA61" s="17">
        <v>0</v>
      </c>
      <c r="BB61" s="17">
        <v>62</v>
      </c>
      <c r="BC61" s="12">
        <v>4010009.07</v>
      </c>
      <c r="BD61" s="16">
        <v>4885259.9000000004</v>
      </c>
      <c r="BE61" s="17">
        <v>2393273.35</v>
      </c>
      <c r="BF61" s="17">
        <v>689722.84</v>
      </c>
      <c r="BG61" s="17">
        <v>0</v>
      </c>
      <c r="BH61" s="17">
        <v>56918.36</v>
      </c>
      <c r="BI61" s="12">
        <v>8025174.4500000002</v>
      </c>
    </row>
    <row r="62" spans="1:61" x14ac:dyDescent="0.25">
      <c r="A62" s="4" t="s">
        <v>52</v>
      </c>
      <c r="B62" s="92">
        <v>2065766.6600000001</v>
      </c>
      <c r="C62" s="87">
        <v>6010648.4000000004</v>
      </c>
      <c r="D62" s="87">
        <v>4584852.72</v>
      </c>
      <c r="E62" s="87">
        <v>0</v>
      </c>
      <c r="F62" s="87">
        <v>10225.560000000001</v>
      </c>
      <c r="G62" s="93">
        <v>12671493.34</v>
      </c>
      <c r="H62" s="16">
        <v>0</v>
      </c>
      <c r="I62" s="17">
        <v>70207.839999999997</v>
      </c>
      <c r="J62" s="17">
        <v>2925411</v>
      </c>
      <c r="K62" s="17">
        <v>0</v>
      </c>
      <c r="L62" s="17">
        <v>0</v>
      </c>
      <c r="M62" s="12">
        <v>2995618.84</v>
      </c>
      <c r="N62" s="16">
        <v>0</v>
      </c>
      <c r="O62" s="17">
        <v>0</v>
      </c>
      <c r="P62" s="17">
        <v>0</v>
      </c>
      <c r="Q62" s="17">
        <v>0</v>
      </c>
      <c r="R62" s="17">
        <v>0</v>
      </c>
      <c r="S62" s="12">
        <v>0</v>
      </c>
      <c r="T62" s="16">
        <v>1339815.26</v>
      </c>
      <c r="U62" s="17">
        <v>199947.4</v>
      </c>
      <c r="V62" s="17">
        <v>988113.83</v>
      </c>
      <c r="W62" s="17">
        <v>0</v>
      </c>
      <c r="X62" s="17">
        <v>6490.68</v>
      </c>
      <c r="Y62" s="12">
        <v>2534367.17</v>
      </c>
      <c r="Z62" s="16">
        <v>0</v>
      </c>
      <c r="AA62" s="17">
        <v>0</v>
      </c>
      <c r="AB62" s="17">
        <v>0</v>
      </c>
      <c r="AC62" s="17">
        <v>0</v>
      </c>
      <c r="AD62" s="17">
        <v>0</v>
      </c>
      <c r="AE62" s="12">
        <v>0</v>
      </c>
      <c r="AF62" s="16">
        <v>0</v>
      </c>
      <c r="AG62" s="17">
        <v>44435.73</v>
      </c>
      <c r="AH62" s="17">
        <v>353288</v>
      </c>
      <c r="AI62" s="17">
        <v>0</v>
      </c>
      <c r="AJ62" s="17">
        <v>0</v>
      </c>
      <c r="AK62" s="12">
        <v>397723.73</v>
      </c>
      <c r="AL62" s="16">
        <v>0</v>
      </c>
      <c r="AM62" s="17">
        <v>711688.49</v>
      </c>
      <c r="AN62" s="17">
        <v>318039.89</v>
      </c>
      <c r="AO62" s="17">
        <v>0</v>
      </c>
      <c r="AP62" s="17">
        <v>0</v>
      </c>
      <c r="AQ62" s="12">
        <v>1029728.38</v>
      </c>
      <c r="AR62" s="16">
        <v>0</v>
      </c>
      <c r="AS62" s="17">
        <v>1528863.49</v>
      </c>
      <c r="AT62" s="17">
        <v>0</v>
      </c>
      <c r="AU62" s="17">
        <v>0</v>
      </c>
      <c r="AV62" s="17">
        <v>0</v>
      </c>
      <c r="AW62" s="12">
        <v>1528863.49</v>
      </c>
      <c r="AX62" s="16">
        <v>0</v>
      </c>
      <c r="AY62" s="17">
        <v>3360447.94</v>
      </c>
      <c r="AZ62" s="17">
        <v>0</v>
      </c>
      <c r="BA62" s="17">
        <v>0</v>
      </c>
      <c r="BB62" s="17">
        <v>0</v>
      </c>
      <c r="BC62" s="12">
        <v>3360447.94</v>
      </c>
      <c r="BD62" s="16">
        <v>725951.4</v>
      </c>
      <c r="BE62" s="17">
        <v>95057.510000000009</v>
      </c>
      <c r="BF62" s="17">
        <v>0</v>
      </c>
      <c r="BG62" s="17">
        <v>0</v>
      </c>
      <c r="BH62" s="17">
        <v>3734.88</v>
      </c>
      <c r="BI62" s="12">
        <v>824743.79</v>
      </c>
    </row>
    <row r="63" spans="1:61" x14ac:dyDescent="0.25">
      <c r="A63" s="4" t="s">
        <v>53</v>
      </c>
      <c r="B63" s="92">
        <v>249264</v>
      </c>
      <c r="C63" s="87">
        <v>316664</v>
      </c>
      <c r="D63" s="87">
        <v>355954</v>
      </c>
      <c r="E63" s="87">
        <v>0</v>
      </c>
      <c r="F63" s="87">
        <v>12853</v>
      </c>
      <c r="G63" s="93">
        <v>934735</v>
      </c>
      <c r="H63" s="16">
        <v>6064</v>
      </c>
      <c r="I63" s="17">
        <v>50075</v>
      </c>
      <c r="J63" s="17">
        <v>170215</v>
      </c>
      <c r="K63" s="17">
        <v>0</v>
      </c>
      <c r="L63" s="17">
        <v>0</v>
      </c>
      <c r="M63" s="12">
        <v>226354</v>
      </c>
      <c r="N63" s="16">
        <v>0</v>
      </c>
      <c r="O63" s="17">
        <v>0</v>
      </c>
      <c r="P63" s="17">
        <v>185739</v>
      </c>
      <c r="Q63" s="17">
        <v>0</v>
      </c>
      <c r="R63" s="17">
        <v>0</v>
      </c>
      <c r="S63" s="12">
        <v>185739</v>
      </c>
      <c r="T63" s="16">
        <v>0</v>
      </c>
      <c r="U63" s="17">
        <v>0</v>
      </c>
      <c r="V63" s="17">
        <v>0</v>
      </c>
      <c r="W63" s="17">
        <v>0</v>
      </c>
      <c r="X63" s="17">
        <v>0</v>
      </c>
      <c r="Y63" s="12">
        <v>0</v>
      </c>
      <c r="Z63" s="16">
        <v>43261</v>
      </c>
      <c r="AA63" s="17">
        <v>0</v>
      </c>
      <c r="AB63" s="17">
        <v>0</v>
      </c>
      <c r="AC63" s="17">
        <v>0</v>
      </c>
      <c r="AD63" s="17">
        <v>0</v>
      </c>
      <c r="AE63" s="12">
        <v>43261</v>
      </c>
      <c r="AF63" s="16">
        <v>0</v>
      </c>
      <c r="AG63" s="17">
        <v>0</v>
      </c>
      <c r="AH63" s="17">
        <v>0</v>
      </c>
      <c r="AI63" s="17">
        <v>0</v>
      </c>
      <c r="AJ63" s="17">
        <v>0</v>
      </c>
      <c r="AK63" s="12">
        <v>0</v>
      </c>
      <c r="AL63" s="16">
        <v>83331</v>
      </c>
      <c r="AM63" s="17">
        <v>175297</v>
      </c>
      <c r="AN63" s="17">
        <v>0</v>
      </c>
      <c r="AO63" s="17">
        <v>0</v>
      </c>
      <c r="AP63" s="17">
        <v>0</v>
      </c>
      <c r="AQ63" s="12">
        <v>258628</v>
      </c>
      <c r="AR63" s="16">
        <v>0</v>
      </c>
      <c r="AS63" s="17">
        <v>87350</v>
      </c>
      <c r="AT63" s="17">
        <v>0</v>
      </c>
      <c r="AU63" s="17">
        <v>0</v>
      </c>
      <c r="AV63" s="17">
        <v>0</v>
      </c>
      <c r="AW63" s="12">
        <v>87350</v>
      </c>
      <c r="AX63" s="16">
        <v>0</v>
      </c>
      <c r="AY63" s="17">
        <v>0</v>
      </c>
      <c r="AZ63" s="17">
        <v>0</v>
      </c>
      <c r="BA63" s="17">
        <v>0</v>
      </c>
      <c r="BB63" s="17">
        <v>0</v>
      </c>
      <c r="BC63" s="12">
        <v>0</v>
      </c>
      <c r="BD63" s="16">
        <v>116608</v>
      </c>
      <c r="BE63" s="17">
        <v>3942</v>
      </c>
      <c r="BF63" s="17">
        <v>0</v>
      </c>
      <c r="BG63" s="17">
        <v>0</v>
      </c>
      <c r="BH63" s="17">
        <v>12853</v>
      </c>
      <c r="BI63" s="12">
        <v>133403</v>
      </c>
    </row>
    <row r="64" spans="1:61" x14ac:dyDescent="0.25">
      <c r="A64" s="4" t="s">
        <v>54</v>
      </c>
      <c r="B64" s="92">
        <v>574665</v>
      </c>
      <c r="C64" s="87">
        <v>577961</v>
      </c>
      <c r="D64" s="87">
        <v>171551</v>
      </c>
      <c r="E64" s="87">
        <v>0</v>
      </c>
      <c r="F64" s="87">
        <v>0</v>
      </c>
      <c r="G64" s="93">
        <v>1324177</v>
      </c>
      <c r="H64" s="16">
        <v>36695</v>
      </c>
      <c r="I64" s="17">
        <v>84630</v>
      </c>
      <c r="J64" s="17">
        <v>133757</v>
      </c>
      <c r="K64" s="17">
        <v>0</v>
      </c>
      <c r="L64" s="17">
        <v>0</v>
      </c>
      <c r="M64" s="12">
        <v>255082</v>
      </c>
      <c r="N64" s="16">
        <v>0</v>
      </c>
      <c r="O64" s="17">
        <v>0</v>
      </c>
      <c r="P64" s="17">
        <v>0</v>
      </c>
      <c r="Q64" s="17">
        <v>0</v>
      </c>
      <c r="R64" s="17">
        <v>0</v>
      </c>
      <c r="S64" s="12">
        <v>0</v>
      </c>
      <c r="T64" s="16">
        <v>0</v>
      </c>
      <c r="U64" s="17">
        <v>6776</v>
      </c>
      <c r="V64" s="17">
        <v>0</v>
      </c>
      <c r="W64" s="17">
        <v>0</v>
      </c>
      <c r="X64" s="17">
        <v>0</v>
      </c>
      <c r="Y64" s="12">
        <v>6776</v>
      </c>
      <c r="Z64" s="16">
        <v>0</v>
      </c>
      <c r="AA64" s="17">
        <v>0</v>
      </c>
      <c r="AB64" s="17">
        <v>0</v>
      </c>
      <c r="AC64" s="17">
        <v>0</v>
      </c>
      <c r="AD64" s="17">
        <v>0</v>
      </c>
      <c r="AE64" s="12">
        <v>0</v>
      </c>
      <c r="AF64" s="16">
        <v>0</v>
      </c>
      <c r="AG64" s="17">
        <v>0</v>
      </c>
      <c r="AH64" s="17">
        <v>0</v>
      </c>
      <c r="AI64" s="17">
        <v>0</v>
      </c>
      <c r="AJ64" s="17">
        <v>0</v>
      </c>
      <c r="AK64" s="12">
        <v>0</v>
      </c>
      <c r="AL64" s="16">
        <v>0</v>
      </c>
      <c r="AM64" s="17">
        <v>0</v>
      </c>
      <c r="AN64" s="17">
        <v>0</v>
      </c>
      <c r="AO64" s="17">
        <v>0</v>
      </c>
      <c r="AP64" s="17">
        <v>0</v>
      </c>
      <c r="AQ64" s="12">
        <v>0</v>
      </c>
      <c r="AR64" s="16">
        <v>0</v>
      </c>
      <c r="AS64" s="17">
        <v>80236</v>
      </c>
      <c r="AT64" s="17">
        <v>0</v>
      </c>
      <c r="AU64" s="17">
        <v>0</v>
      </c>
      <c r="AV64" s="17">
        <v>0</v>
      </c>
      <c r="AW64" s="12">
        <v>80236</v>
      </c>
      <c r="AX64" s="16">
        <v>297196</v>
      </c>
      <c r="AY64" s="17">
        <v>64134</v>
      </c>
      <c r="AZ64" s="17">
        <v>0</v>
      </c>
      <c r="BA64" s="17">
        <v>0</v>
      </c>
      <c r="BB64" s="17">
        <v>0</v>
      </c>
      <c r="BC64" s="12">
        <v>361330</v>
      </c>
      <c r="BD64" s="16">
        <v>240774</v>
      </c>
      <c r="BE64" s="17">
        <v>342185</v>
      </c>
      <c r="BF64" s="17">
        <v>37794</v>
      </c>
      <c r="BG64" s="17">
        <v>0</v>
      </c>
      <c r="BH64" s="17">
        <v>0</v>
      </c>
      <c r="BI64" s="12">
        <v>620753</v>
      </c>
    </row>
    <row r="65" spans="1:61" x14ac:dyDescent="0.25">
      <c r="A65" s="4" t="s">
        <v>55</v>
      </c>
      <c r="B65" s="92">
        <v>125586</v>
      </c>
      <c r="C65" s="87">
        <v>594202</v>
      </c>
      <c r="D65" s="87">
        <v>426840</v>
      </c>
      <c r="E65" s="87">
        <v>0</v>
      </c>
      <c r="F65" s="87">
        <v>0</v>
      </c>
      <c r="G65" s="93">
        <v>1146628</v>
      </c>
      <c r="H65" s="16">
        <v>46811</v>
      </c>
      <c r="I65" s="17">
        <v>194626</v>
      </c>
      <c r="J65" s="17">
        <v>293222</v>
      </c>
      <c r="K65" s="17">
        <v>0</v>
      </c>
      <c r="L65" s="17">
        <v>0</v>
      </c>
      <c r="M65" s="12">
        <v>534659</v>
      </c>
      <c r="N65" s="16">
        <v>0</v>
      </c>
      <c r="O65" s="17">
        <v>0</v>
      </c>
      <c r="P65" s="17">
        <v>91780</v>
      </c>
      <c r="Q65" s="17">
        <v>0</v>
      </c>
      <c r="R65" s="17">
        <v>0</v>
      </c>
      <c r="S65" s="12">
        <v>91780</v>
      </c>
      <c r="T65" s="16">
        <v>23529</v>
      </c>
      <c r="U65" s="17">
        <v>100843</v>
      </c>
      <c r="V65" s="17">
        <v>4194</v>
      </c>
      <c r="W65" s="17">
        <v>0</v>
      </c>
      <c r="X65" s="17">
        <v>0</v>
      </c>
      <c r="Y65" s="12">
        <v>128566</v>
      </c>
      <c r="Z65" s="16">
        <v>0</v>
      </c>
      <c r="AA65" s="17">
        <v>0</v>
      </c>
      <c r="AB65" s="17">
        <v>0</v>
      </c>
      <c r="AC65" s="17">
        <v>0</v>
      </c>
      <c r="AD65" s="17">
        <v>0</v>
      </c>
      <c r="AE65" s="12">
        <v>0</v>
      </c>
      <c r="AF65" s="16">
        <v>0</v>
      </c>
      <c r="AG65" s="17">
        <v>2556</v>
      </c>
      <c r="AH65" s="17">
        <v>2748</v>
      </c>
      <c r="AI65" s="17">
        <v>0</v>
      </c>
      <c r="AJ65" s="17">
        <v>0</v>
      </c>
      <c r="AK65" s="12">
        <v>5304</v>
      </c>
      <c r="AL65" s="16">
        <v>5787</v>
      </c>
      <c r="AM65" s="17">
        <v>8064</v>
      </c>
      <c r="AN65" s="17">
        <v>10775</v>
      </c>
      <c r="AO65" s="17">
        <v>0</v>
      </c>
      <c r="AP65" s="17">
        <v>0</v>
      </c>
      <c r="AQ65" s="12">
        <v>24626</v>
      </c>
      <c r="AR65" s="16">
        <v>0</v>
      </c>
      <c r="AS65" s="17">
        <v>88905</v>
      </c>
      <c r="AT65" s="17">
        <v>0</v>
      </c>
      <c r="AU65" s="17">
        <v>0</v>
      </c>
      <c r="AV65" s="17">
        <v>0</v>
      </c>
      <c r="AW65" s="12">
        <v>88905</v>
      </c>
      <c r="AX65" s="16">
        <v>21819</v>
      </c>
      <c r="AY65" s="17">
        <v>97191</v>
      </c>
      <c r="AZ65" s="17">
        <v>1026</v>
      </c>
      <c r="BA65" s="17">
        <v>0</v>
      </c>
      <c r="BB65" s="17">
        <v>0</v>
      </c>
      <c r="BC65" s="12">
        <v>120036</v>
      </c>
      <c r="BD65" s="16">
        <v>27640</v>
      </c>
      <c r="BE65" s="17">
        <v>102017</v>
      </c>
      <c r="BF65" s="17">
        <v>23095</v>
      </c>
      <c r="BG65" s="17">
        <v>0</v>
      </c>
      <c r="BH65" s="17">
        <v>0</v>
      </c>
      <c r="BI65" s="12">
        <v>152752</v>
      </c>
    </row>
    <row r="66" spans="1:61" x14ac:dyDescent="0.25">
      <c r="A66" s="4" t="s">
        <v>56</v>
      </c>
      <c r="B66" s="92">
        <v>1693000</v>
      </c>
      <c r="C66" s="87">
        <v>666000</v>
      </c>
      <c r="D66" s="87">
        <v>1788000</v>
      </c>
      <c r="E66" s="87">
        <v>0</v>
      </c>
      <c r="F66" s="87">
        <v>16000</v>
      </c>
      <c r="G66" s="93">
        <v>4163000</v>
      </c>
      <c r="H66" s="16">
        <v>0</v>
      </c>
      <c r="I66" s="17">
        <v>0</v>
      </c>
      <c r="J66" s="17">
        <v>804000</v>
      </c>
      <c r="K66" s="17">
        <v>0</v>
      </c>
      <c r="L66" s="17">
        <v>0</v>
      </c>
      <c r="M66" s="12">
        <v>804000</v>
      </c>
      <c r="N66" s="16">
        <v>0</v>
      </c>
      <c r="O66" s="17">
        <v>0</v>
      </c>
      <c r="P66" s="17">
        <v>519000</v>
      </c>
      <c r="Q66" s="17">
        <v>0</v>
      </c>
      <c r="R66" s="17">
        <v>0</v>
      </c>
      <c r="S66" s="12">
        <v>519000</v>
      </c>
      <c r="T66" s="16">
        <v>0</v>
      </c>
      <c r="U66" s="17">
        <v>1000</v>
      </c>
      <c r="V66" s="17">
        <v>260000</v>
      </c>
      <c r="W66" s="17">
        <v>0</v>
      </c>
      <c r="X66" s="17">
        <v>0</v>
      </c>
      <c r="Y66" s="12">
        <v>261000</v>
      </c>
      <c r="Z66" s="16">
        <v>0</v>
      </c>
      <c r="AA66" s="17">
        <v>0</v>
      </c>
      <c r="AB66" s="17">
        <v>0</v>
      </c>
      <c r="AC66" s="17">
        <v>0</v>
      </c>
      <c r="AD66" s="17">
        <v>3000</v>
      </c>
      <c r="AE66" s="12">
        <v>3000</v>
      </c>
      <c r="AF66" s="16">
        <v>0</v>
      </c>
      <c r="AG66" s="17">
        <v>11000</v>
      </c>
      <c r="AH66" s="17">
        <v>0</v>
      </c>
      <c r="AI66" s="17">
        <v>0</v>
      </c>
      <c r="AJ66" s="17">
        <v>0</v>
      </c>
      <c r="AK66" s="12">
        <v>11000</v>
      </c>
      <c r="AL66" s="16">
        <v>0</v>
      </c>
      <c r="AM66" s="17">
        <v>6000</v>
      </c>
      <c r="AN66" s="17">
        <v>112000</v>
      </c>
      <c r="AO66" s="17">
        <v>0</v>
      </c>
      <c r="AP66" s="17">
        <v>0</v>
      </c>
      <c r="AQ66" s="12">
        <v>118000</v>
      </c>
      <c r="AR66" s="16">
        <v>0</v>
      </c>
      <c r="AS66" s="17">
        <v>0</v>
      </c>
      <c r="AT66" s="17">
        <v>8000</v>
      </c>
      <c r="AU66" s="17">
        <v>0</v>
      </c>
      <c r="AV66" s="17">
        <v>0</v>
      </c>
      <c r="AW66" s="12">
        <v>8000</v>
      </c>
      <c r="AX66" s="16">
        <v>286000</v>
      </c>
      <c r="AY66" s="17">
        <v>42000</v>
      </c>
      <c r="AZ66" s="17">
        <v>85000</v>
      </c>
      <c r="BA66" s="17">
        <v>0</v>
      </c>
      <c r="BB66" s="17">
        <v>0</v>
      </c>
      <c r="BC66" s="12">
        <v>413000</v>
      </c>
      <c r="BD66" s="16">
        <v>1407000</v>
      </c>
      <c r="BE66" s="17">
        <v>606000</v>
      </c>
      <c r="BF66" s="17">
        <v>0</v>
      </c>
      <c r="BG66" s="17">
        <v>0</v>
      </c>
      <c r="BH66" s="17">
        <v>13000</v>
      </c>
      <c r="BI66" s="12">
        <v>2026000</v>
      </c>
    </row>
    <row r="67" spans="1:61" x14ac:dyDescent="0.25">
      <c r="A67" s="4" t="s">
        <v>57</v>
      </c>
      <c r="B67" s="92">
        <v>69438</v>
      </c>
      <c r="C67" s="87">
        <v>113602</v>
      </c>
      <c r="D67" s="87">
        <v>555625</v>
      </c>
      <c r="E67" s="87">
        <v>0</v>
      </c>
      <c r="F67" s="87">
        <v>32628</v>
      </c>
      <c r="G67" s="93">
        <v>771293</v>
      </c>
      <c r="H67" s="16">
        <v>2868</v>
      </c>
      <c r="I67" s="17">
        <v>21874</v>
      </c>
      <c r="J67" s="17">
        <v>312418</v>
      </c>
      <c r="K67" s="17">
        <v>0</v>
      </c>
      <c r="L67" s="17">
        <v>0</v>
      </c>
      <c r="M67" s="12">
        <v>337160</v>
      </c>
      <c r="N67" s="16">
        <v>236</v>
      </c>
      <c r="O67" s="17">
        <v>8380</v>
      </c>
      <c r="P67" s="17">
        <v>227396</v>
      </c>
      <c r="Q67" s="17">
        <v>0</v>
      </c>
      <c r="R67" s="17">
        <v>0</v>
      </c>
      <c r="S67" s="12">
        <v>236012</v>
      </c>
      <c r="T67" s="16">
        <v>0</v>
      </c>
      <c r="U67" s="17">
        <v>0</v>
      </c>
      <c r="V67" s="17">
        <v>0</v>
      </c>
      <c r="W67" s="17">
        <v>0</v>
      </c>
      <c r="X67" s="17">
        <v>0</v>
      </c>
      <c r="Y67" s="12">
        <v>0</v>
      </c>
      <c r="Z67" s="16">
        <v>0</v>
      </c>
      <c r="AA67" s="17">
        <v>0</v>
      </c>
      <c r="AB67" s="17">
        <v>0</v>
      </c>
      <c r="AC67" s="17">
        <v>0</v>
      </c>
      <c r="AD67" s="17">
        <v>0</v>
      </c>
      <c r="AE67" s="12">
        <v>0</v>
      </c>
      <c r="AF67" s="16">
        <v>0</v>
      </c>
      <c r="AG67" s="17">
        <v>0</v>
      </c>
      <c r="AH67" s="17">
        <v>0</v>
      </c>
      <c r="AI67" s="17">
        <v>0</v>
      </c>
      <c r="AJ67" s="17">
        <v>0</v>
      </c>
      <c r="AK67" s="12">
        <v>0</v>
      </c>
      <c r="AL67" s="16">
        <v>4314</v>
      </c>
      <c r="AM67" s="17">
        <v>36282</v>
      </c>
      <c r="AN67" s="17">
        <v>15811</v>
      </c>
      <c r="AO67" s="17">
        <v>0</v>
      </c>
      <c r="AP67" s="17">
        <v>0</v>
      </c>
      <c r="AQ67" s="12">
        <v>56407</v>
      </c>
      <c r="AR67" s="16">
        <v>0</v>
      </c>
      <c r="AS67" s="17">
        <v>45445</v>
      </c>
      <c r="AT67" s="17">
        <v>0</v>
      </c>
      <c r="AU67" s="17">
        <v>0</v>
      </c>
      <c r="AV67" s="17">
        <v>32628</v>
      </c>
      <c r="AW67" s="12">
        <v>78073</v>
      </c>
      <c r="AX67" s="16">
        <v>0</v>
      </c>
      <c r="AY67" s="17">
        <v>0</v>
      </c>
      <c r="AZ67" s="17">
        <v>0</v>
      </c>
      <c r="BA67" s="17">
        <v>0</v>
      </c>
      <c r="BB67" s="17">
        <v>0</v>
      </c>
      <c r="BC67" s="12">
        <v>0</v>
      </c>
      <c r="BD67" s="16">
        <v>62020</v>
      </c>
      <c r="BE67" s="17">
        <v>1621</v>
      </c>
      <c r="BF67" s="17">
        <v>0</v>
      </c>
      <c r="BG67" s="17">
        <v>0</v>
      </c>
      <c r="BH67" s="17">
        <v>0</v>
      </c>
      <c r="BI67" s="12">
        <v>63641</v>
      </c>
    </row>
    <row r="68" spans="1:61" x14ac:dyDescent="0.25">
      <c r="A68" s="4" t="s">
        <v>58</v>
      </c>
      <c r="B68" s="92">
        <v>8588578.6500000004</v>
      </c>
      <c r="C68" s="87">
        <v>15385541.439999999</v>
      </c>
      <c r="D68" s="87">
        <v>0</v>
      </c>
      <c r="E68" s="87">
        <v>0</v>
      </c>
      <c r="F68" s="87">
        <v>3768881.7000000007</v>
      </c>
      <c r="G68" s="93">
        <v>27743001.789999999</v>
      </c>
      <c r="H68" s="16">
        <v>0</v>
      </c>
      <c r="I68" s="17">
        <v>0</v>
      </c>
      <c r="J68" s="17">
        <v>0</v>
      </c>
      <c r="K68" s="17">
        <v>0</v>
      </c>
      <c r="L68" s="17">
        <v>0</v>
      </c>
      <c r="M68" s="12">
        <v>0</v>
      </c>
      <c r="N68" s="16">
        <v>0</v>
      </c>
      <c r="O68" s="17">
        <v>103208.96000000001</v>
      </c>
      <c r="P68" s="17">
        <v>0</v>
      </c>
      <c r="Q68" s="17">
        <v>0</v>
      </c>
      <c r="R68" s="17">
        <v>0</v>
      </c>
      <c r="S68" s="12">
        <v>103208.96000000001</v>
      </c>
      <c r="T68" s="16">
        <v>1247934.55</v>
      </c>
      <c r="U68" s="17">
        <v>1328762.1100000001</v>
      </c>
      <c r="V68" s="17">
        <v>0</v>
      </c>
      <c r="W68" s="17">
        <v>0</v>
      </c>
      <c r="X68" s="17">
        <v>10088.39</v>
      </c>
      <c r="Y68" s="12">
        <v>2586785.0500000003</v>
      </c>
      <c r="Z68" s="16">
        <v>2418669.5099999998</v>
      </c>
      <c r="AA68" s="17">
        <v>414478.35</v>
      </c>
      <c r="AB68" s="17">
        <v>0</v>
      </c>
      <c r="AC68" s="17">
        <v>0</v>
      </c>
      <c r="AD68" s="17">
        <v>20103.990000000002</v>
      </c>
      <c r="AE68" s="12">
        <v>2853251.85</v>
      </c>
      <c r="AF68" s="16">
        <v>156436.47</v>
      </c>
      <c r="AG68" s="17">
        <v>5681301.3899999997</v>
      </c>
      <c r="AH68" s="17">
        <v>0</v>
      </c>
      <c r="AI68" s="17">
        <v>0</v>
      </c>
      <c r="AJ68" s="17">
        <v>3551385.47</v>
      </c>
      <c r="AK68" s="12">
        <v>9389123.3300000001</v>
      </c>
      <c r="AL68" s="16">
        <v>167444.15</v>
      </c>
      <c r="AM68" s="17">
        <v>5821580.0099999998</v>
      </c>
      <c r="AN68" s="17">
        <v>0</v>
      </c>
      <c r="AO68" s="17">
        <v>0</v>
      </c>
      <c r="AP68" s="17">
        <v>4248.22</v>
      </c>
      <c r="AQ68" s="12">
        <v>5993272.3799999999</v>
      </c>
      <c r="AR68" s="16">
        <v>0</v>
      </c>
      <c r="AS68" s="17">
        <v>0</v>
      </c>
      <c r="AT68" s="17">
        <v>0</v>
      </c>
      <c r="AU68" s="17">
        <v>0</v>
      </c>
      <c r="AV68" s="17">
        <v>0</v>
      </c>
      <c r="AW68" s="12">
        <v>0</v>
      </c>
      <c r="AX68" s="16">
        <v>4039562.45</v>
      </c>
      <c r="AY68" s="17">
        <v>1889629.53</v>
      </c>
      <c r="AZ68" s="17">
        <v>0</v>
      </c>
      <c r="BA68" s="17">
        <v>0</v>
      </c>
      <c r="BB68" s="17">
        <v>145858.66</v>
      </c>
      <c r="BC68" s="12">
        <v>6075050.6400000006</v>
      </c>
      <c r="BD68" s="16">
        <v>558531.52</v>
      </c>
      <c r="BE68" s="17">
        <v>146581.09</v>
      </c>
      <c r="BF68" s="17">
        <v>0</v>
      </c>
      <c r="BG68" s="17">
        <v>0</v>
      </c>
      <c r="BH68" s="17">
        <v>37196.97</v>
      </c>
      <c r="BI68" s="12">
        <v>742309.58</v>
      </c>
    </row>
    <row r="69" spans="1:61" x14ac:dyDescent="0.25">
      <c r="A69" s="4" t="s">
        <v>59</v>
      </c>
      <c r="B69" s="92">
        <v>234914</v>
      </c>
      <c r="C69" s="87">
        <v>240508</v>
      </c>
      <c r="D69" s="87">
        <v>174325</v>
      </c>
      <c r="E69" s="87">
        <v>0</v>
      </c>
      <c r="F69" s="87">
        <v>0</v>
      </c>
      <c r="G69" s="93">
        <v>649747</v>
      </c>
      <c r="H69" s="16">
        <v>15712</v>
      </c>
      <c r="I69" s="17">
        <v>24325</v>
      </c>
      <c r="J69" s="17">
        <v>37248</v>
      </c>
      <c r="K69" s="17">
        <v>0</v>
      </c>
      <c r="L69" s="17">
        <v>0</v>
      </c>
      <c r="M69" s="12">
        <v>77285</v>
      </c>
      <c r="N69" s="16">
        <v>32663</v>
      </c>
      <c r="O69" s="17">
        <v>24515</v>
      </c>
      <c r="P69" s="17">
        <v>70782</v>
      </c>
      <c r="Q69" s="17">
        <v>0</v>
      </c>
      <c r="R69" s="17">
        <v>0</v>
      </c>
      <c r="S69" s="12">
        <v>127960</v>
      </c>
      <c r="T69" s="16">
        <v>86084</v>
      </c>
      <c r="U69" s="17">
        <v>117247</v>
      </c>
      <c r="V69" s="17">
        <v>0</v>
      </c>
      <c r="W69" s="17">
        <v>0</v>
      </c>
      <c r="X69" s="17">
        <v>0</v>
      </c>
      <c r="Y69" s="12">
        <v>203331</v>
      </c>
      <c r="Z69" s="16">
        <v>0</v>
      </c>
      <c r="AA69" s="17">
        <v>0</v>
      </c>
      <c r="AB69" s="17">
        <v>0</v>
      </c>
      <c r="AC69" s="17">
        <v>0</v>
      </c>
      <c r="AD69" s="17">
        <v>0</v>
      </c>
      <c r="AE69" s="12">
        <v>0</v>
      </c>
      <c r="AF69" s="16">
        <v>0</v>
      </c>
      <c r="AG69" s="17">
        <v>0</v>
      </c>
      <c r="AH69" s="17">
        <v>442</v>
      </c>
      <c r="AI69" s="17">
        <v>0</v>
      </c>
      <c r="AJ69" s="17">
        <v>0</v>
      </c>
      <c r="AK69" s="12">
        <v>442</v>
      </c>
      <c r="AL69" s="16">
        <v>57</v>
      </c>
      <c r="AM69" s="17">
        <v>0</v>
      </c>
      <c r="AN69" s="17">
        <v>65853</v>
      </c>
      <c r="AO69" s="17">
        <v>0</v>
      </c>
      <c r="AP69" s="17">
        <v>0</v>
      </c>
      <c r="AQ69" s="12">
        <v>65910</v>
      </c>
      <c r="AR69" s="16">
        <v>0</v>
      </c>
      <c r="AS69" s="17">
        <v>31561</v>
      </c>
      <c r="AT69" s="17">
        <v>0</v>
      </c>
      <c r="AU69" s="17">
        <v>0</v>
      </c>
      <c r="AV69" s="17">
        <v>0</v>
      </c>
      <c r="AW69" s="12">
        <v>31561</v>
      </c>
      <c r="AX69" s="16">
        <v>29011</v>
      </c>
      <c r="AY69" s="17">
        <v>22511</v>
      </c>
      <c r="AZ69" s="17">
        <v>0</v>
      </c>
      <c r="BA69" s="17">
        <v>0</v>
      </c>
      <c r="BB69" s="17">
        <v>0</v>
      </c>
      <c r="BC69" s="12">
        <v>51522</v>
      </c>
      <c r="BD69" s="16">
        <v>71387</v>
      </c>
      <c r="BE69" s="17">
        <v>20349</v>
      </c>
      <c r="BF69" s="17">
        <v>0</v>
      </c>
      <c r="BG69" s="17">
        <v>0</v>
      </c>
      <c r="BH69" s="17">
        <v>0</v>
      </c>
      <c r="BI69" s="12">
        <v>91736</v>
      </c>
    </row>
    <row r="70" spans="1:61" x14ac:dyDescent="0.25">
      <c r="A70" s="4" t="s">
        <v>60</v>
      </c>
      <c r="B70" s="92">
        <v>265528.79578287294</v>
      </c>
      <c r="C70" s="87">
        <v>320164.16370000003</v>
      </c>
      <c r="D70" s="87">
        <v>130816.04315883195</v>
      </c>
      <c r="E70" s="87">
        <v>0</v>
      </c>
      <c r="F70" s="87">
        <v>9952.5602999999992</v>
      </c>
      <c r="G70" s="93">
        <v>726461.56294170476</v>
      </c>
      <c r="H70" s="16">
        <v>29328.6135745793</v>
      </c>
      <c r="I70" s="17">
        <v>85118.285499999998</v>
      </c>
      <c r="J70" s="17">
        <v>48959.62047232419</v>
      </c>
      <c r="K70" s="17">
        <v>0</v>
      </c>
      <c r="L70" s="17">
        <v>1861.5685000000003</v>
      </c>
      <c r="M70" s="12">
        <v>165268.08804690349</v>
      </c>
      <c r="N70" s="16">
        <v>27537.817447939298</v>
      </c>
      <c r="O70" s="17">
        <v>12750.5609</v>
      </c>
      <c r="P70" s="17">
        <v>32643.680371394519</v>
      </c>
      <c r="Q70" s="17">
        <v>0</v>
      </c>
      <c r="R70" s="17">
        <v>1116.9411</v>
      </c>
      <c r="S70" s="12">
        <v>74048.999819333811</v>
      </c>
      <c r="T70" s="16">
        <v>64815.252334908233</v>
      </c>
      <c r="U70" s="17">
        <v>20387.906900000002</v>
      </c>
      <c r="V70" s="17">
        <v>5051.8957013945183</v>
      </c>
      <c r="W70" s="17">
        <v>0</v>
      </c>
      <c r="X70" s="17">
        <v>1116.9411</v>
      </c>
      <c r="Y70" s="12">
        <v>91371.996036302749</v>
      </c>
      <c r="Z70" s="16">
        <v>0</v>
      </c>
      <c r="AA70" s="17">
        <v>0</v>
      </c>
      <c r="AB70" s="17">
        <v>0</v>
      </c>
      <c r="AC70" s="17">
        <v>0</v>
      </c>
      <c r="AD70" s="17">
        <v>2878.6</v>
      </c>
      <c r="AE70" s="12">
        <v>2878.6</v>
      </c>
      <c r="AF70" s="16">
        <v>0</v>
      </c>
      <c r="AG70" s="17">
        <v>0</v>
      </c>
      <c r="AH70" s="17">
        <v>0</v>
      </c>
      <c r="AI70" s="17">
        <v>0</v>
      </c>
      <c r="AJ70" s="17">
        <v>0</v>
      </c>
      <c r="AK70" s="12">
        <v>0</v>
      </c>
      <c r="AL70" s="16">
        <v>102092.68722187718</v>
      </c>
      <c r="AM70" s="17">
        <v>26890.852900000005</v>
      </c>
      <c r="AN70" s="17">
        <v>38211.821031394516</v>
      </c>
      <c r="AO70" s="17">
        <v>0</v>
      </c>
      <c r="AP70" s="17">
        <v>1116.9411</v>
      </c>
      <c r="AQ70" s="12">
        <v>168312.30225327169</v>
      </c>
      <c r="AR70" s="16">
        <v>15112.005818949652</v>
      </c>
      <c r="AS70" s="17">
        <v>55029.668899999997</v>
      </c>
      <c r="AT70" s="17">
        <v>3198.7952613945185</v>
      </c>
      <c r="AU70" s="17">
        <v>0</v>
      </c>
      <c r="AV70" s="17">
        <v>1116.9411</v>
      </c>
      <c r="AW70" s="12">
        <v>74457.411080344173</v>
      </c>
      <c r="AX70" s="16">
        <v>26642.419384619297</v>
      </c>
      <c r="AY70" s="17">
        <v>119986.88860000001</v>
      </c>
      <c r="AZ70" s="17">
        <v>2750.2303209296792</v>
      </c>
      <c r="BA70" s="17">
        <v>0</v>
      </c>
      <c r="BB70" s="17">
        <v>744.62740000000008</v>
      </c>
      <c r="BC70" s="12">
        <v>150124.16570554898</v>
      </c>
      <c r="BD70" s="16">
        <v>0</v>
      </c>
      <c r="BE70" s="17">
        <v>0</v>
      </c>
      <c r="BF70" s="17">
        <v>0</v>
      </c>
      <c r="BG70" s="17">
        <v>0</v>
      </c>
      <c r="BH70" s="17">
        <v>0</v>
      </c>
      <c r="BI70" s="12">
        <v>0</v>
      </c>
    </row>
    <row r="71" spans="1:61" x14ac:dyDescent="0.25">
      <c r="A71" s="4" t="s">
        <v>61</v>
      </c>
      <c r="B71" s="92">
        <v>116622</v>
      </c>
      <c r="C71" s="87">
        <v>315859</v>
      </c>
      <c r="D71" s="87">
        <v>477870</v>
      </c>
      <c r="E71" s="87">
        <v>0</v>
      </c>
      <c r="F71" s="87">
        <v>41</v>
      </c>
      <c r="G71" s="93">
        <v>910392</v>
      </c>
      <c r="H71" s="16">
        <v>12984</v>
      </c>
      <c r="I71" s="17">
        <v>250103</v>
      </c>
      <c r="J71" s="17">
        <v>220074</v>
      </c>
      <c r="K71" s="17">
        <v>0</v>
      </c>
      <c r="L71" s="17">
        <v>41</v>
      </c>
      <c r="M71" s="12">
        <v>483202</v>
      </c>
      <c r="N71" s="16">
        <v>0</v>
      </c>
      <c r="O71" s="17">
        <v>0</v>
      </c>
      <c r="P71" s="17">
        <v>178357</v>
      </c>
      <c r="Q71" s="17">
        <v>0</v>
      </c>
      <c r="R71" s="17">
        <v>0</v>
      </c>
      <c r="S71" s="12">
        <v>178357</v>
      </c>
      <c r="T71" s="16">
        <v>99711</v>
      </c>
      <c r="U71" s="17">
        <v>786</v>
      </c>
      <c r="V71" s="17">
        <v>6051</v>
      </c>
      <c r="W71" s="17">
        <v>0</v>
      </c>
      <c r="X71" s="17">
        <v>0</v>
      </c>
      <c r="Y71" s="12">
        <v>106548</v>
      </c>
      <c r="Z71" s="16">
        <v>0</v>
      </c>
      <c r="AA71" s="17">
        <v>0</v>
      </c>
      <c r="AB71" s="17">
        <v>0</v>
      </c>
      <c r="AC71" s="17">
        <v>0</v>
      </c>
      <c r="AD71" s="17">
        <v>0</v>
      </c>
      <c r="AE71" s="12">
        <v>0</v>
      </c>
      <c r="AF71" s="16">
        <v>0</v>
      </c>
      <c r="AG71" s="17">
        <v>0</v>
      </c>
      <c r="AH71" s="17">
        <v>72757</v>
      </c>
      <c r="AI71" s="17">
        <v>0</v>
      </c>
      <c r="AJ71" s="17">
        <v>0</v>
      </c>
      <c r="AK71" s="12">
        <v>72757</v>
      </c>
      <c r="AL71" s="16">
        <v>3927</v>
      </c>
      <c r="AM71" s="17">
        <v>64970</v>
      </c>
      <c r="AN71" s="17">
        <v>631</v>
      </c>
      <c r="AO71" s="17">
        <v>0</v>
      </c>
      <c r="AP71" s="17">
        <v>0</v>
      </c>
      <c r="AQ71" s="12">
        <v>69528</v>
      </c>
      <c r="AR71" s="16">
        <v>0</v>
      </c>
      <c r="AS71" s="17">
        <v>0</v>
      </c>
      <c r="AT71" s="17">
        <v>0</v>
      </c>
      <c r="AU71" s="17">
        <v>0</v>
      </c>
      <c r="AV71" s="17">
        <v>0</v>
      </c>
      <c r="AW71" s="12">
        <v>0</v>
      </c>
      <c r="AX71" s="16">
        <v>0</v>
      </c>
      <c r="AY71" s="17">
        <v>0</v>
      </c>
      <c r="AZ71" s="17">
        <v>0</v>
      </c>
      <c r="BA71" s="17">
        <v>0</v>
      </c>
      <c r="BB71" s="17">
        <v>0</v>
      </c>
      <c r="BC71" s="12">
        <v>0</v>
      </c>
      <c r="BD71" s="16">
        <v>0</v>
      </c>
      <c r="BE71" s="17">
        <v>0</v>
      </c>
      <c r="BF71" s="17">
        <v>0</v>
      </c>
      <c r="BG71" s="17">
        <v>0</v>
      </c>
      <c r="BH71" s="17">
        <v>0</v>
      </c>
      <c r="BI71" s="12">
        <v>0</v>
      </c>
    </row>
    <row r="72" spans="1:61" x14ac:dyDescent="0.25">
      <c r="A72" s="4" t="s">
        <v>62</v>
      </c>
      <c r="B72" s="92">
        <v>234758</v>
      </c>
      <c r="C72" s="87">
        <v>247156</v>
      </c>
      <c r="D72" s="87">
        <v>783965</v>
      </c>
      <c r="E72" s="87">
        <v>0</v>
      </c>
      <c r="F72" s="87">
        <v>10889</v>
      </c>
      <c r="G72" s="93">
        <v>1276768</v>
      </c>
      <c r="H72" s="16">
        <v>52449</v>
      </c>
      <c r="I72" s="17">
        <v>29742</v>
      </c>
      <c r="J72" s="17">
        <v>331764</v>
      </c>
      <c r="K72" s="17">
        <v>0</v>
      </c>
      <c r="L72" s="17">
        <v>3681</v>
      </c>
      <c r="M72" s="12">
        <v>417636</v>
      </c>
      <c r="N72" s="16">
        <v>5518</v>
      </c>
      <c r="O72" s="17">
        <v>14392</v>
      </c>
      <c r="P72" s="17">
        <v>374936</v>
      </c>
      <c r="Q72" s="17">
        <v>0</v>
      </c>
      <c r="R72" s="17">
        <v>0</v>
      </c>
      <c r="S72" s="12">
        <v>394846</v>
      </c>
      <c r="T72" s="16">
        <v>66988</v>
      </c>
      <c r="U72" s="17">
        <v>52221</v>
      </c>
      <c r="V72" s="17">
        <v>39051</v>
      </c>
      <c r="W72" s="17">
        <v>0</v>
      </c>
      <c r="X72" s="17">
        <v>0</v>
      </c>
      <c r="Y72" s="12">
        <v>158260</v>
      </c>
      <c r="Z72" s="16">
        <v>0</v>
      </c>
      <c r="AA72" s="17">
        <v>0</v>
      </c>
      <c r="AB72" s="17">
        <v>0</v>
      </c>
      <c r="AC72" s="17">
        <v>0</v>
      </c>
      <c r="AD72" s="17">
        <v>0</v>
      </c>
      <c r="AE72" s="12">
        <v>0</v>
      </c>
      <c r="AF72" s="16">
        <v>14044</v>
      </c>
      <c r="AG72" s="17">
        <v>0</v>
      </c>
      <c r="AH72" s="17">
        <v>0</v>
      </c>
      <c r="AI72" s="17">
        <v>0</v>
      </c>
      <c r="AJ72" s="17">
        <v>2245</v>
      </c>
      <c r="AK72" s="12">
        <v>16289</v>
      </c>
      <c r="AL72" s="16">
        <v>0</v>
      </c>
      <c r="AM72" s="17">
        <v>35536</v>
      </c>
      <c r="AN72" s="17">
        <v>38214</v>
      </c>
      <c r="AO72" s="17">
        <v>0</v>
      </c>
      <c r="AP72" s="17">
        <v>0</v>
      </c>
      <c r="AQ72" s="12">
        <v>73750</v>
      </c>
      <c r="AR72" s="16">
        <v>446</v>
      </c>
      <c r="AS72" s="17">
        <v>114968</v>
      </c>
      <c r="AT72" s="17">
        <v>0</v>
      </c>
      <c r="AU72" s="17">
        <v>0</v>
      </c>
      <c r="AV72" s="17">
        <v>0</v>
      </c>
      <c r="AW72" s="12">
        <v>115414</v>
      </c>
      <c r="AX72" s="16">
        <v>0</v>
      </c>
      <c r="AY72" s="17">
        <v>0</v>
      </c>
      <c r="AZ72" s="17">
        <v>0</v>
      </c>
      <c r="BA72" s="17">
        <v>0</v>
      </c>
      <c r="BB72" s="17">
        <v>0</v>
      </c>
      <c r="BC72" s="12">
        <v>0</v>
      </c>
      <c r="BD72" s="16">
        <v>95313</v>
      </c>
      <c r="BE72" s="17">
        <v>297</v>
      </c>
      <c r="BF72" s="17">
        <v>0</v>
      </c>
      <c r="BG72" s="17">
        <v>0</v>
      </c>
      <c r="BH72" s="17">
        <v>4963</v>
      </c>
      <c r="BI72" s="12">
        <v>100573</v>
      </c>
    </row>
    <row r="73" spans="1:61" x14ac:dyDescent="0.25">
      <c r="A73" s="4" t="s">
        <v>63</v>
      </c>
      <c r="B73" s="92">
        <v>5972623.6100000003</v>
      </c>
      <c r="C73" s="87">
        <v>14308116.690000001</v>
      </c>
      <c r="D73" s="87">
        <v>2070489.08</v>
      </c>
      <c r="E73" s="87">
        <v>29711.759999999998</v>
      </c>
      <c r="F73" s="87">
        <v>34390.61</v>
      </c>
      <c r="G73" s="93">
        <v>22415331.75</v>
      </c>
      <c r="H73" s="16">
        <v>151876.26</v>
      </c>
      <c r="I73" s="17">
        <v>893027.22</v>
      </c>
      <c r="J73" s="17">
        <v>0</v>
      </c>
      <c r="K73" s="17">
        <v>0</v>
      </c>
      <c r="L73" s="17">
        <v>485.89</v>
      </c>
      <c r="M73" s="12">
        <v>1045389.37</v>
      </c>
      <c r="N73" s="16">
        <v>1249188.77</v>
      </c>
      <c r="O73" s="17">
        <v>1377867.8299999998</v>
      </c>
      <c r="P73" s="17">
        <v>0</v>
      </c>
      <c r="Q73" s="17">
        <v>0</v>
      </c>
      <c r="R73" s="17">
        <v>1862.94</v>
      </c>
      <c r="S73" s="12">
        <v>2628919.5399999996</v>
      </c>
      <c r="T73" s="16">
        <v>220249.61</v>
      </c>
      <c r="U73" s="17">
        <v>150507.04999999999</v>
      </c>
      <c r="V73" s="17">
        <v>0</v>
      </c>
      <c r="W73" s="17">
        <v>0</v>
      </c>
      <c r="X73" s="17">
        <v>0</v>
      </c>
      <c r="Y73" s="12">
        <v>370756.66</v>
      </c>
      <c r="Z73" s="16">
        <v>473035.06</v>
      </c>
      <c r="AA73" s="17">
        <v>9338418.1500000004</v>
      </c>
      <c r="AB73" s="17">
        <v>0</v>
      </c>
      <c r="AC73" s="17">
        <v>0</v>
      </c>
      <c r="AD73" s="17">
        <v>129.87</v>
      </c>
      <c r="AE73" s="12">
        <v>9811583.0800000001</v>
      </c>
      <c r="AF73" s="16">
        <v>726937.21</v>
      </c>
      <c r="AG73" s="17">
        <v>1488606.9600000002</v>
      </c>
      <c r="AH73" s="17">
        <v>0</v>
      </c>
      <c r="AI73" s="17">
        <v>0</v>
      </c>
      <c r="AJ73" s="17">
        <v>19351.010000000002</v>
      </c>
      <c r="AK73" s="12">
        <v>2234895.1799999997</v>
      </c>
      <c r="AL73" s="16">
        <v>0</v>
      </c>
      <c r="AM73" s="17">
        <v>0</v>
      </c>
      <c r="AN73" s="17">
        <v>0</v>
      </c>
      <c r="AO73" s="17">
        <v>0</v>
      </c>
      <c r="AP73" s="17">
        <v>0</v>
      </c>
      <c r="AQ73" s="12">
        <v>0</v>
      </c>
      <c r="AR73" s="16">
        <v>0</v>
      </c>
      <c r="AS73" s="17">
        <v>0</v>
      </c>
      <c r="AT73" s="17">
        <v>0</v>
      </c>
      <c r="AU73" s="17">
        <v>0</v>
      </c>
      <c r="AV73" s="17">
        <v>0</v>
      </c>
      <c r="AW73" s="12">
        <v>0</v>
      </c>
      <c r="AX73" s="16">
        <v>2181684.89</v>
      </c>
      <c r="AY73" s="17">
        <v>616173.63</v>
      </c>
      <c r="AZ73" s="17">
        <v>186531.74</v>
      </c>
      <c r="BA73" s="17">
        <v>29711.759999999998</v>
      </c>
      <c r="BB73" s="17">
        <v>6747.32</v>
      </c>
      <c r="BC73" s="12">
        <v>3020849.3399999994</v>
      </c>
      <c r="BD73" s="16">
        <v>969651.80999999994</v>
      </c>
      <c r="BE73" s="17">
        <v>443515.85</v>
      </c>
      <c r="BF73" s="17">
        <v>1883957.34</v>
      </c>
      <c r="BG73" s="17">
        <v>0</v>
      </c>
      <c r="BH73" s="17">
        <v>5813.58</v>
      </c>
      <c r="BI73" s="12">
        <v>3302938.58</v>
      </c>
    </row>
    <row r="74" spans="1:61" x14ac:dyDescent="0.25">
      <c r="A74" s="4" t="s">
        <v>64</v>
      </c>
      <c r="B74" s="92">
        <v>55558.64</v>
      </c>
      <c r="C74" s="87">
        <v>109147.12000000001</v>
      </c>
      <c r="D74" s="87">
        <v>0</v>
      </c>
      <c r="E74" s="87">
        <v>0</v>
      </c>
      <c r="F74" s="87">
        <v>0</v>
      </c>
      <c r="G74" s="93">
        <v>164705.76</v>
      </c>
      <c r="H74" s="16">
        <v>0</v>
      </c>
      <c r="I74" s="17">
        <v>0</v>
      </c>
      <c r="J74" s="17">
        <v>0</v>
      </c>
      <c r="K74" s="17">
        <v>0</v>
      </c>
      <c r="L74" s="17">
        <v>0</v>
      </c>
      <c r="M74" s="12">
        <v>0</v>
      </c>
      <c r="N74" s="16">
        <v>0</v>
      </c>
      <c r="O74" s="17">
        <v>0</v>
      </c>
      <c r="P74" s="17">
        <v>0</v>
      </c>
      <c r="Q74" s="17">
        <v>0</v>
      </c>
      <c r="R74" s="17">
        <v>0</v>
      </c>
      <c r="S74" s="12">
        <v>0</v>
      </c>
      <c r="T74" s="16">
        <v>0</v>
      </c>
      <c r="U74" s="17">
        <v>0</v>
      </c>
      <c r="V74" s="17">
        <v>0</v>
      </c>
      <c r="W74" s="17">
        <v>0</v>
      </c>
      <c r="X74" s="17">
        <v>0</v>
      </c>
      <c r="Y74" s="12">
        <v>0</v>
      </c>
      <c r="Z74" s="16">
        <v>0</v>
      </c>
      <c r="AA74" s="17">
        <v>0</v>
      </c>
      <c r="AB74" s="17">
        <v>0</v>
      </c>
      <c r="AC74" s="17">
        <v>0</v>
      </c>
      <c r="AD74" s="17">
        <v>0</v>
      </c>
      <c r="AE74" s="12">
        <v>0</v>
      </c>
      <c r="AF74" s="16">
        <v>0</v>
      </c>
      <c r="AG74" s="17">
        <v>0</v>
      </c>
      <c r="AH74" s="17">
        <v>0</v>
      </c>
      <c r="AI74" s="17">
        <v>0</v>
      </c>
      <c r="AJ74" s="17">
        <v>0</v>
      </c>
      <c r="AK74" s="12">
        <v>0</v>
      </c>
      <c r="AL74" s="16">
        <v>0</v>
      </c>
      <c r="AM74" s="17">
        <v>0</v>
      </c>
      <c r="AN74" s="17">
        <v>0</v>
      </c>
      <c r="AO74" s="17">
        <v>0</v>
      </c>
      <c r="AP74" s="17">
        <v>0</v>
      </c>
      <c r="AQ74" s="12">
        <v>0</v>
      </c>
      <c r="AR74" s="16">
        <v>0</v>
      </c>
      <c r="AS74" s="17">
        <v>107505.35</v>
      </c>
      <c r="AT74" s="17">
        <v>0</v>
      </c>
      <c r="AU74" s="17">
        <v>0</v>
      </c>
      <c r="AV74" s="17">
        <v>0</v>
      </c>
      <c r="AW74" s="12">
        <v>107505.35</v>
      </c>
      <c r="AX74" s="16">
        <v>0</v>
      </c>
      <c r="AY74" s="17">
        <v>0</v>
      </c>
      <c r="AZ74" s="17">
        <v>0</v>
      </c>
      <c r="BA74" s="17">
        <v>0</v>
      </c>
      <c r="BB74" s="17">
        <v>0</v>
      </c>
      <c r="BC74" s="12">
        <v>0</v>
      </c>
      <c r="BD74" s="16">
        <v>55558.64</v>
      </c>
      <c r="BE74" s="17">
        <v>1641.77</v>
      </c>
      <c r="BF74" s="17">
        <v>0</v>
      </c>
      <c r="BG74" s="17">
        <v>0</v>
      </c>
      <c r="BH74" s="17">
        <v>0</v>
      </c>
      <c r="BI74" s="12">
        <v>57200.409999999996</v>
      </c>
    </row>
    <row r="75" spans="1:61" x14ac:dyDescent="0.25">
      <c r="A75" s="4" t="s">
        <v>65</v>
      </c>
      <c r="B75" s="92">
        <v>1194097.3999999999</v>
      </c>
      <c r="C75" s="87">
        <v>1306828.6900000002</v>
      </c>
      <c r="D75" s="87">
        <v>0</v>
      </c>
      <c r="E75" s="87">
        <v>0</v>
      </c>
      <c r="F75" s="87">
        <v>0</v>
      </c>
      <c r="G75" s="93">
        <v>2500926.09</v>
      </c>
      <c r="H75" s="16">
        <v>29224.87</v>
      </c>
      <c r="I75" s="17">
        <v>32125.17</v>
      </c>
      <c r="J75" s="17">
        <v>0</v>
      </c>
      <c r="K75" s="17">
        <v>0</v>
      </c>
      <c r="L75" s="17">
        <v>0</v>
      </c>
      <c r="M75" s="12">
        <v>61350.039999999994</v>
      </c>
      <c r="N75" s="16">
        <v>16839.560000000001</v>
      </c>
      <c r="O75" s="17">
        <v>27145.93</v>
      </c>
      <c r="P75" s="17">
        <v>0</v>
      </c>
      <c r="Q75" s="17">
        <v>0</v>
      </c>
      <c r="R75" s="17">
        <v>0</v>
      </c>
      <c r="S75" s="12">
        <v>43985.490000000005</v>
      </c>
      <c r="T75" s="16">
        <v>114448.31</v>
      </c>
      <c r="U75" s="17">
        <v>232509.8</v>
      </c>
      <c r="V75" s="17">
        <v>0</v>
      </c>
      <c r="W75" s="17">
        <v>0</v>
      </c>
      <c r="X75" s="17">
        <v>0</v>
      </c>
      <c r="Y75" s="12">
        <v>346958.11</v>
      </c>
      <c r="Z75" s="16">
        <v>0</v>
      </c>
      <c r="AA75" s="17">
        <v>0</v>
      </c>
      <c r="AB75" s="17">
        <v>0</v>
      </c>
      <c r="AC75" s="17">
        <v>0</v>
      </c>
      <c r="AD75" s="17">
        <v>0</v>
      </c>
      <c r="AE75" s="12">
        <v>0</v>
      </c>
      <c r="AF75" s="16">
        <v>0</v>
      </c>
      <c r="AG75" s="17">
        <v>0</v>
      </c>
      <c r="AH75" s="17">
        <v>0</v>
      </c>
      <c r="AI75" s="17">
        <v>0</v>
      </c>
      <c r="AJ75" s="17">
        <v>0</v>
      </c>
      <c r="AK75" s="12">
        <v>0</v>
      </c>
      <c r="AL75" s="16">
        <v>225945.01</v>
      </c>
      <c r="AM75" s="17">
        <v>238418.97</v>
      </c>
      <c r="AN75" s="17">
        <v>0</v>
      </c>
      <c r="AO75" s="17">
        <v>0</v>
      </c>
      <c r="AP75" s="17">
        <v>0</v>
      </c>
      <c r="AQ75" s="12">
        <v>464363.98</v>
      </c>
      <c r="AR75" s="16">
        <v>150</v>
      </c>
      <c r="AS75" s="17">
        <v>501728.93</v>
      </c>
      <c r="AT75" s="17">
        <v>0</v>
      </c>
      <c r="AU75" s="17">
        <v>0</v>
      </c>
      <c r="AV75" s="17">
        <v>0</v>
      </c>
      <c r="AW75" s="12">
        <v>501878.93</v>
      </c>
      <c r="AX75" s="16">
        <v>68777.3</v>
      </c>
      <c r="AY75" s="17">
        <v>220382.32</v>
      </c>
      <c r="AZ75" s="17">
        <v>0</v>
      </c>
      <c r="BA75" s="17">
        <v>0</v>
      </c>
      <c r="BB75" s="17">
        <v>0</v>
      </c>
      <c r="BC75" s="12">
        <v>289159.62</v>
      </c>
      <c r="BD75" s="16">
        <v>738712.35</v>
      </c>
      <c r="BE75" s="17">
        <v>54517.57</v>
      </c>
      <c r="BF75" s="17">
        <v>0</v>
      </c>
      <c r="BG75" s="17">
        <v>0</v>
      </c>
      <c r="BH75" s="17">
        <v>0</v>
      </c>
      <c r="BI75" s="12">
        <v>793229.91999999993</v>
      </c>
    </row>
    <row r="76" spans="1:61" x14ac:dyDescent="0.25">
      <c r="A76" s="4" t="s">
        <v>66</v>
      </c>
      <c r="B76" s="92">
        <v>1980752</v>
      </c>
      <c r="C76" s="87">
        <v>1127096</v>
      </c>
      <c r="D76" s="87">
        <v>452385</v>
      </c>
      <c r="E76" s="87">
        <v>262296</v>
      </c>
      <c r="F76" s="87">
        <v>0</v>
      </c>
      <c r="G76" s="93">
        <v>3822529</v>
      </c>
      <c r="H76" s="16">
        <v>210040</v>
      </c>
      <c r="I76" s="17">
        <v>125402</v>
      </c>
      <c r="J76" s="17">
        <v>327430</v>
      </c>
      <c r="K76" s="17">
        <v>0</v>
      </c>
      <c r="L76" s="17">
        <v>0</v>
      </c>
      <c r="M76" s="12">
        <v>662872</v>
      </c>
      <c r="N76" s="16">
        <v>0</v>
      </c>
      <c r="O76" s="17">
        <v>16825</v>
      </c>
      <c r="P76" s="17">
        <v>0</v>
      </c>
      <c r="Q76" s="17">
        <v>230278</v>
      </c>
      <c r="R76" s="17">
        <v>0</v>
      </c>
      <c r="S76" s="12">
        <v>247103</v>
      </c>
      <c r="T76" s="16">
        <v>227379</v>
      </c>
      <c r="U76" s="17">
        <v>114057</v>
      </c>
      <c r="V76" s="17">
        <v>0</v>
      </c>
      <c r="W76" s="17">
        <v>0</v>
      </c>
      <c r="X76" s="17">
        <v>0</v>
      </c>
      <c r="Y76" s="12">
        <v>341436</v>
      </c>
      <c r="Z76" s="16">
        <v>0</v>
      </c>
      <c r="AA76" s="17">
        <v>0</v>
      </c>
      <c r="AB76" s="17">
        <v>0</v>
      </c>
      <c r="AC76" s="17">
        <v>0</v>
      </c>
      <c r="AD76" s="17">
        <v>0</v>
      </c>
      <c r="AE76" s="12">
        <v>0</v>
      </c>
      <c r="AF76" s="16">
        <v>227553</v>
      </c>
      <c r="AG76" s="17">
        <v>46892</v>
      </c>
      <c r="AH76" s="17">
        <v>37114</v>
      </c>
      <c r="AI76" s="17">
        <v>32018</v>
      </c>
      <c r="AJ76" s="17">
        <v>0</v>
      </c>
      <c r="AK76" s="12">
        <v>343577</v>
      </c>
      <c r="AL76" s="16">
        <v>921246</v>
      </c>
      <c r="AM76" s="17">
        <v>576851</v>
      </c>
      <c r="AN76" s="17">
        <v>75492</v>
      </c>
      <c r="AO76" s="17">
        <v>0</v>
      </c>
      <c r="AP76" s="17">
        <v>0</v>
      </c>
      <c r="AQ76" s="12">
        <v>1573589</v>
      </c>
      <c r="AR76" s="16">
        <v>6146</v>
      </c>
      <c r="AS76" s="17">
        <v>136580</v>
      </c>
      <c r="AT76" s="17">
        <v>12349</v>
      </c>
      <c r="AU76" s="17">
        <v>0</v>
      </c>
      <c r="AV76" s="17">
        <v>0</v>
      </c>
      <c r="AW76" s="12">
        <v>155075</v>
      </c>
      <c r="AX76" s="16">
        <v>388388</v>
      </c>
      <c r="AY76" s="17">
        <v>108432</v>
      </c>
      <c r="AZ76" s="17">
        <v>0</v>
      </c>
      <c r="BA76" s="17">
        <v>0</v>
      </c>
      <c r="BB76" s="17">
        <v>0</v>
      </c>
      <c r="BC76" s="12">
        <v>496820</v>
      </c>
      <c r="BD76" s="16">
        <v>0</v>
      </c>
      <c r="BE76" s="17">
        <v>2057</v>
      </c>
      <c r="BF76" s="17">
        <v>0</v>
      </c>
      <c r="BG76" s="17">
        <v>0</v>
      </c>
      <c r="BH76" s="17">
        <v>0</v>
      </c>
      <c r="BI76" s="12">
        <v>2057</v>
      </c>
    </row>
    <row r="77" spans="1:61" x14ac:dyDescent="0.25">
      <c r="A77" s="4" t="s">
        <v>67</v>
      </c>
      <c r="B77" s="92">
        <v>35223</v>
      </c>
      <c r="C77" s="87">
        <v>3188</v>
      </c>
      <c r="D77" s="87">
        <v>21704</v>
      </c>
      <c r="E77" s="87">
        <v>0</v>
      </c>
      <c r="F77" s="87">
        <v>0</v>
      </c>
      <c r="G77" s="93">
        <v>60115</v>
      </c>
      <c r="H77" s="16">
        <v>0</v>
      </c>
      <c r="I77" s="17">
        <v>0</v>
      </c>
      <c r="J77" s="17">
        <v>0</v>
      </c>
      <c r="K77" s="17">
        <v>0</v>
      </c>
      <c r="L77" s="17">
        <v>0</v>
      </c>
      <c r="M77" s="12">
        <v>0</v>
      </c>
      <c r="N77" s="16">
        <v>0</v>
      </c>
      <c r="O77" s="17">
        <v>0</v>
      </c>
      <c r="P77" s="17">
        <v>0</v>
      </c>
      <c r="Q77" s="17">
        <v>0</v>
      </c>
      <c r="R77" s="17">
        <v>0</v>
      </c>
      <c r="S77" s="12">
        <v>0</v>
      </c>
      <c r="T77" s="16">
        <v>0</v>
      </c>
      <c r="U77" s="17">
        <v>0</v>
      </c>
      <c r="V77" s="17">
        <v>0</v>
      </c>
      <c r="W77" s="17">
        <v>0</v>
      </c>
      <c r="X77" s="17">
        <v>0</v>
      </c>
      <c r="Y77" s="12">
        <v>0</v>
      </c>
      <c r="Z77" s="16">
        <v>0</v>
      </c>
      <c r="AA77" s="17">
        <v>0</v>
      </c>
      <c r="AB77" s="17">
        <v>0</v>
      </c>
      <c r="AC77" s="17">
        <v>0</v>
      </c>
      <c r="AD77" s="17">
        <v>0</v>
      </c>
      <c r="AE77" s="12">
        <v>0</v>
      </c>
      <c r="AF77" s="16">
        <v>0</v>
      </c>
      <c r="AG77" s="17">
        <v>0</v>
      </c>
      <c r="AH77" s="17">
        <v>2889</v>
      </c>
      <c r="AI77" s="17">
        <v>0</v>
      </c>
      <c r="AJ77" s="17">
        <v>0</v>
      </c>
      <c r="AK77" s="12">
        <v>2889</v>
      </c>
      <c r="AL77" s="16">
        <v>0</v>
      </c>
      <c r="AM77" s="17">
        <v>0</v>
      </c>
      <c r="AN77" s="17">
        <v>0</v>
      </c>
      <c r="AO77" s="17">
        <v>0</v>
      </c>
      <c r="AP77" s="17">
        <v>0</v>
      </c>
      <c r="AQ77" s="12">
        <v>0</v>
      </c>
      <c r="AR77" s="16">
        <v>0</v>
      </c>
      <c r="AS77" s="17">
        <v>0</v>
      </c>
      <c r="AT77" s="17">
        <v>18615</v>
      </c>
      <c r="AU77" s="17">
        <v>0</v>
      </c>
      <c r="AV77" s="17">
        <v>0</v>
      </c>
      <c r="AW77" s="12">
        <v>18615</v>
      </c>
      <c r="AX77" s="16">
        <v>0</v>
      </c>
      <c r="AY77" s="17">
        <v>0</v>
      </c>
      <c r="AZ77" s="17">
        <v>0</v>
      </c>
      <c r="BA77" s="17">
        <v>0</v>
      </c>
      <c r="BB77" s="17">
        <v>0</v>
      </c>
      <c r="BC77" s="12">
        <v>0</v>
      </c>
      <c r="BD77" s="16">
        <v>35223</v>
      </c>
      <c r="BE77" s="17">
        <v>3188</v>
      </c>
      <c r="BF77" s="17">
        <v>200</v>
      </c>
      <c r="BG77" s="17">
        <v>0</v>
      </c>
      <c r="BH77" s="17">
        <v>0</v>
      </c>
      <c r="BI77" s="12">
        <v>38611</v>
      </c>
    </row>
    <row r="78" spans="1:61" x14ac:dyDescent="0.25">
      <c r="A78" s="4" t="s">
        <v>68</v>
      </c>
      <c r="B78" s="92">
        <v>492351</v>
      </c>
      <c r="C78" s="87">
        <v>337334</v>
      </c>
      <c r="D78" s="87">
        <v>657438</v>
      </c>
      <c r="E78" s="87">
        <v>0</v>
      </c>
      <c r="F78" s="87">
        <v>0</v>
      </c>
      <c r="G78" s="93">
        <v>1487123</v>
      </c>
      <c r="H78" s="16">
        <v>126389</v>
      </c>
      <c r="I78" s="17">
        <v>56156</v>
      </c>
      <c r="J78" s="17">
        <v>466589</v>
      </c>
      <c r="K78" s="17">
        <v>0</v>
      </c>
      <c r="L78" s="17">
        <v>0</v>
      </c>
      <c r="M78" s="12">
        <v>649134</v>
      </c>
      <c r="N78" s="16">
        <v>0</v>
      </c>
      <c r="O78" s="17">
        <v>0</v>
      </c>
      <c r="P78" s="17">
        <v>174228</v>
      </c>
      <c r="Q78" s="17">
        <v>0</v>
      </c>
      <c r="R78" s="17">
        <v>0</v>
      </c>
      <c r="S78" s="12">
        <v>174228</v>
      </c>
      <c r="T78" s="16">
        <v>1845</v>
      </c>
      <c r="U78" s="17">
        <v>11498</v>
      </c>
      <c r="V78" s="17">
        <v>0</v>
      </c>
      <c r="W78" s="17">
        <v>0</v>
      </c>
      <c r="X78" s="17">
        <v>0</v>
      </c>
      <c r="Y78" s="12">
        <v>13343</v>
      </c>
      <c r="Z78" s="16">
        <v>0</v>
      </c>
      <c r="AA78" s="17">
        <v>0</v>
      </c>
      <c r="AB78" s="17">
        <v>0</v>
      </c>
      <c r="AC78" s="17">
        <v>0</v>
      </c>
      <c r="AD78" s="17">
        <v>0</v>
      </c>
      <c r="AE78" s="12">
        <v>0</v>
      </c>
      <c r="AF78" s="16">
        <v>0</v>
      </c>
      <c r="AG78" s="17">
        <v>0</v>
      </c>
      <c r="AH78" s="17">
        <v>16621</v>
      </c>
      <c r="AI78" s="17">
        <v>0</v>
      </c>
      <c r="AJ78" s="17">
        <v>0</v>
      </c>
      <c r="AK78" s="12">
        <v>16621</v>
      </c>
      <c r="AL78" s="16">
        <v>117284</v>
      </c>
      <c r="AM78" s="17">
        <v>42089</v>
      </c>
      <c r="AN78" s="17">
        <v>0</v>
      </c>
      <c r="AO78" s="17">
        <v>0</v>
      </c>
      <c r="AP78" s="17">
        <v>0</v>
      </c>
      <c r="AQ78" s="12">
        <v>159373</v>
      </c>
      <c r="AR78" s="16">
        <v>0</v>
      </c>
      <c r="AS78" s="17">
        <v>213580</v>
      </c>
      <c r="AT78" s="17">
        <v>0</v>
      </c>
      <c r="AU78" s="17">
        <v>0</v>
      </c>
      <c r="AV78" s="17">
        <v>0</v>
      </c>
      <c r="AW78" s="12">
        <v>213580</v>
      </c>
      <c r="AX78" s="16">
        <v>0</v>
      </c>
      <c r="AY78" s="17">
        <v>12500</v>
      </c>
      <c r="AZ78" s="17">
        <v>0</v>
      </c>
      <c r="BA78" s="17">
        <v>0</v>
      </c>
      <c r="BB78" s="17">
        <v>0</v>
      </c>
      <c r="BC78" s="12">
        <v>12500</v>
      </c>
      <c r="BD78" s="16">
        <v>246833</v>
      </c>
      <c r="BE78" s="17">
        <v>1511</v>
      </c>
      <c r="BF78" s="17">
        <v>0</v>
      </c>
      <c r="BG78" s="17">
        <v>0</v>
      </c>
      <c r="BH78" s="17">
        <v>0</v>
      </c>
      <c r="BI78" s="12">
        <v>248344</v>
      </c>
    </row>
    <row r="79" spans="1:61" x14ac:dyDescent="0.25">
      <c r="A79" s="4" t="s">
        <v>69</v>
      </c>
      <c r="B79" s="92">
        <v>1138977.6499999999</v>
      </c>
      <c r="C79" s="87">
        <v>1239799.9100000001</v>
      </c>
      <c r="D79" s="87">
        <v>0</v>
      </c>
      <c r="E79" s="87">
        <v>0</v>
      </c>
      <c r="F79" s="87">
        <v>0</v>
      </c>
      <c r="G79" s="93">
        <v>2378777.56</v>
      </c>
      <c r="H79" s="16">
        <v>130763</v>
      </c>
      <c r="I79" s="17">
        <v>86426.21</v>
      </c>
      <c r="J79" s="17">
        <v>0</v>
      </c>
      <c r="K79" s="17">
        <v>0</v>
      </c>
      <c r="L79" s="17">
        <v>0</v>
      </c>
      <c r="M79" s="12">
        <v>217189.21000000002</v>
      </c>
      <c r="N79" s="16">
        <v>15473.11</v>
      </c>
      <c r="O79" s="17">
        <v>38876.46</v>
      </c>
      <c r="P79" s="17">
        <v>0</v>
      </c>
      <c r="Q79" s="17">
        <v>0</v>
      </c>
      <c r="R79" s="17">
        <v>0</v>
      </c>
      <c r="S79" s="12">
        <v>54349.57</v>
      </c>
      <c r="T79" s="16">
        <v>100265.99</v>
      </c>
      <c r="U79" s="17">
        <v>157733.63</v>
      </c>
      <c r="V79" s="17">
        <v>0</v>
      </c>
      <c r="W79" s="17">
        <v>0</v>
      </c>
      <c r="X79" s="17">
        <v>0</v>
      </c>
      <c r="Y79" s="12">
        <v>257999.62</v>
      </c>
      <c r="Z79" s="16">
        <v>0</v>
      </c>
      <c r="AA79" s="17">
        <v>0</v>
      </c>
      <c r="AB79" s="17">
        <v>0</v>
      </c>
      <c r="AC79" s="17">
        <v>0</v>
      </c>
      <c r="AD79" s="17">
        <v>0</v>
      </c>
      <c r="AE79" s="12">
        <v>0</v>
      </c>
      <c r="AF79" s="16">
        <v>2925.03</v>
      </c>
      <c r="AG79" s="17">
        <v>228936.16</v>
      </c>
      <c r="AH79" s="17">
        <v>0</v>
      </c>
      <c r="AI79" s="17">
        <v>0</v>
      </c>
      <c r="AJ79" s="17">
        <v>0</v>
      </c>
      <c r="AK79" s="12">
        <v>231861.19</v>
      </c>
      <c r="AL79" s="16">
        <v>7579.83</v>
      </c>
      <c r="AM79" s="17">
        <v>40950.160000000003</v>
      </c>
      <c r="AN79" s="17">
        <v>0</v>
      </c>
      <c r="AO79" s="17">
        <v>0</v>
      </c>
      <c r="AP79" s="17">
        <v>0</v>
      </c>
      <c r="AQ79" s="12">
        <v>48529.990000000005</v>
      </c>
      <c r="AR79" s="16">
        <v>0</v>
      </c>
      <c r="AS79" s="17">
        <v>353475.13</v>
      </c>
      <c r="AT79" s="17">
        <v>0</v>
      </c>
      <c r="AU79" s="17">
        <v>0</v>
      </c>
      <c r="AV79" s="17">
        <v>0</v>
      </c>
      <c r="AW79" s="12">
        <v>353475.13</v>
      </c>
      <c r="AX79" s="16">
        <v>343744.54</v>
      </c>
      <c r="AY79" s="17">
        <v>218457.64</v>
      </c>
      <c r="AZ79" s="17">
        <v>0</v>
      </c>
      <c r="BA79" s="17">
        <v>0</v>
      </c>
      <c r="BB79" s="17">
        <v>0</v>
      </c>
      <c r="BC79" s="12">
        <v>562202.17999999993</v>
      </c>
      <c r="BD79" s="16">
        <v>538226.15</v>
      </c>
      <c r="BE79" s="17">
        <v>114944.52</v>
      </c>
      <c r="BF79" s="17">
        <v>0</v>
      </c>
      <c r="BG79" s="17">
        <v>0</v>
      </c>
      <c r="BH79" s="17">
        <v>0</v>
      </c>
      <c r="BI79" s="12">
        <v>653170.67000000004</v>
      </c>
    </row>
    <row r="80" spans="1:61" x14ac:dyDescent="0.25">
      <c r="A80" s="4" t="s">
        <v>70</v>
      </c>
      <c r="B80" s="92">
        <v>788440.04240000003</v>
      </c>
      <c r="C80" s="87">
        <v>1175492.9383</v>
      </c>
      <c r="D80" s="87">
        <v>1353544.53</v>
      </c>
      <c r="E80" s="87">
        <v>0</v>
      </c>
      <c r="F80" s="87">
        <v>0</v>
      </c>
      <c r="G80" s="93">
        <v>3317477.5107</v>
      </c>
      <c r="H80" s="16">
        <v>17178.38</v>
      </c>
      <c r="I80" s="17">
        <v>293656.55</v>
      </c>
      <c r="J80" s="17">
        <v>1353544.53</v>
      </c>
      <c r="K80" s="17">
        <v>0</v>
      </c>
      <c r="L80" s="17">
        <v>0</v>
      </c>
      <c r="M80" s="12">
        <v>1664379.46</v>
      </c>
      <c r="N80" s="16">
        <v>0</v>
      </c>
      <c r="O80" s="17">
        <v>0</v>
      </c>
      <c r="P80" s="17">
        <v>0</v>
      </c>
      <c r="Q80" s="17">
        <v>0</v>
      </c>
      <c r="R80" s="17">
        <v>0</v>
      </c>
      <c r="S80" s="12">
        <v>0</v>
      </c>
      <c r="T80" s="16">
        <v>108163.07999999999</v>
      </c>
      <c r="U80" s="17">
        <v>241441.19</v>
      </c>
      <c r="V80" s="17">
        <v>0</v>
      </c>
      <c r="W80" s="17">
        <v>0</v>
      </c>
      <c r="X80" s="17">
        <v>0</v>
      </c>
      <c r="Y80" s="12">
        <v>349604.27</v>
      </c>
      <c r="Z80" s="16">
        <v>0</v>
      </c>
      <c r="AA80" s="17">
        <v>0</v>
      </c>
      <c r="AB80" s="17">
        <v>0</v>
      </c>
      <c r="AC80" s="17">
        <v>0</v>
      </c>
      <c r="AD80" s="17">
        <v>0</v>
      </c>
      <c r="AE80" s="12">
        <v>0</v>
      </c>
      <c r="AF80" s="16">
        <v>2103.9899999999998</v>
      </c>
      <c r="AG80" s="17">
        <v>31695.279999999999</v>
      </c>
      <c r="AH80" s="17">
        <v>0</v>
      </c>
      <c r="AI80" s="17">
        <v>0</v>
      </c>
      <c r="AJ80" s="17">
        <v>0</v>
      </c>
      <c r="AK80" s="12">
        <v>33799.269999999997</v>
      </c>
      <c r="AL80" s="16">
        <v>776.8</v>
      </c>
      <c r="AM80" s="17">
        <v>37056.639999999999</v>
      </c>
      <c r="AN80" s="17">
        <v>0</v>
      </c>
      <c r="AO80" s="17">
        <v>0</v>
      </c>
      <c r="AP80" s="17">
        <v>0</v>
      </c>
      <c r="AQ80" s="12">
        <v>37833.440000000002</v>
      </c>
      <c r="AR80" s="16">
        <v>0</v>
      </c>
      <c r="AS80" s="17">
        <v>360965.12</v>
      </c>
      <c r="AT80" s="17">
        <v>0</v>
      </c>
      <c r="AU80" s="17">
        <v>0</v>
      </c>
      <c r="AV80" s="17">
        <v>0</v>
      </c>
      <c r="AW80" s="12">
        <v>360965.12</v>
      </c>
      <c r="AX80" s="16">
        <v>153535.21</v>
      </c>
      <c r="AY80" s="17">
        <v>160147.56999999998</v>
      </c>
      <c r="AZ80" s="17">
        <v>0</v>
      </c>
      <c r="BA80" s="17">
        <v>0</v>
      </c>
      <c r="BB80" s="17">
        <v>0</v>
      </c>
      <c r="BC80" s="12">
        <v>313682.77999999997</v>
      </c>
      <c r="BD80" s="16">
        <v>506682.58240000007</v>
      </c>
      <c r="BE80" s="17">
        <v>50530.588299999996</v>
      </c>
      <c r="BF80" s="17">
        <v>0</v>
      </c>
      <c r="BG80" s="17">
        <v>0</v>
      </c>
      <c r="BH80" s="17">
        <v>0</v>
      </c>
      <c r="BI80" s="12">
        <v>557213.17070000002</v>
      </c>
    </row>
    <row r="81" spans="1:61" x14ac:dyDescent="0.25">
      <c r="A81" s="4" t="s">
        <v>71</v>
      </c>
      <c r="B81" s="92">
        <v>35923</v>
      </c>
      <c r="C81" s="87">
        <v>156451.28</v>
      </c>
      <c r="D81" s="87">
        <v>194328.41</v>
      </c>
      <c r="E81" s="87">
        <v>0</v>
      </c>
      <c r="F81" s="87">
        <v>0</v>
      </c>
      <c r="G81" s="93">
        <v>386702.68999999994</v>
      </c>
      <c r="H81" s="16">
        <v>21376</v>
      </c>
      <c r="I81" s="17">
        <v>6992.3</v>
      </c>
      <c r="J81" s="17">
        <v>81788</v>
      </c>
      <c r="K81" s="17">
        <v>0</v>
      </c>
      <c r="L81" s="17">
        <v>0</v>
      </c>
      <c r="M81" s="12">
        <v>110156.3</v>
      </c>
      <c r="N81" s="16">
        <v>3560</v>
      </c>
      <c r="O81" s="17">
        <v>2625.18</v>
      </c>
      <c r="P81" s="17">
        <v>102089</v>
      </c>
      <c r="Q81" s="17">
        <v>0</v>
      </c>
      <c r="R81" s="17">
        <v>0</v>
      </c>
      <c r="S81" s="12">
        <v>108274.18</v>
      </c>
      <c r="T81" s="16">
        <v>0</v>
      </c>
      <c r="U81" s="17">
        <v>0</v>
      </c>
      <c r="V81" s="17">
        <v>0</v>
      </c>
      <c r="W81" s="17">
        <v>0</v>
      </c>
      <c r="X81" s="17">
        <v>0</v>
      </c>
      <c r="Y81" s="12">
        <v>0</v>
      </c>
      <c r="Z81" s="16">
        <v>0</v>
      </c>
      <c r="AA81" s="17">
        <v>0</v>
      </c>
      <c r="AB81" s="17">
        <v>0</v>
      </c>
      <c r="AC81" s="17">
        <v>0</v>
      </c>
      <c r="AD81" s="17">
        <v>0</v>
      </c>
      <c r="AE81" s="12">
        <v>0</v>
      </c>
      <c r="AF81" s="16">
        <v>0</v>
      </c>
      <c r="AG81" s="17">
        <v>0</v>
      </c>
      <c r="AH81" s="17">
        <v>0</v>
      </c>
      <c r="AI81" s="17">
        <v>0</v>
      </c>
      <c r="AJ81" s="17">
        <v>0</v>
      </c>
      <c r="AK81" s="12">
        <v>0</v>
      </c>
      <c r="AL81" s="16">
        <v>0</v>
      </c>
      <c r="AM81" s="17">
        <v>0</v>
      </c>
      <c r="AN81" s="17">
        <v>10451.41</v>
      </c>
      <c r="AO81" s="17">
        <v>0</v>
      </c>
      <c r="AP81" s="17">
        <v>0</v>
      </c>
      <c r="AQ81" s="12">
        <v>10451.41</v>
      </c>
      <c r="AR81" s="16">
        <v>0</v>
      </c>
      <c r="AS81" s="17">
        <v>20732.68</v>
      </c>
      <c r="AT81" s="17">
        <v>0</v>
      </c>
      <c r="AU81" s="17">
        <v>0</v>
      </c>
      <c r="AV81" s="17">
        <v>0</v>
      </c>
      <c r="AW81" s="12">
        <v>20732.68</v>
      </c>
      <c r="AX81" s="16">
        <v>0</v>
      </c>
      <c r="AY81" s="17">
        <v>125300.13</v>
      </c>
      <c r="AZ81" s="17">
        <v>0</v>
      </c>
      <c r="BA81" s="17">
        <v>0</v>
      </c>
      <c r="BB81" s="17">
        <v>0</v>
      </c>
      <c r="BC81" s="12">
        <v>125300.13</v>
      </c>
      <c r="BD81" s="16">
        <v>10987</v>
      </c>
      <c r="BE81" s="17">
        <v>800.99</v>
      </c>
      <c r="BF81" s="17">
        <v>0</v>
      </c>
      <c r="BG81" s="17">
        <v>0</v>
      </c>
      <c r="BH81" s="17">
        <v>0</v>
      </c>
      <c r="BI81" s="12">
        <v>11787.99</v>
      </c>
    </row>
    <row r="82" spans="1:61" x14ac:dyDescent="0.25">
      <c r="A82" s="4" t="s">
        <v>72</v>
      </c>
      <c r="B82" s="92">
        <v>6284906</v>
      </c>
      <c r="C82" s="87">
        <v>6564621</v>
      </c>
      <c r="D82" s="87">
        <v>4041806</v>
      </c>
      <c r="E82" s="87">
        <v>0</v>
      </c>
      <c r="F82" s="87">
        <v>14527</v>
      </c>
      <c r="G82" s="93">
        <v>16905860</v>
      </c>
      <c r="H82" s="16">
        <v>383595</v>
      </c>
      <c r="I82" s="17">
        <v>321891</v>
      </c>
      <c r="J82" s="17">
        <v>0</v>
      </c>
      <c r="K82" s="17">
        <v>0</v>
      </c>
      <c r="L82" s="17">
        <v>0</v>
      </c>
      <c r="M82" s="12">
        <v>705486</v>
      </c>
      <c r="N82" s="16">
        <v>383595</v>
      </c>
      <c r="O82" s="17">
        <v>321890</v>
      </c>
      <c r="P82" s="17">
        <v>0</v>
      </c>
      <c r="Q82" s="17">
        <v>0</v>
      </c>
      <c r="R82" s="17">
        <v>0</v>
      </c>
      <c r="S82" s="12">
        <v>705485</v>
      </c>
      <c r="T82" s="16">
        <v>160716</v>
      </c>
      <c r="U82" s="17">
        <v>477241</v>
      </c>
      <c r="V82" s="17">
        <v>0</v>
      </c>
      <c r="W82" s="17">
        <v>0</v>
      </c>
      <c r="X82" s="17">
        <v>0</v>
      </c>
      <c r="Y82" s="12">
        <v>637957</v>
      </c>
      <c r="Z82" s="16">
        <v>646161</v>
      </c>
      <c r="AA82" s="17">
        <v>873075</v>
      </c>
      <c r="AB82" s="17">
        <v>0</v>
      </c>
      <c r="AC82" s="17">
        <v>0</v>
      </c>
      <c r="AD82" s="17">
        <v>0</v>
      </c>
      <c r="AE82" s="12">
        <v>1519236</v>
      </c>
      <c r="AF82" s="16">
        <v>0</v>
      </c>
      <c r="AG82" s="17">
        <v>127858</v>
      </c>
      <c r="AH82" s="17">
        <v>0</v>
      </c>
      <c r="AI82" s="17">
        <v>0</v>
      </c>
      <c r="AJ82" s="17">
        <v>0</v>
      </c>
      <c r="AK82" s="12">
        <v>127858</v>
      </c>
      <c r="AL82" s="16">
        <v>0</v>
      </c>
      <c r="AM82" s="17">
        <v>0</v>
      </c>
      <c r="AN82" s="17">
        <v>0</v>
      </c>
      <c r="AO82" s="17">
        <v>0</v>
      </c>
      <c r="AP82" s="17">
        <v>0</v>
      </c>
      <c r="AQ82" s="12">
        <v>0</v>
      </c>
      <c r="AR82" s="16">
        <v>0</v>
      </c>
      <c r="AS82" s="17">
        <v>2160677</v>
      </c>
      <c r="AT82" s="17">
        <v>0</v>
      </c>
      <c r="AU82" s="17">
        <v>0</v>
      </c>
      <c r="AV82" s="17">
        <v>0</v>
      </c>
      <c r="AW82" s="12">
        <v>2160677</v>
      </c>
      <c r="AX82" s="16">
        <v>802132</v>
      </c>
      <c r="AY82" s="17">
        <v>1484114</v>
      </c>
      <c r="AZ82" s="17">
        <v>0</v>
      </c>
      <c r="BA82" s="17">
        <v>0</v>
      </c>
      <c r="BB82" s="17">
        <v>0</v>
      </c>
      <c r="BC82" s="12">
        <v>2286246</v>
      </c>
      <c r="BD82" s="16">
        <v>3908707</v>
      </c>
      <c r="BE82" s="17">
        <v>797875</v>
      </c>
      <c r="BF82" s="17">
        <v>4041806</v>
      </c>
      <c r="BG82" s="17">
        <v>0</v>
      </c>
      <c r="BH82" s="17">
        <v>14527</v>
      </c>
      <c r="BI82" s="12">
        <v>8762915</v>
      </c>
    </row>
    <row r="83" spans="1:61" x14ac:dyDescent="0.25">
      <c r="A83" s="4" t="s">
        <v>73</v>
      </c>
      <c r="B83" s="92">
        <v>8193072.1299999999</v>
      </c>
      <c r="C83" s="87">
        <v>8474670.8399999999</v>
      </c>
      <c r="D83" s="87">
        <v>0</v>
      </c>
      <c r="E83" s="87">
        <v>0</v>
      </c>
      <c r="F83" s="87">
        <v>1551299.08</v>
      </c>
      <c r="G83" s="93">
        <v>18219042.049999997</v>
      </c>
      <c r="H83" s="16">
        <v>224931.48</v>
      </c>
      <c r="I83" s="17">
        <v>330080.15999999997</v>
      </c>
      <c r="J83" s="17">
        <v>0</v>
      </c>
      <c r="K83" s="17">
        <v>0</v>
      </c>
      <c r="L83" s="17">
        <v>774</v>
      </c>
      <c r="M83" s="12">
        <v>555785.64</v>
      </c>
      <c r="N83" s="16">
        <v>276947.01</v>
      </c>
      <c r="O83" s="17">
        <v>3034584.3</v>
      </c>
      <c r="P83" s="17">
        <v>0</v>
      </c>
      <c r="Q83" s="17">
        <v>0</v>
      </c>
      <c r="R83" s="17">
        <v>0</v>
      </c>
      <c r="S83" s="12">
        <v>3311531.3099999996</v>
      </c>
      <c r="T83" s="16">
        <v>4186242.93</v>
      </c>
      <c r="U83" s="17">
        <v>496090.47</v>
      </c>
      <c r="V83" s="17">
        <v>0</v>
      </c>
      <c r="W83" s="17">
        <v>0</v>
      </c>
      <c r="X83" s="17">
        <v>68696.33</v>
      </c>
      <c r="Y83" s="12">
        <v>4751029.7300000004</v>
      </c>
      <c r="Z83" s="16">
        <v>2189522.5</v>
      </c>
      <c r="AA83" s="17">
        <v>841542.45</v>
      </c>
      <c r="AB83" s="17">
        <v>0</v>
      </c>
      <c r="AC83" s="17">
        <v>0</v>
      </c>
      <c r="AD83" s="17">
        <v>20895</v>
      </c>
      <c r="AE83" s="12">
        <v>3051959.95</v>
      </c>
      <c r="AF83" s="16">
        <v>0</v>
      </c>
      <c r="AG83" s="17">
        <v>-56817.279999999999</v>
      </c>
      <c r="AH83" s="17">
        <v>0</v>
      </c>
      <c r="AI83" s="17">
        <v>0</v>
      </c>
      <c r="AJ83" s="17">
        <v>13519.17</v>
      </c>
      <c r="AK83" s="12">
        <v>-43298.11</v>
      </c>
      <c r="AL83" s="16">
        <v>894509.17</v>
      </c>
      <c r="AM83" s="17">
        <v>2108112.9500000002</v>
      </c>
      <c r="AN83" s="17">
        <v>0</v>
      </c>
      <c r="AO83" s="17">
        <v>0</v>
      </c>
      <c r="AP83" s="17">
        <v>4259.72</v>
      </c>
      <c r="AQ83" s="12">
        <v>3006881.8400000003</v>
      </c>
      <c r="AR83" s="16">
        <v>0</v>
      </c>
      <c r="AS83" s="17">
        <v>1359409.34</v>
      </c>
      <c r="AT83" s="17">
        <v>0</v>
      </c>
      <c r="AU83" s="17">
        <v>0</v>
      </c>
      <c r="AV83" s="17">
        <v>1443154.86</v>
      </c>
      <c r="AW83" s="12">
        <v>2802564.2</v>
      </c>
      <c r="AX83" s="16">
        <v>420919.03999999998</v>
      </c>
      <c r="AY83" s="17">
        <v>361668.45</v>
      </c>
      <c r="AZ83" s="17">
        <v>0</v>
      </c>
      <c r="BA83" s="17">
        <v>0</v>
      </c>
      <c r="BB83" s="17">
        <v>0</v>
      </c>
      <c r="BC83" s="12">
        <v>782587.49</v>
      </c>
      <c r="BD83" s="16">
        <v>0</v>
      </c>
      <c r="BE83" s="17">
        <v>0</v>
      </c>
      <c r="BF83" s="17">
        <v>0</v>
      </c>
      <c r="BG83" s="17">
        <v>0</v>
      </c>
      <c r="BH83" s="17">
        <v>0</v>
      </c>
      <c r="BI83" s="12">
        <v>0</v>
      </c>
    </row>
    <row r="84" spans="1:61" x14ac:dyDescent="0.25">
      <c r="A84" s="4" t="s">
        <v>74</v>
      </c>
      <c r="B84" s="92">
        <v>757754</v>
      </c>
      <c r="C84" s="87">
        <v>1146596</v>
      </c>
      <c r="D84" s="87">
        <v>1011951</v>
      </c>
      <c r="E84" s="87">
        <v>0</v>
      </c>
      <c r="F84" s="87">
        <v>810</v>
      </c>
      <c r="G84" s="93">
        <v>2917111</v>
      </c>
      <c r="H84" s="16">
        <v>82855</v>
      </c>
      <c r="I84" s="17">
        <v>59538</v>
      </c>
      <c r="J84" s="17">
        <v>527174</v>
      </c>
      <c r="K84" s="17">
        <v>0</v>
      </c>
      <c r="L84" s="17">
        <v>0</v>
      </c>
      <c r="M84" s="12">
        <v>669567</v>
      </c>
      <c r="N84" s="16">
        <v>4424</v>
      </c>
      <c r="O84" s="17">
        <v>1828</v>
      </c>
      <c r="P84" s="17">
        <v>484777</v>
      </c>
      <c r="Q84" s="17">
        <v>0</v>
      </c>
      <c r="R84" s="17">
        <v>0</v>
      </c>
      <c r="S84" s="12">
        <v>491029</v>
      </c>
      <c r="T84" s="16">
        <v>16298</v>
      </c>
      <c r="U84" s="17">
        <v>19985</v>
      </c>
      <c r="V84" s="17">
        <v>0</v>
      </c>
      <c r="W84" s="17">
        <v>0</v>
      </c>
      <c r="X84" s="17">
        <v>0</v>
      </c>
      <c r="Y84" s="12">
        <v>36283</v>
      </c>
      <c r="Z84" s="16">
        <v>0</v>
      </c>
      <c r="AA84" s="17">
        <v>0</v>
      </c>
      <c r="AB84" s="17">
        <v>0</v>
      </c>
      <c r="AC84" s="17">
        <v>0</v>
      </c>
      <c r="AD84" s="17">
        <v>0</v>
      </c>
      <c r="AE84" s="12">
        <v>0</v>
      </c>
      <c r="AF84" s="16">
        <v>0</v>
      </c>
      <c r="AG84" s="17">
        <v>0</v>
      </c>
      <c r="AH84" s="17">
        <v>0</v>
      </c>
      <c r="AI84" s="17">
        <v>0</v>
      </c>
      <c r="AJ84" s="17">
        <v>0</v>
      </c>
      <c r="AK84" s="12">
        <v>0</v>
      </c>
      <c r="AL84" s="16">
        <v>0</v>
      </c>
      <c r="AM84" s="17">
        <v>0</v>
      </c>
      <c r="AN84" s="17">
        <v>0</v>
      </c>
      <c r="AO84" s="17">
        <v>0</v>
      </c>
      <c r="AP84" s="17">
        <v>0</v>
      </c>
      <c r="AQ84" s="12">
        <v>0</v>
      </c>
      <c r="AR84" s="16">
        <v>0</v>
      </c>
      <c r="AS84" s="17">
        <v>832821</v>
      </c>
      <c r="AT84" s="17">
        <v>0</v>
      </c>
      <c r="AU84" s="17">
        <v>0</v>
      </c>
      <c r="AV84" s="17">
        <v>0</v>
      </c>
      <c r="AW84" s="12">
        <v>832821</v>
      </c>
      <c r="AX84" s="16">
        <v>101280</v>
      </c>
      <c r="AY84" s="17">
        <v>150000</v>
      </c>
      <c r="AZ84" s="17">
        <v>0</v>
      </c>
      <c r="BA84" s="17">
        <v>0</v>
      </c>
      <c r="BB84" s="17">
        <v>0</v>
      </c>
      <c r="BC84" s="12">
        <v>251280</v>
      </c>
      <c r="BD84" s="16">
        <v>552897</v>
      </c>
      <c r="BE84" s="17">
        <v>82424</v>
      </c>
      <c r="BF84" s="17">
        <v>0</v>
      </c>
      <c r="BG84" s="17">
        <v>0</v>
      </c>
      <c r="BH84" s="17">
        <v>810</v>
      </c>
      <c r="BI84" s="12">
        <v>636131</v>
      </c>
    </row>
    <row r="85" spans="1:61" x14ac:dyDescent="0.25">
      <c r="A85" s="4" t="s">
        <v>75</v>
      </c>
      <c r="B85" s="92">
        <v>8509002.9375686292</v>
      </c>
      <c r="C85" s="87">
        <v>5658166.717991231</v>
      </c>
      <c r="D85" s="87">
        <v>3882073.9812148921</v>
      </c>
      <c r="E85" s="87">
        <v>0</v>
      </c>
      <c r="F85" s="87">
        <v>108572.53396213223</v>
      </c>
      <c r="G85" s="93">
        <v>18157816.170736883</v>
      </c>
      <c r="H85" s="16">
        <v>0</v>
      </c>
      <c r="I85" s="17">
        <v>442593.92770378565</v>
      </c>
      <c r="J85" s="17">
        <v>2278145.4057129915</v>
      </c>
      <c r="K85" s="17">
        <v>0</v>
      </c>
      <c r="L85" s="17">
        <v>538.24434779155729</v>
      </c>
      <c r="M85" s="12">
        <v>2721277.5777645689</v>
      </c>
      <c r="N85" s="16">
        <v>0</v>
      </c>
      <c r="O85" s="17">
        <v>0</v>
      </c>
      <c r="P85" s="17">
        <v>0</v>
      </c>
      <c r="Q85" s="17">
        <v>0</v>
      </c>
      <c r="R85" s="17">
        <v>0</v>
      </c>
      <c r="S85" s="12">
        <v>0</v>
      </c>
      <c r="T85" s="16">
        <v>3519293.2172526494</v>
      </c>
      <c r="U85" s="17">
        <v>886961.4935583726</v>
      </c>
      <c r="V85" s="17">
        <v>24556.67637219594</v>
      </c>
      <c r="W85" s="17">
        <v>0</v>
      </c>
      <c r="X85" s="17">
        <v>38089.064753069746</v>
      </c>
      <c r="Y85" s="12">
        <v>4468900.4519362869</v>
      </c>
      <c r="Z85" s="16">
        <v>0</v>
      </c>
      <c r="AA85" s="17">
        <v>0</v>
      </c>
      <c r="AB85" s="17">
        <v>0</v>
      </c>
      <c r="AC85" s="17">
        <v>0</v>
      </c>
      <c r="AD85" s="17">
        <v>0</v>
      </c>
      <c r="AE85" s="12">
        <v>0</v>
      </c>
      <c r="AF85" s="16">
        <v>0</v>
      </c>
      <c r="AG85" s="17">
        <v>0</v>
      </c>
      <c r="AH85" s="17">
        <v>1137361.2665322165</v>
      </c>
      <c r="AI85" s="17">
        <v>0</v>
      </c>
      <c r="AJ85" s="17">
        <v>0</v>
      </c>
      <c r="AK85" s="12">
        <v>1137361.2665322165</v>
      </c>
      <c r="AL85" s="16">
        <v>1070031.9415574053</v>
      </c>
      <c r="AM85" s="17">
        <v>1247552.4271962596</v>
      </c>
      <c r="AN85" s="17">
        <v>76014.65520270339</v>
      </c>
      <c r="AO85" s="17">
        <v>0</v>
      </c>
      <c r="AP85" s="17">
        <v>65063.822442273013</v>
      </c>
      <c r="AQ85" s="12">
        <v>2458662.8463986418</v>
      </c>
      <c r="AR85" s="16">
        <v>0</v>
      </c>
      <c r="AS85" s="17">
        <v>2671188.5928817065</v>
      </c>
      <c r="AT85" s="17">
        <v>365995.97739478474</v>
      </c>
      <c r="AU85" s="17">
        <v>0</v>
      </c>
      <c r="AV85" s="17">
        <v>0</v>
      </c>
      <c r="AW85" s="12">
        <v>3037184.5702764913</v>
      </c>
      <c r="AX85" s="16">
        <v>2037957.1105214066</v>
      </c>
      <c r="AY85" s="17">
        <v>348610.6683962614</v>
      </c>
      <c r="AZ85" s="17">
        <v>0</v>
      </c>
      <c r="BA85" s="17">
        <v>0</v>
      </c>
      <c r="BB85" s="17">
        <v>0</v>
      </c>
      <c r="BC85" s="12">
        <v>2386567.7789176679</v>
      </c>
      <c r="BD85" s="16">
        <v>1881720.6682371672</v>
      </c>
      <c r="BE85" s="17">
        <v>61259.608254845254</v>
      </c>
      <c r="BF85" s="17">
        <v>0</v>
      </c>
      <c r="BG85" s="17">
        <v>0</v>
      </c>
      <c r="BH85" s="17">
        <v>4881.4024189979173</v>
      </c>
      <c r="BI85" s="12">
        <v>1947861.6789110103</v>
      </c>
    </row>
    <row r="86" spans="1:61" x14ac:dyDescent="0.25">
      <c r="A86" s="4" t="s">
        <v>76</v>
      </c>
      <c r="B86" s="92">
        <v>6325213</v>
      </c>
      <c r="C86" s="87">
        <v>5533679</v>
      </c>
      <c r="D86" s="87">
        <v>5598841</v>
      </c>
      <c r="E86" s="87">
        <v>0</v>
      </c>
      <c r="F86" s="87">
        <v>2391685</v>
      </c>
      <c r="G86" s="93">
        <v>19849418</v>
      </c>
      <c r="H86" s="16">
        <v>0</v>
      </c>
      <c r="I86" s="17">
        <v>876342</v>
      </c>
      <c r="J86" s="17">
        <v>2460432</v>
      </c>
      <c r="K86" s="17">
        <v>0</v>
      </c>
      <c r="L86" s="17">
        <v>0</v>
      </c>
      <c r="M86" s="12">
        <v>3336774</v>
      </c>
      <c r="N86" s="16">
        <v>0</v>
      </c>
      <c r="O86" s="17">
        <v>0</v>
      </c>
      <c r="P86" s="17">
        <v>2686052</v>
      </c>
      <c r="Q86" s="17">
        <v>0</v>
      </c>
      <c r="R86" s="17">
        <v>0</v>
      </c>
      <c r="S86" s="12">
        <v>2686052</v>
      </c>
      <c r="T86" s="16">
        <v>687372</v>
      </c>
      <c r="U86" s="17">
        <v>0</v>
      </c>
      <c r="V86" s="17">
        <v>0</v>
      </c>
      <c r="W86" s="17">
        <v>0</v>
      </c>
      <c r="X86" s="17">
        <v>0</v>
      </c>
      <c r="Y86" s="12">
        <v>687372</v>
      </c>
      <c r="Z86" s="16">
        <v>0</v>
      </c>
      <c r="AA86" s="17">
        <v>1526188</v>
      </c>
      <c r="AB86" s="17">
        <v>0</v>
      </c>
      <c r="AC86" s="17">
        <v>0</v>
      </c>
      <c r="AD86" s="17">
        <v>2391685</v>
      </c>
      <c r="AE86" s="12">
        <v>3917873</v>
      </c>
      <c r="AF86" s="16">
        <v>4022503</v>
      </c>
      <c r="AG86" s="17">
        <v>0</v>
      </c>
      <c r="AH86" s="17">
        <v>111126</v>
      </c>
      <c r="AI86" s="17">
        <v>0</v>
      </c>
      <c r="AJ86" s="17">
        <v>0</v>
      </c>
      <c r="AK86" s="12">
        <v>4133629</v>
      </c>
      <c r="AL86" s="16">
        <v>0</v>
      </c>
      <c r="AM86" s="17">
        <v>0</v>
      </c>
      <c r="AN86" s="17">
        <v>341231</v>
      </c>
      <c r="AO86" s="17">
        <v>0</v>
      </c>
      <c r="AP86" s="17">
        <v>0</v>
      </c>
      <c r="AQ86" s="12">
        <v>341231</v>
      </c>
      <c r="AR86" s="16">
        <v>0</v>
      </c>
      <c r="AS86" s="17">
        <v>0</v>
      </c>
      <c r="AT86" s="17">
        <v>0</v>
      </c>
      <c r="AU86" s="17">
        <v>0</v>
      </c>
      <c r="AV86" s="17">
        <v>0</v>
      </c>
      <c r="AW86" s="12">
        <v>0</v>
      </c>
      <c r="AX86" s="16">
        <v>190776</v>
      </c>
      <c r="AY86" s="17">
        <v>307894</v>
      </c>
      <c r="AZ86" s="17">
        <v>0</v>
      </c>
      <c r="BA86" s="17">
        <v>0</v>
      </c>
      <c r="BB86" s="17">
        <v>0</v>
      </c>
      <c r="BC86" s="12">
        <v>498670</v>
      </c>
      <c r="BD86" s="16">
        <v>1424562</v>
      </c>
      <c r="BE86" s="17">
        <v>2823255</v>
      </c>
      <c r="BF86" s="17">
        <v>0</v>
      </c>
      <c r="BG86" s="17">
        <v>0</v>
      </c>
      <c r="BH86" s="17">
        <v>0</v>
      </c>
      <c r="BI86" s="12">
        <v>4247817</v>
      </c>
    </row>
    <row r="87" spans="1:61" x14ac:dyDescent="0.25">
      <c r="A87" s="4" t="s">
        <v>77</v>
      </c>
      <c r="B87" s="92">
        <v>3828533.88</v>
      </c>
      <c r="C87" s="87">
        <v>3680948.1300000004</v>
      </c>
      <c r="D87" s="87">
        <v>5182999.28</v>
      </c>
      <c r="E87" s="87">
        <v>0</v>
      </c>
      <c r="F87" s="87">
        <v>49000</v>
      </c>
      <c r="G87" s="93">
        <v>12741481.289999999</v>
      </c>
      <c r="H87" s="16">
        <v>0</v>
      </c>
      <c r="I87" s="17">
        <v>1092638.9500000002</v>
      </c>
      <c r="J87" s="17">
        <v>2724764.05</v>
      </c>
      <c r="K87" s="17">
        <v>0</v>
      </c>
      <c r="L87" s="17">
        <v>0</v>
      </c>
      <c r="M87" s="12">
        <v>3817403</v>
      </c>
      <c r="N87" s="16">
        <v>0</v>
      </c>
      <c r="O87" s="17">
        <v>0</v>
      </c>
      <c r="P87" s="17">
        <v>1823246.59</v>
      </c>
      <c r="Q87" s="17">
        <v>0</v>
      </c>
      <c r="R87" s="17">
        <v>0</v>
      </c>
      <c r="S87" s="12">
        <v>1823246.59</v>
      </c>
      <c r="T87" s="16">
        <v>0</v>
      </c>
      <c r="U87" s="17">
        <v>752254.43000000017</v>
      </c>
      <c r="V87" s="17">
        <v>96804.29</v>
      </c>
      <c r="W87" s="17">
        <v>0</v>
      </c>
      <c r="X87" s="17">
        <v>0</v>
      </c>
      <c r="Y87" s="12">
        <v>849058.7200000002</v>
      </c>
      <c r="Z87" s="16">
        <v>74051.170000000013</v>
      </c>
      <c r="AA87" s="17">
        <v>10899.1</v>
      </c>
      <c r="AB87" s="17">
        <v>0</v>
      </c>
      <c r="AC87" s="17">
        <v>0</v>
      </c>
      <c r="AD87" s="17">
        <v>0</v>
      </c>
      <c r="AE87" s="12">
        <v>84950.270000000019</v>
      </c>
      <c r="AF87" s="16">
        <v>0</v>
      </c>
      <c r="AG87" s="17">
        <v>114085.51999999999</v>
      </c>
      <c r="AH87" s="17">
        <v>0</v>
      </c>
      <c r="AI87" s="17">
        <v>0</v>
      </c>
      <c r="AJ87" s="17">
        <v>0</v>
      </c>
      <c r="AK87" s="12">
        <v>114085.51999999999</v>
      </c>
      <c r="AL87" s="16">
        <v>172647.09</v>
      </c>
      <c r="AM87" s="17">
        <v>181771.77</v>
      </c>
      <c r="AN87" s="17">
        <v>262695.57</v>
      </c>
      <c r="AO87" s="17">
        <v>0</v>
      </c>
      <c r="AP87" s="17">
        <v>49000</v>
      </c>
      <c r="AQ87" s="12">
        <v>666114.42999999993</v>
      </c>
      <c r="AR87" s="16">
        <v>0</v>
      </c>
      <c r="AS87" s="17">
        <v>1104301.52</v>
      </c>
      <c r="AT87" s="17">
        <v>0</v>
      </c>
      <c r="AU87" s="17">
        <v>0</v>
      </c>
      <c r="AV87" s="17">
        <v>0</v>
      </c>
      <c r="AW87" s="12">
        <v>1104301.52</v>
      </c>
      <c r="AX87" s="16">
        <v>0</v>
      </c>
      <c r="AY87" s="17">
        <v>11049.36</v>
      </c>
      <c r="AZ87" s="17">
        <v>0</v>
      </c>
      <c r="BA87" s="17">
        <v>0</v>
      </c>
      <c r="BB87" s="17">
        <v>0</v>
      </c>
      <c r="BC87" s="12">
        <v>11049.36</v>
      </c>
      <c r="BD87" s="16">
        <v>3581835.6199999996</v>
      </c>
      <c r="BE87" s="17">
        <v>413947.48</v>
      </c>
      <c r="BF87" s="17">
        <v>275488.78000000003</v>
      </c>
      <c r="BG87" s="17">
        <v>0</v>
      </c>
      <c r="BH87" s="17">
        <v>0</v>
      </c>
      <c r="BI87" s="12">
        <v>4271271.88</v>
      </c>
    </row>
    <row r="88" spans="1:61" x14ac:dyDescent="0.25">
      <c r="A88" s="4" t="s">
        <v>78</v>
      </c>
      <c r="B88" s="92">
        <v>1443494</v>
      </c>
      <c r="C88" s="87">
        <v>708228</v>
      </c>
      <c r="D88" s="87">
        <v>27879</v>
      </c>
      <c r="E88" s="87">
        <v>0</v>
      </c>
      <c r="F88" s="87">
        <v>82917</v>
      </c>
      <c r="G88" s="93">
        <v>2262518</v>
      </c>
      <c r="H88" s="16">
        <v>0</v>
      </c>
      <c r="I88" s="17">
        <v>0</v>
      </c>
      <c r="J88" s="17">
        <v>0</v>
      </c>
      <c r="K88" s="17">
        <v>0</v>
      </c>
      <c r="L88" s="17">
        <v>0</v>
      </c>
      <c r="M88" s="12">
        <v>0</v>
      </c>
      <c r="N88" s="16">
        <v>0</v>
      </c>
      <c r="O88" s="17">
        <v>0</v>
      </c>
      <c r="P88" s="17">
        <v>0</v>
      </c>
      <c r="Q88" s="17">
        <v>0</v>
      </c>
      <c r="R88" s="17">
        <v>0</v>
      </c>
      <c r="S88" s="12">
        <v>0</v>
      </c>
      <c r="T88" s="16">
        <v>0</v>
      </c>
      <c r="U88" s="17">
        <v>0</v>
      </c>
      <c r="V88" s="17">
        <v>0</v>
      </c>
      <c r="W88" s="17">
        <v>0</v>
      </c>
      <c r="X88" s="17">
        <v>0</v>
      </c>
      <c r="Y88" s="12">
        <v>0</v>
      </c>
      <c r="Z88" s="16">
        <v>0</v>
      </c>
      <c r="AA88" s="17">
        <v>0</v>
      </c>
      <c r="AB88" s="17">
        <v>0</v>
      </c>
      <c r="AC88" s="17">
        <v>0</v>
      </c>
      <c r="AD88" s="17">
        <v>0</v>
      </c>
      <c r="AE88" s="12">
        <v>0</v>
      </c>
      <c r="AF88" s="16">
        <v>0</v>
      </c>
      <c r="AG88" s="17">
        <v>0</v>
      </c>
      <c r="AH88" s="17">
        <v>0</v>
      </c>
      <c r="AI88" s="17">
        <v>0</v>
      </c>
      <c r="AJ88" s="17">
        <v>0</v>
      </c>
      <c r="AK88" s="12">
        <v>0</v>
      </c>
      <c r="AL88" s="16">
        <v>206632</v>
      </c>
      <c r="AM88" s="17">
        <v>108590</v>
      </c>
      <c r="AN88" s="17">
        <v>0</v>
      </c>
      <c r="AO88" s="17">
        <v>0</v>
      </c>
      <c r="AP88" s="17">
        <v>322</v>
      </c>
      <c r="AQ88" s="12">
        <v>315544</v>
      </c>
      <c r="AR88" s="16">
        <v>0</v>
      </c>
      <c r="AS88" s="17">
        <v>54622</v>
      </c>
      <c r="AT88" s="17">
        <v>0</v>
      </c>
      <c r="AU88" s="17">
        <v>0</v>
      </c>
      <c r="AV88" s="17">
        <v>0</v>
      </c>
      <c r="AW88" s="12">
        <v>54622</v>
      </c>
      <c r="AX88" s="16">
        <v>485689</v>
      </c>
      <c r="AY88" s="17">
        <v>131116</v>
      </c>
      <c r="AZ88" s="17">
        <v>0</v>
      </c>
      <c r="BA88" s="17">
        <v>0</v>
      </c>
      <c r="BB88" s="17">
        <v>0</v>
      </c>
      <c r="BC88" s="12">
        <v>616805</v>
      </c>
      <c r="BD88" s="16">
        <v>751173</v>
      </c>
      <c r="BE88" s="17">
        <v>413900</v>
      </c>
      <c r="BF88" s="17">
        <v>27879</v>
      </c>
      <c r="BG88" s="17">
        <v>0</v>
      </c>
      <c r="BH88" s="17">
        <v>82595</v>
      </c>
      <c r="BI88" s="12">
        <v>1275547</v>
      </c>
    </row>
    <row r="89" spans="1:61" x14ac:dyDescent="0.25">
      <c r="A89" s="5"/>
      <c r="B89" s="94"/>
      <c r="C89" s="88"/>
      <c r="D89" s="88"/>
      <c r="E89" s="88"/>
      <c r="F89" s="88"/>
      <c r="G89" s="95"/>
      <c r="H89" s="18"/>
      <c r="I89" s="19"/>
      <c r="J89" s="19"/>
      <c r="K89" s="19"/>
      <c r="L89" s="19"/>
      <c r="M89" s="13"/>
      <c r="N89" s="18"/>
      <c r="O89" s="19"/>
      <c r="P89" s="19"/>
      <c r="Q89" s="19"/>
      <c r="R89" s="19"/>
      <c r="S89" s="13"/>
      <c r="T89" s="18"/>
      <c r="U89" s="19"/>
      <c r="V89" s="19"/>
      <c r="W89" s="19"/>
      <c r="X89" s="19"/>
      <c r="Y89" s="13"/>
      <c r="Z89" s="18"/>
      <c r="AA89" s="19"/>
      <c r="AB89" s="19"/>
      <c r="AC89" s="19"/>
      <c r="AD89" s="19"/>
      <c r="AE89" s="13"/>
      <c r="AF89" s="18"/>
      <c r="AG89" s="19"/>
      <c r="AH89" s="19"/>
      <c r="AI89" s="19"/>
      <c r="AJ89" s="19"/>
      <c r="AK89" s="13"/>
      <c r="AL89" s="18"/>
      <c r="AM89" s="19"/>
      <c r="AN89" s="19"/>
      <c r="AO89" s="19"/>
      <c r="AP89" s="19"/>
      <c r="AQ89" s="13"/>
      <c r="AR89" s="18"/>
      <c r="AS89" s="19"/>
      <c r="AT89" s="19"/>
      <c r="AU89" s="19"/>
      <c r="AV89" s="19"/>
      <c r="AW89" s="13"/>
      <c r="AX89" s="18"/>
      <c r="AY89" s="19"/>
      <c r="AZ89" s="19"/>
      <c r="BA89" s="19"/>
      <c r="BB89" s="19"/>
      <c r="BC89" s="13"/>
      <c r="BD89" s="18"/>
      <c r="BE89" s="19"/>
      <c r="BF89" s="19"/>
      <c r="BG89" s="19"/>
      <c r="BH89" s="19"/>
      <c r="BI89" s="13"/>
    </row>
    <row r="90" spans="1:61" x14ac:dyDescent="0.25">
      <c r="A90" s="30"/>
      <c r="B90" s="31">
        <f>SUM(B9:B89)</f>
        <v>207976999.64437029</v>
      </c>
      <c r="C90" s="32">
        <f t="shared" ref="C90:G90" si="0">SUM(C9:C89)</f>
        <v>271174042.59014934</v>
      </c>
      <c r="D90" s="32">
        <f t="shared" si="0"/>
        <v>136806955.63708162</v>
      </c>
      <c r="E90" s="32">
        <f t="shared" si="0"/>
        <v>887889.52</v>
      </c>
      <c r="F90" s="32">
        <f t="shared" si="0"/>
        <v>43968611.342053227</v>
      </c>
      <c r="G90" s="33">
        <f t="shared" si="0"/>
        <v>660814498.7336545</v>
      </c>
      <c r="H90" s="31">
        <f t="shared" ref="H90:BI90" si="1">SUM(H9:H89)</f>
        <v>9445279.844373649</v>
      </c>
      <c r="I90" s="32">
        <f t="shared" si="1"/>
        <v>24156380.749301702</v>
      </c>
      <c r="J90" s="32">
        <f t="shared" si="1"/>
        <v>59238884.843171038</v>
      </c>
      <c r="K90" s="32">
        <f t="shared" si="1"/>
        <v>9000</v>
      </c>
      <c r="L90" s="32">
        <f t="shared" si="1"/>
        <v>2620970.8136790101</v>
      </c>
      <c r="M90" s="33">
        <f t="shared" si="1"/>
        <v>95470516.2505254</v>
      </c>
      <c r="N90" s="31">
        <f t="shared" si="1"/>
        <v>3137029.314450277</v>
      </c>
      <c r="O90" s="32">
        <f t="shared" si="1"/>
        <v>6800288.0318151824</v>
      </c>
      <c r="P90" s="32">
        <f t="shared" si="1"/>
        <v>39808829.63870474</v>
      </c>
      <c r="Q90" s="32">
        <f t="shared" si="1"/>
        <v>230278</v>
      </c>
      <c r="R90" s="32">
        <f t="shared" si="1"/>
        <v>1115301.54836902</v>
      </c>
      <c r="S90" s="33">
        <f t="shared" si="1"/>
        <v>51091726.533339225</v>
      </c>
      <c r="T90" s="31">
        <f t="shared" ref="T90:AQ90" si="2">SUM(T9:T89)</f>
        <v>34166304.416930556</v>
      </c>
      <c r="U90" s="32">
        <f t="shared" si="2"/>
        <v>21232283.247855779</v>
      </c>
      <c r="V90" s="32">
        <f t="shared" si="2"/>
        <v>10045082.350210905</v>
      </c>
      <c r="W90" s="32">
        <f t="shared" si="2"/>
        <v>0</v>
      </c>
      <c r="X90" s="32">
        <f t="shared" si="2"/>
        <v>1533279.2986186009</v>
      </c>
      <c r="Y90" s="33">
        <f t="shared" si="2"/>
        <v>66976949.313615829</v>
      </c>
      <c r="Z90" s="31">
        <f t="shared" si="2"/>
        <v>24099072.059110302</v>
      </c>
      <c r="AA90" s="32">
        <f t="shared" si="2"/>
        <v>26794345.94211968</v>
      </c>
      <c r="AB90" s="32">
        <f t="shared" si="2"/>
        <v>379999.47</v>
      </c>
      <c r="AC90" s="32">
        <f t="shared" si="2"/>
        <v>12000</v>
      </c>
      <c r="AD90" s="32">
        <f t="shared" si="2"/>
        <v>9994515.0287656244</v>
      </c>
      <c r="AE90" s="33">
        <f t="shared" si="2"/>
        <v>61279932.499995619</v>
      </c>
      <c r="AF90" s="31">
        <f t="shared" si="2"/>
        <v>15017884.260266725</v>
      </c>
      <c r="AG90" s="32">
        <f t="shared" si="2"/>
        <v>26527193.574153394</v>
      </c>
      <c r="AH90" s="32">
        <f t="shared" si="2"/>
        <v>9679300.2398584746</v>
      </c>
      <c r="AI90" s="32">
        <f t="shared" si="2"/>
        <v>483204.76</v>
      </c>
      <c r="AJ90" s="32">
        <f t="shared" si="2"/>
        <v>14414980.574455068</v>
      </c>
      <c r="AK90" s="33">
        <f t="shared" si="2"/>
        <v>66122563.408733651</v>
      </c>
      <c r="AL90" s="31">
        <f t="shared" si="2"/>
        <v>17317368.231826663</v>
      </c>
      <c r="AM90" s="32">
        <f t="shared" si="2"/>
        <v>47656144.389353469</v>
      </c>
      <c r="AN90" s="32">
        <f t="shared" si="2"/>
        <v>3587378.3683979884</v>
      </c>
      <c r="AO90" s="32">
        <f t="shared" si="2"/>
        <v>23695</v>
      </c>
      <c r="AP90" s="32">
        <f t="shared" si="2"/>
        <v>3621524.2632451849</v>
      </c>
      <c r="AQ90" s="33">
        <f t="shared" si="2"/>
        <v>72206110.252823293</v>
      </c>
      <c r="AR90" s="31">
        <f t="shared" si="1"/>
        <v>782156.40703679726</v>
      </c>
      <c r="AS90" s="32">
        <f t="shared" si="1"/>
        <v>51604301.845386826</v>
      </c>
      <c r="AT90" s="32">
        <f t="shared" si="1"/>
        <v>2357271.8726561791</v>
      </c>
      <c r="AU90" s="32">
        <f t="shared" si="1"/>
        <v>0</v>
      </c>
      <c r="AV90" s="32">
        <f t="shared" si="1"/>
        <v>4114444.9463633485</v>
      </c>
      <c r="AW90" s="33">
        <f t="shared" si="1"/>
        <v>58858175.071443148</v>
      </c>
      <c r="AX90" s="31">
        <f t="shared" si="1"/>
        <v>38298084.524263479</v>
      </c>
      <c r="AY90" s="32">
        <f t="shared" si="1"/>
        <v>43909790.431345224</v>
      </c>
      <c r="AZ90" s="32">
        <f t="shared" si="1"/>
        <v>1642731.8150330011</v>
      </c>
      <c r="BA90" s="32">
        <f t="shared" si="1"/>
        <v>66711.759999999995</v>
      </c>
      <c r="BB90" s="32">
        <f t="shared" si="1"/>
        <v>4241691.0419972437</v>
      </c>
      <c r="BC90" s="33">
        <f t="shared" si="1"/>
        <v>88159009.572638944</v>
      </c>
      <c r="BD90" s="31">
        <f t="shared" si="1"/>
        <v>65713820.586111844</v>
      </c>
      <c r="BE90" s="32">
        <f t="shared" si="1"/>
        <v>22493314.378818046</v>
      </c>
      <c r="BF90" s="32">
        <f t="shared" si="1"/>
        <v>10067477.039049314</v>
      </c>
      <c r="BG90" s="32">
        <f t="shared" si="1"/>
        <v>63000</v>
      </c>
      <c r="BH90" s="32">
        <f t="shared" si="1"/>
        <v>2311903.8265601331</v>
      </c>
      <c r="BI90" s="33">
        <f t="shared" si="1"/>
        <v>100649515.83053933</v>
      </c>
    </row>
    <row r="91" spans="1:61"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row r="106" spans="1:1" x14ac:dyDescent="0.25">
      <c r="A106" s="29"/>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C91"/>
  <sheetViews>
    <sheetView showGridLines="0" zoomScale="80" zoomScaleNormal="80" workbookViewId="0">
      <pane xSplit="1" ySplit="9" topLeftCell="AQ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55" width="12.6640625" style="9"/>
    <col min="56" max="16384" width="12.6640625" style="6"/>
  </cols>
  <sheetData>
    <row r="1" spans="1:55"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row>
    <row r="3" spans="1:55" x14ac:dyDescent="0.25">
      <c r="A3" s="28" t="str">
        <f>'Total Exp'!A3</f>
        <v>2016-17</v>
      </c>
    </row>
    <row r="4" spans="1:55" ht="15.6" x14ac:dyDescent="0.3">
      <c r="A4" s="82" t="s">
        <v>129</v>
      </c>
      <c r="B4" s="83"/>
      <c r="C4" s="83"/>
      <c r="D4" s="83"/>
      <c r="E4" s="83"/>
      <c r="F4" s="83"/>
      <c r="G4" s="84"/>
      <c r="H4" s="85"/>
      <c r="I4" s="83"/>
      <c r="J4" s="83"/>
      <c r="K4" s="83"/>
      <c r="L4" s="83"/>
      <c r="M4" s="83"/>
      <c r="N4" s="85"/>
      <c r="O4" s="83"/>
      <c r="P4" s="83"/>
      <c r="Q4" s="83"/>
      <c r="R4" s="83"/>
      <c r="S4" s="83"/>
      <c r="T4" s="85"/>
      <c r="U4" s="83"/>
      <c r="V4" s="83"/>
      <c r="W4" s="83"/>
      <c r="X4" s="83"/>
      <c r="Y4" s="83"/>
      <c r="Z4" s="85"/>
      <c r="AA4" s="83"/>
      <c r="AB4" s="83"/>
      <c r="AC4" s="83"/>
      <c r="AD4" s="83"/>
      <c r="AE4" s="83"/>
      <c r="AF4" s="85"/>
      <c r="AG4" s="83"/>
      <c r="AH4" s="83"/>
      <c r="AI4" s="83"/>
      <c r="AJ4" s="83"/>
      <c r="AK4" s="83"/>
      <c r="AL4" s="85"/>
      <c r="AM4" s="83"/>
      <c r="AN4" s="83"/>
      <c r="AO4" s="83"/>
      <c r="AP4" s="83"/>
      <c r="AQ4" s="83"/>
      <c r="AR4" s="85"/>
      <c r="AS4" s="83"/>
      <c r="AT4" s="83"/>
      <c r="AU4" s="83"/>
      <c r="AV4" s="83"/>
      <c r="AW4" s="83"/>
      <c r="AX4" s="85"/>
      <c r="AY4" s="83"/>
      <c r="AZ4" s="83"/>
      <c r="BA4" s="83"/>
      <c r="BB4" s="83"/>
      <c r="BC4" s="84" t="s">
        <v>287</v>
      </c>
    </row>
    <row r="5" spans="1:55" s="60" customFormat="1" ht="13.2" x14ac:dyDescent="0.25">
      <c r="A5" s="49"/>
      <c r="B5" s="65" t="s">
        <v>213</v>
      </c>
      <c r="C5" s="62"/>
      <c r="D5" s="62"/>
      <c r="E5" s="62"/>
      <c r="F5" s="62"/>
      <c r="G5" s="63"/>
      <c r="H5" s="64" t="s">
        <v>199</v>
      </c>
      <c r="I5" s="65"/>
      <c r="J5" s="65"/>
      <c r="K5" s="65"/>
      <c r="L5" s="65"/>
      <c r="M5" s="66"/>
      <c r="N5" s="65" t="s">
        <v>200</v>
      </c>
      <c r="O5" s="65"/>
      <c r="P5" s="65"/>
      <c r="Q5" s="65"/>
      <c r="R5" s="65"/>
      <c r="S5" s="66"/>
      <c r="T5" s="65" t="s">
        <v>201</v>
      </c>
      <c r="U5" s="65"/>
      <c r="V5" s="65"/>
      <c r="W5" s="65"/>
      <c r="X5" s="65"/>
      <c r="Y5" s="66"/>
      <c r="Z5" s="64" t="s">
        <v>205</v>
      </c>
      <c r="AA5" s="65"/>
      <c r="AB5" s="65"/>
      <c r="AC5" s="65"/>
      <c r="AD5" s="65"/>
      <c r="AE5" s="66"/>
      <c r="AF5" s="65" t="s">
        <v>206</v>
      </c>
      <c r="AG5" s="65"/>
      <c r="AH5" s="65"/>
      <c r="AI5" s="65"/>
      <c r="AJ5" s="65"/>
      <c r="AK5" s="66"/>
      <c r="AL5" s="65" t="s">
        <v>207</v>
      </c>
      <c r="AM5" s="65"/>
      <c r="AN5" s="65"/>
      <c r="AO5" s="65"/>
      <c r="AP5" s="65"/>
      <c r="AQ5" s="66"/>
      <c r="AR5" s="64" t="s">
        <v>211</v>
      </c>
      <c r="AS5" s="65"/>
      <c r="AT5" s="65"/>
      <c r="AU5" s="65"/>
      <c r="AV5" s="65"/>
      <c r="AW5" s="66"/>
      <c r="AX5" s="65" t="s">
        <v>212</v>
      </c>
      <c r="AY5" s="65"/>
      <c r="AZ5" s="65"/>
      <c r="BA5" s="65"/>
      <c r="BB5" s="65"/>
      <c r="BC5" s="66"/>
    </row>
    <row r="6" spans="1:55" s="60" customFormat="1" ht="13.2" x14ac:dyDescent="0.25">
      <c r="A6" s="49"/>
      <c r="B6" s="50" t="str">
        <f>$A$4&amp;" Total"</f>
        <v>Environment Total</v>
      </c>
      <c r="C6" s="51"/>
      <c r="D6" s="51"/>
      <c r="E6" s="51"/>
      <c r="F6" s="51"/>
      <c r="G6" s="52"/>
      <c r="H6" s="50" t="s">
        <v>202</v>
      </c>
      <c r="I6" s="51"/>
      <c r="J6" s="51"/>
      <c r="K6" s="51"/>
      <c r="L6" s="51"/>
      <c r="M6" s="52"/>
      <c r="N6" s="51" t="s">
        <v>203</v>
      </c>
      <c r="O6" s="51"/>
      <c r="P6" s="51"/>
      <c r="Q6" s="51"/>
      <c r="R6" s="51"/>
      <c r="S6" s="52"/>
      <c r="T6" s="51" t="s">
        <v>204</v>
      </c>
      <c r="U6" s="51"/>
      <c r="V6" s="51"/>
      <c r="W6" s="51"/>
      <c r="X6" s="51"/>
      <c r="Y6" s="52"/>
      <c r="Z6" s="50" t="s">
        <v>208</v>
      </c>
      <c r="AA6" s="51"/>
      <c r="AB6" s="51"/>
      <c r="AC6" s="51"/>
      <c r="AD6" s="51"/>
      <c r="AE6" s="52"/>
      <c r="AF6" s="51" t="s">
        <v>209</v>
      </c>
      <c r="AG6" s="51"/>
      <c r="AH6" s="51"/>
      <c r="AI6" s="51"/>
      <c r="AJ6" s="51"/>
      <c r="AK6" s="52"/>
      <c r="AL6" s="51" t="s">
        <v>210</v>
      </c>
      <c r="AM6" s="51"/>
      <c r="AN6" s="51"/>
      <c r="AO6" s="51"/>
      <c r="AP6" s="51"/>
      <c r="AQ6" s="52"/>
      <c r="AR6" s="50" t="s">
        <v>214</v>
      </c>
      <c r="AS6" s="51"/>
      <c r="AT6" s="51"/>
      <c r="AU6" s="51"/>
      <c r="AV6" s="51"/>
      <c r="AW6" s="52"/>
      <c r="AX6" s="55" t="s">
        <v>142</v>
      </c>
      <c r="AY6" s="51"/>
      <c r="AZ6" s="51"/>
      <c r="BA6" s="51"/>
      <c r="BB6" s="51"/>
      <c r="BC6" s="52"/>
    </row>
    <row r="7" spans="1:55"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c r="T7" s="42" t="s">
        <v>87</v>
      </c>
      <c r="U7" s="43" t="s">
        <v>88</v>
      </c>
      <c r="V7" s="43" t="s">
        <v>89</v>
      </c>
      <c r="W7" s="43" t="s">
        <v>90</v>
      </c>
      <c r="X7" s="43" t="s">
        <v>91</v>
      </c>
      <c r="Y7" s="58" t="s">
        <v>92</v>
      </c>
      <c r="Z7" s="42" t="s">
        <v>87</v>
      </c>
      <c r="AA7" s="43" t="s">
        <v>88</v>
      </c>
      <c r="AB7" s="43" t="s">
        <v>89</v>
      </c>
      <c r="AC7" s="43" t="s">
        <v>90</v>
      </c>
      <c r="AD7" s="43" t="s">
        <v>91</v>
      </c>
      <c r="AE7" s="58" t="s">
        <v>92</v>
      </c>
      <c r="AF7" s="42" t="s">
        <v>87</v>
      </c>
      <c r="AG7" s="43" t="s">
        <v>88</v>
      </c>
      <c r="AH7" s="43" t="s">
        <v>89</v>
      </c>
      <c r="AI7" s="43" t="s">
        <v>90</v>
      </c>
      <c r="AJ7" s="43" t="s">
        <v>91</v>
      </c>
      <c r="AK7" s="58" t="s">
        <v>92</v>
      </c>
      <c r="AL7" s="42" t="s">
        <v>87</v>
      </c>
      <c r="AM7" s="43" t="s">
        <v>88</v>
      </c>
      <c r="AN7" s="43" t="s">
        <v>89</v>
      </c>
      <c r="AO7" s="43" t="s">
        <v>90</v>
      </c>
      <c r="AP7" s="43" t="s">
        <v>91</v>
      </c>
      <c r="AQ7" s="58" t="s">
        <v>92</v>
      </c>
      <c r="AR7" s="42" t="s">
        <v>87</v>
      </c>
      <c r="AS7" s="43" t="s">
        <v>88</v>
      </c>
      <c r="AT7" s="43" t="s">
        <v>89</v>
      </c>
      <c r="AU7" s="43" t="s">
        <v>90</v>
      </c>
      <c r="AV7" s="43" t="s">
        <v>91</v>
      </c>
      <c r="AW7" s="58" t="s">
        <v>92</v>
      </c>
      <c r="AX7" s="42" t="s">
        <v>87</v>
      </c>
      <c r="AY7" s="43" t="s">
        <v>88</v>
      </c>
      <c r="AZ7" s="43" t="s">
        <v>89</v>
      </c>
      <c r="BA7" s="43" t="s">
        <v>90</v>
      </c>
      <c r="BB7" s="43" t="s">
        <v>91</v>
      </c>
      <c r="BC7" s="58" t="s">
        <v>92</v>
      </c>
    </row>
    <row r="8" spans="1:55"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c r="T8" s="46" t="s">
        <v>79</v>
      </c>
      <c r="U8" s="47" t="s">
        <v>80</v>
      </c>
      <c r="V8" s="47" t="s">
        <v>81</v>
      </c>
      <c r="W8" s="47" t="s">
        <v>82</v>
      </c>
      <c r="X8" s="47" t="s">
        <v>83</v>
      </c>
      <c r="Y8" s="54" t="s">
        <v>84</v>
      </c>
      <c r="Z8" s="46" t="s">
        <v>79</v>
      </c>
      <c r="AA8" s="47" t="s">
        <v>80</v>
      </c>
      <c r="AB8" s="47" t="s">
        <v>81</v>
      </c>
      <c r="AC8" s="47" t="s">
        <v>82</v>
      </c>
      <c r="AD8" s="47" t="s">
        <v>83</v>
      </c>
      <c r="AE8" s="54" t="s">
        <v>84</v>
      </c>
      <c r="AF8" s="46" t="s">
        <v>79</v>
      </c>
      <c r="AG8" s="47" t="s">
        <v>80</v>
      </c>
      <c r="AH8" s="47" t="s">
        <v>81</v>
      </c>
      <c r="AI8" s="47" t="s">
        <v>82</v>
      </c>
      <c r="AJ8" s="47" t="s">
        <v>83</v>
      </c>
      <c r="AK8" s="54" t="s">
        <v>84</v>
      </c>
      <c r="AL8" s="46" t="s">
        <v>79</v>
      </c>
      <c r="AM8" s="47" t="s">
        <v>80</v>
      </c>
      <c r="AN8" s="47" t="s">
        <v>81</v>
      </c>
      <c r="AO8" s="47" t="s">
        <v>82</v>
      </c>
      <c r="AP8" s="47" t="s">
        <v>83</v>
      </c>
      <c r="AQ8" s="54" t="s">
        <v>84</v>
      </c>
      <c r="AR8" s="46" t="s">
        <v>79</v>
      </c>
      <c r="AS8" s="47" t="s">
        <v>80</v>
      </c>
      <c r="AT8" s="47" t="s">
        <v>81</v>
      </c>
      <c r="AU8" s="47" t="s">
        <v>82</v>
      </c>
      <c r="AV8" s="47" t="s">
        <v>83</v>
      </c>
      <c r="AW8" s="54" t="s">
        <v>84</v>
      </c>
      <c r="AX8" s="46" t="s">
        <v>79</v>
      </c>
      <c r="AY8" s="47" t="s">
        <v>80</v>
      </c>
      <c r="AZ8" s="47" t="s">
        <v>81</v>
      </c>
      <c r="BA8" s="47" t="s">
        <v>82</v>
      </c>
      <c r="BB8" s="47" t="s">
        <v>83</v>
      </c>
      <c r="BC8" s="54" t="s">
        <v>84</v>
      </c>
    </row>
    <row r="9" spans="1:55" x14ac:dyDescent="0.25">
      <c r="A9" s="3"/>
      <c r="B9" s="89"/>
      <c r="C9" s="90"/>
      <c r="D9" s="90"/>
      <c r="E9" s="90"/>
      <c r="F9" s="90"/>
      <c r="G9" s="91"/>
      <c r="H9" s="14"/>
      <c r="I9" s="15"/>
      <c r="J9" s="15"/>
      <c r="K9" s="15"/>
      <c r="L9" s="15"/>
      <c r="M9" s="11"/>
      <c r="N9" s="14"/>
      <c r="O9" s="15"/>
      <c r="P9" s="15"/>
      <c r="Q9" s="15"/>
      <c r="R9" s="15"/>
      <c r="S9" s="11"/>
      <c r="T9" s="14"/>
      <c r="U9" s="15"/>
      <c r="V9" s="15"/>
      <c r="W9" s="15"/>
      <c r="X9" s="15"/>
      <c r="Y9" s="11"/>
      <c r="Z9" s="14"/>
      <c r="AA9" s="15"/>
      <c r="AB9" s="15"/>
      <c r="AC9" s="15"/>
      <c r="AD9" s="15"/>
      <c r="AE9" s="11"/>
      <c r="AF9" s="14"/>
      <c r="AG9" s="15"/>
      <c r="AH9" s="15"/>
      <c r="AI9" s="15"/>
      <c r="AJ9" s="15"/>
      <c r="AK9" s="11"/>
      <c r="AL9" s="14"/>
      <c r="AM9" s="15"/>
      <c r="AN9" s="15"/>
      <c r="AO9" s="15"/>
      <c r="AP9" s="15"/>
      <c r="AQ9" s="11"/>
      <c r="AR9" s="14"/>
      <c r="AS9" s="15"/>
      <c r="AT9" s="15"/>
      <c r="AU9" s="15"/>
      <c r="AV9" s="15"/>
      <c r="AW9" s="11"/>
      <c r="AX9" s="14"/>
      <c r="AY9" s="15"/>
      <c r="AZ9" s="15"/>
      <c r="BA9" s="15"/>
      <c r="BB9" s="15"/>
      <c r="BC9" s="11"/>
    </row>
    <row r="10" spans="1:55" x14ac:dyDescent="0.25">
      <c r="A10" s="4" t="s">
        <v>1</v>
      </c>
      <c r="B10" s="92">
        <v>35567.841752011351</v>
      </c>
      <c r="C10" s="87">
        <v>132757.53</v>
      </c>
      <c r="D10" s="87">
        <v>230446</v>
      </c>
      <c r="E10" s="87">
        <v>0</v>
      </c>
      <c r="F10" s="87">
        <v>31750</v>
      </c>
      <c r="G10" s="93">
        <v>430521.37175201136</v>
      </c>
      <c r="H10" s="16">
        <v>35567.841752011351</v>
      </c>
      <c r="I10" s="17">
        <v>0</v>
      </c>
      <c r="J10" s="17">
        <v>0</v>
      </c>
      <c r="K10" s="17">
        <v>0</v>
      </c>
      <c r="L10" s="17">
        <v>0</v>
      </c>
      <c r="M10" s="12">
        <v>35567.841752011351</v>
      </c>
      <c r="N10" s="16">
        <v>0</v>
      </c>
      <c r="O10" s="17">
        <v>61290.219999999994</v>
      </c>
      <c r="P10" s="17">
        <v>0</v>
      </c>
      <c r="Q10" s="17">
        <v>0</v>
      </c>
      <c r="R10" s="17">
        <v>31750</v>
      </c>
      <c r="S10" s="12">
        <v>93040.22</v>
      </c>
      <c r="T10" s="16">
        <v>0</v>
      </c>
      <c r="U10" s="17">
        <v>71467.310000000012</v>
      </c>
      <c r="V10" s="17">
        <v>230446</v>
      </c>
      <c r="W10" s="17">
        <v>0</v>
      </c>
      <c r="X10" s="17">
        <v>0</v>
      </c>
      <c r="Y10" s="12">
        <v>301913.31</v>
      </c>
      <c r="Z10" s="16">
        <v>0</v>
      </c>
      <c r="AA10" s="17">
        <v>0</v>
      </c>
      <c r="AB10" s="17">
        <v>0</v>
      </c>
      <c r="AC10" s="17">
        <v>0</v>
      </c>
      <c r="AD10" s="17">
        <v>0</v>
      </c>
      <c r="AE10" s="12">
        <v>0</v>
      </c>
      <c r="AF10" s="16">
        <v>0</v>
      </c>
      <c r="AG10" s="17">
        <v>0</v>
      </c>
      <c r="AH10" s="17">
        <v>0</v>
      </c>
      <c r="AI10" s="17">
        <v>0</v>
      </c>
      <c r="AJ10" s="17">
        <v>0</v>
      </c>
      <c r="AK10" s="12">
        <v>0</v>
      </c>
      <c r="AL10" s="16">
        <v>0</v>
      </c>
      <c r="AM10" s="17">
        <v>0</v>
      </c>
      <c r="AN10" s="17">
        <v>0</v>
      </c>
      <c r="AO10" s="17">
        <v>0</v>
      </c>
      <c r="AP10" s="17">
        <v>0</v>
      </c>
      <c r="AQ10" s="12">
        <v>0</v>
      </c>
      <c r="AR10" s="16">
        <v>0</v>
      </c>
      <c r="AS10" s="17">
        <v>0</v>
      </c>
      <c r="AT10" s="17">
        <v>0</v>
      </c>
      <c r="AU10" s="17">
        <v>0</v>
      </c>
      <c r="AV10" s="17">
        <v>0</v>
      </c>
      <c r="AW10" s="12">
        <v>0</v>
      </c>
      <c r="AX10" s="16">
        <v>0</v>
      </c>
      <c r="AY10" s="17">
        <v>0</v>
      </c>
      <c r="AZ10" s="17">
        <v>0</v>
      </c>
      <c r="BA10" s="17">
        <v>0</v>
      </c>
      <c r="BB10" s="17">
        <v>0</v>
      </c>
      <c r="BC10" s="12">
        <v>0</v>
      </c>
    </row>
    <row r="11" spans="1:55" x14ac:dyDescent="0.25">
      <c r="A11" s="4" t="s">
        <v>2</v>
      </c>
      <c r="B11" s="92">
        <v>296949.60000000003</v>
      </c>
      <c r="C11" s="87">
        <v>-104354.86000000002</v>
      </c>
      <c r="D11" s="87">
        <v>152352.1</v>
      </c>
      <c r="E11" s="87">
        <v>0</v>
      </c>
      <c r="F11" s="87">
        <v>1431.87</v>
      </c>
      <c r="G11" s="93">
        <v>346378.70999999996</v>
      </c>
      <c r="H11" s="16">
        <v>195046.23</v>
      </c>
      <c r="I11" s="17">
        <v>10091.49</v>
      </c>
      <c r="J11" s="17">
        <v>0</v>
      </c>
      <c r="K11" s="17">
        <v>0</v>
      </c>
      <c r="L11" s="17">
        <v>571</v>
      </c>
      <c r="M11" s="12">
        <v>205708.72</v>
      </c>
      <c r="N11" s="16">
        <v>22336.1</v>
      </c>
      <c r="O11" s="17">
        <v>5340.07</v>
      </c>
      <c r="P11" s="17">
        <v>0</v>
      </c>
      <c r="Q11" s="17">
        <v>0</v>
      </c>
      <c r="R11" s="17">
        <v>0</v>
      </c>
      <c r="S11" s="12">
        <v>27676.17</v>
      </c>
      <c r="T11" s="16">
        <v>38864.210000000006</v>
      </c>
      <c r="U11" s="17">
        <v>-224110.98</v>
      </c>
      <c r="V11" s="17">
        <v>146277</v>
      </c>
      <c r="W11" s="17">
        <v>0</v>
      </c>
      <c r="X11" s="17">
        <v>0</v>
      </c>
      <c r="Y11" s="12">
        <v>-38969.770000000019</v>
      </c>
      <c r="Z11" s="16">
        <v>0</v>
      </c>
      <c r="AA11" s="17">
        <v>64972.91</v>
      </c>
      <c r="AB11" s="17">
        <v>0</v>
      </c>
      <c r="AC11" s="17">
        <v>0</v>
      </c>
      <c r="AD11" s="17">
        <v>0</v>
      </c>
      <c r="AE11" s="12">
        <v>64972.91</v>
      </c>
      <c r="AF11" s="16">
        <v>0</v>
      </c>
      <c r="AG11" s="17">
        <v>0</v>
      </c>
      <c r="AH11" s="17">
        <v>0</v>
      </c>
      <c r="AI11" s="17">
        <v>0</v>
      </c>
      <c r="AJ11" s="17">
        <v>0</v>
      </c>
      <c r="AK11" s="12">
        <v>0</v>
      </c>
      <c r="AL11" s="16">
        <v>0</v>
      </c>
      <c r="AM11" s="17">
        <v>0</v>
      </c>
      <c r="AN11" s="17">
        <v>0</v>
      </c>
      <c r="AO11" s="17">
        <v>0</v>
      </c>
      <c r="AP11" s="17">
        <v>0</v>
      </c>
      <c r="AQ11" s="12">
        <v>0</v>
      </c>
      <c r="AR11" s="16">
        <v>0</v>
      </c>
      <c r="AS11" s="17">
        <v>0</v>
      </c>
      <c r="AT11" s="17">
        <v>0</v>
      </c>
      <c r="AU11" s="17">
        <v>0</v>
      </c>
      <c r="AV11" s="17">
        <v>0</v>
      </c>
      <c r="AW11" s="12">
        <v>0</v>
      </c>
      <c r="AX11" s="16">
        <v>40703.06</v>
      </c>
      <c r="AY11" s="17">
        <v>39351.65</v>
      </c>
      <c r="AZ11" s="17">
        <v>6075.1</v>
      </c>
      <c r="BA11" s="17">
        <v>0</v>
      </c>
      <c r="BB11" s="17">
        <v>860.87</v>
      </c>
      <c r="BC11" s="12">
        <v>86990.68</v>
      </c>
    </row>
    <row r="12" spans="1:55" x14ac:dyDescent="0.25">
      <c r="A12" s="4" t="s">
        <v>3</v>
      </c>
      <c r="B12" s="92">
        <v>339415</v>
      </c>
      <c r="C12" s="87">
        <v>152055</v>
      </c>
      <c r="D12" s="87">
        <v>0</v>
      </c>
      <c r="E12" s="87">
        <v>0</v>
      </c>
      <c r="F12" s="87">
        <v>0</v>
      </c>
      <c r="G12" s="93">
        <v>491470</v>
      </c>
      <c r="H12" s="16">
        <v>243871</v>
      </c>
      <c r="I12" s="17">
        <v>39433</v>
      </c>
      <c r="J12" s="17">
        <v>0</v>
      </c>
      <c r="K12" s="17">
        <v>0</v>
      </c>
      <c r="L12" s="17">
        <v>0</v>
      </c>
      <c r="M12" s="12">
        <v>283304</v>
      </c>
      <c r="N12" s="16">
        <v>95544</v>
      </c>
      <c r="O12" s="17">
        <v>112622</v>
      </c>
      <c r="P12" s="17">
        <v>0</v>
      </c>
      <c r="Q12" s="17">
        <v>0</v>
      </c>
      <c r="R12" s="17">
        <v>0</v>
      </c>
      <c r="S12" s="12">
        <v>208166</v>
      </c>
      <c r="T12" s="16">
        <v>0</v>
      </c>
      <c r="U12" s="17">
        <v>0</v>
      </c>
      <c r="V12" s="17">
        <v>0</v>
      </c>
      <c r="W12" s="17">
        <v>0</v>
      </c>
      <c r="X12" s="17">
        <v>0</v>
      </c>
      <c r="Y12" s="12">
        <v>0</v>
      </c>
      <c r="Z12" s="16">
        <v>0</v>
      </c>
      <c r="AA12" s="17">
        <v>0</v>
      </c>
      <c r="AB12" s="17">
        <v>0</v>
      </c>
      <c r="AC12" s="17">
        <v>0</v>
      </c>
      <c r="AD12" s="17">
        <v>0</v>
      </c>
      <c r="AE12" s="12">
        <v>0</v>
      </c>
      <c r="AF12" s="16">
        <v>0</v>
      </c>
      <c r="AG12" s="17">
        <v>0</v>
      </c>
      <c r="AH12" s="17">
        <v>0</v>
      </c>
      <c r="AI12" s="17">
        <v>0</v>
      </c>
      <c r="AJ12" s="17">
        <v>0</v>
      </c>
      <c r="AK12" s="12">
        <v>0</v>
      </c>
      <c r="AL12" s="16">
        <v>0</v>
      </c>
      <c r="AM12" s="17">
        <v>0</v>
      </c>
      <c r="AN12" s="17">
        <v>0</v>
      </c>
      <c r="AO12" s="17">
        <v>0</v>
      </c>
      <c r="AP12" s="17">
        <v>0</v>
      </c>
      <c r="AQ12" s="12">
        <v>0</v>
      </c>
      <c r="AR12" s="16">
        <v>0</v>
      </c>
      <c r="AS12" s="17">
        <v>0</v>
      </c>
      <c r="AT12" s="17">
        <v>0</v>
      </c>
      <c r="AU12" s="17">
        <v>0</v>
      </c>
      <c r="AV12" s="17">
        <v>0</v>
      </c>
      <c r="AW12" s="12">
        <v>0</v>
      </c>
      <c r="AX12" s="16">
        <v>0</v>
      </c>
      <c r="AY12" s="17">
        <v>0</v>
      </c>
      <c r="AZ12" s="17">
        <v>0</v>
      </c>
      <c r="BA12" s="17">
        <v>0</v>
      </c>
      <c r="BB12" s="17">
        <v>0</v>
      </c>
      <c r="BC12" s="12">
        <v>0</v>
      </c>
    </row>
    <row r="13" spans="1:55" x14ac:dyDescent="0.25">
      <c r="A13" s="4" t="s">
        <v>4</v>
      </c>
      <c r="B13" s="92">
        <v>857000</v>
      </c>
      <c r="C13" s="87">
        <v>954000</v>
      </c>
      <c r="D13" s="87">
        <v>2375000</v>
      </c>
      <c r="E13" s="87">
        <v>19000</v>
      </c>
      <c r="F13" s="87">
        <v>241000</v>
      </c>
      <c r="G13" s="93">
        <v>4446000</v>
      </c>
      <c r="H13" s="16">
        <v>521000</v>
      </c>
      <c r="I13" s="17">
        <v>442000</v>
      </c>
      <c r="J13" s="17">
        <v>10000</v>
      </c>
      <c r="K13" s="17">
        <v>12000</v>
      </c>
      <c r="L13" s="17">
        <v>239000</v>
      </c>
      <c r="M13" s="12">
        <v>1224000</v>
      </c>
      <c r="N13" s="16">
        <v>0</v>
      </c>
      <c r="O13" s="17">
        <v>28000</v>
      </c>
      <c r="P13" s="17">
        <v>0</v>
      </c>
      <c r="Q13" s="17">
        <v>0</v>
      </c>
      <c r="R13" s="17">
        <v>0</v>
      </c>
      <c r="S13" s="12">
        <v>28000</v>
      </c>
      <c r="T13" s="16">
        <v>247000</v>
      </c>
      <c r="U13" s="17">
        <v>276000</v>
      </c>
      <c r="V13" s="17">
        <v>2223000</v>
      </c>
      <c r="W13" s="17">
        <v>5000</v>
      </c>
      <c r="X13" s="17">
        <v>1000</v>
      </c>
      <c r="Y13" s="12">
        <v>2752000</v>
      </c>
      <c r="Z13" s="16">
        <v>0</v>
      </c>
      <c r="AA13" s="17">
        <v>43000</v>
      </c>
      <c r="AB13" s="17">
        <v>0</v>
      </c>
      <c r="AC13" s="17">
        <v>0</v>
      </c>
      <c r="AD13" s="17">
        <v>0</v>
      </c>
      <c r="AE13" s="12">
        <v>43000</v>
      </c>
      <c r="AF13" s="16">
        <v>0</v>
      </c>
      <c r="AG13" s="17">
        <v>0</v>
      </c>
      <c r="AH13" s="17">
        <v>0</v>
      </c>
      <c r="AI13" s="17">
        <v>0</v>
      </c>
      <c r="AJ13" s="17">
        <v>0</v>
      </c>
      <c r="AK13" s="12">
        <v>0</v>
      </c>
      <c r="AL13" s="16">
        <v>0</v>
      </c>
      <c r="AM13" s="17">
        <v>0</v>
      </c>
      <c r="AN13" s="17">
        <v>0</v>
      </c>
      <c r="AO13" s="17">
        <v>0</v>
      </c>
      <c r="AP13" s="17">
        <v>0</v>
      </c>
      <c r="AQ13" s="12">
        <v>0</v>
      </c>
      <c r="AR13" s="16">
        <v>0</v>
      </c>
      <c r="AS13" s="17">
        <v>0</v>
      </c>
      <c r="AT13" s="17">
        <v>0</v>
      </c>
      <c r="AU13" s="17">
        <v>0</v>
      </c>
      <c r="AV13" s="17">
        <v>0</v>
      </c>
      <c r="AW13" s="12">
        <v>0</v>
      </c>
      <c r="AX13" s="16">
        <v>89000</v>
      </c>
      <c r="AY13" s="17">
        <v>165000</v>
      </c>
      <c r="AZ13" s="17">
        <v>142000</v>
      </c>
      <c r="BA13" s="17">
        <v>2000</v>
      </c>
      <c r="BB13" s="17">
        <v>1000</v>
      </c>
      <c r="BC13" s="12">
        <v>399000</v>
      </c>
    </row>
    <row r="14" spans="1:55" x14ac:dyDescent="0.25">
      <c r="A14" s="4" t="s">
        <v>5</v>
      </c>
      <c r="B14" s="92">
        <v>1398919</v>
      </c>
      <c r="C14" s="87">
        <v>2461826</v>
      </c>
      <c r="D14" s="87">
        <v>0</v>
      </c>
      <c r="E14" s="87">
        <v>0</v>
      </c>
      <c r="F14" s="87">
        <v>0</v>
      </c>
      <c r="G14" s="93">
        <v>3860745</v>
      </c>
      <c r="H14" s="16">
        <v>507302</v>
      </c>
      <c r="I14" s="17">
        <v>1565352</v>
      </c>
      <c r="J14" s="17">
        <v>0</v>
      </c>
      <c r="K14" s="17">
        <v>0</v>
      </c>
      <c r="L14" s="17">
        <v>0</v>
      </c>
      <c r="M14" s="12">
        <v>2072654</v>
      </c>
      <c r="N14" s="16">
        <v>16264</v>
      </c>
      <c r="O14" s="17">
        <v>59636</v>
      </c>
      <c r="P14" s="17">
        <v>0</v>
      </c>
      <c r="Q14" s="17">
        <v>0</v>
      </c>
      <c r="R14" s="17">
        <v>0</v>
      </c>
      <c r="S14" s="12">
        <v>75900</v>
      </c>
      <c r="T14" s="16">
        <v>535427</v>
      </c>
      <c r="U14" s="17">
        <v>693667</v>
      </c>
      <c r="V14" s="17">
        <v>0</v>
      </c>
      <c r="W14" s="17">
        <v>0</v>
      </c>
      <c r="X14" s="17">
        <v>0</v>
      </c>
      <c r="Y14" s="12">
        <v>1229094</v>
      </c>
      <c r="Z14" s="16">
        <v>0</v>
      </c>
      <c r="AA14" s="17">
        <v>0</v>
      </c>
      <c r="AB14" s="17">
        <v>0</v>
      </c>
      <c r="AC14" s="17">
        <v>0</v>
      </c>
      <c r="AD14" s="17">
        <v>0</v>
      </c>
      <c r="AE14" s="12">
        <v>0</v>
      </c>
      <c r="AF14" s="16">
        <v>0</v>
      </c>
      <c r="AG14" s="17">
        <v>0</v>
      </c>
      <c r="AH14" s="17">
        <v>0</v>
      </c>
      <c r="AI14" s="17">
        <v>0</v>
      </c>
      <c r="AJ14" s="17">
        <v>0</v>
      </c>
      <c r="AK14" s="12">
        <v>0</v>
      </c>
      <c r="AL14" s="16">
        <v>0</v>
      </c>
      <c r="AM14" s="17">
        <v>0</v>
      </c>
      <c r="AN14" s="17">
        <v>0</v>
      </c>
      <c r="AO14" s="17">
        <v>0</v>
      </c>
      <c r="AP14" s="17">
        <v>0</v>
      </c>
      <c r="AQ14" s="12">
        <v>0</v>
      </c>
      <c r="AR14" s="16">
        <v>0</v>
      </c>
      <c r="AS14" s="17">
        <v>0</v>
      </c>
      <c r="AT14" s="17">
        <v>0</v>
      </c>
      <c r="AU14" s="17">
        <v>0</v>
      </c>
      <c r="AV14" s="17">
        <v>0</v>
      </c>
      <c r="AW14" s="12">
        <v>0</v>
      </c>
      <c r="AX14" s="16">
        <v>339926</v>
      </c>
      <c r="AY14" s="17">
        <v>143171</v>
      </c>
      <c r="AZ14" s="17">
        <v>0</v>
      </c>
      <c r="BA14" s="17">
        <v>0</v>
      </c>
      <c r="BB14" s="17">
        <v>0</v>
      </c>
      <c r="BC14" s="12">
        <v>483097</v>
      </c>
    </row>
    <row r="15" spans="1:55" x14ac:dyDescent="0.25">
      <c r="A15" s="4" t="s">
        <v>6</v>
      </c>
      <c r="B15" s="92">
        <v>1572334.4157059679</v>
      </c>
      <c r="C15" s="87">
        <v>1256570.0749238958</v>
      </c>
      <c r="D15" s="87">
        <v>1451772</v>
      </c>
      <c r="E15" s="87">
        <v>0</v>
      </c>
      <c r="F15" s="87">
        <v>83531.41</v>
      </c>
      <c r="G15" s="93">
        <v>4364207.9006298631</v>
      </c>
      <c r="H15" s="16">
        <v>560208</v>
      </c>
      <c r="I15" s="17">
        <v>128150.95712889792</v>
      </c>
      <c r="J15" s="17">
        <v>0</v>
      </c>
      <c r="K15" s="17">
        <v>0</v>
      </c>
      <c r="L15" s="17">
        <v>10682.4</v>
      </c>
      <c r="M15" s="12">
        <v>699041.35712889791</v>
      </c>
      <c r="N15" s="16">
        <v>203757</v>
      </c>
      <c r="O15" s="17">
        <v>109834.95666274521</v>
      </c>
      <c r="P15" s="17">
        <v>0</v>
      </c>
      <c r="Q15" s="17">
        <v>0</v>
      </c>
      <c r="R15" s="17">
        <v>2670</v>
      </c>
      <c r="S15" s="12">
        <v>316261.95666274521</v>
      </c>
      <c r="T15" s="16">
        <v>0</v>
      </c>
      <c r="U15" s="17">
        <v>326341.59377797623</v>
      </c>
      <c r="V15" s="17">
        <v>726816</v>
      </c>
      <c r="W15" s="17">
        <v>0</v>
      </c>
      <c r="X15" s="17">
        <v>0</v>
      </c>
      <c r="Y15" s="12">
        <v>1053157.5937779762</v>
      </c>
      <c r="Z15" s="16">
        <v>0</v>
      </c>
      <c r="AA15" s="17">
        <v>88975</v>
      </c>
      <c r="AB15" s="17">
        <v>0</v>
      </c>
      <c r="AC15" s="17">
        <v>0</v>
      </c>
      <c r="AD15" s="17">
        <v>0</v>
      </c>
      <c r="AE15" s="12">
        <v>88975</v>
      </c>
      <c r="AF15" s="16">
        <v>0</v>
      </c>
      <c r="AG15" s="17">
        <v>0</v>
      </c>
      <c r="AH15" s="17">
        <v>0</v>
      </c>
      <c r="AI15" s="17">
        <v>0</v>
      </c>
      <c r="AJ15" s="17">
        <v>0</v>
      </c>
      <c r="AK15" s="12">
        <v>0</v>
      </c>
      <c r="AL15" s="16">
        <v>0</v>
      </c>
      <c r="AM15" s="17">
        <v>0</v>
      </c>
      <c r="AN15" s="17">
        <v>0</v>
      </c>
      <c r="AO15" s="17">
        <v>0</v>
      </c>
      <c r="AP15" s="17">
        <v>0</v>
      </c>
      <c r="AQ15" s="12">
        <v>0</v>
      </c>
      <c r="AR15" s="16">
        <v>0</v>
      </c>
      <c r="AS15" s="17">
        <v>0</v>
      </c>
      <c r="AT15" s="17">
        <v>0</v>
      </c>
      <c r="AU15" s="17">
        <v>0</v>
      </c>
      <c r="AV15" s="17">
        <v>0</v>
      </c>
      <c r="AW15" s="12">
        <v>0</v>
      </c>
      <c r="AX15" s="16">
        <v>808369.41570596793</v>
      </c>
      <c r="AY15" s="17">
        <v>603267.56735427631</v>
      </c>
      <c r="AZ15" s="17">
        <v>724956</v>
      </c>
      <c r="BA15" s="17">
        <v>0</v>
      </c>
      <c r="BB15" s="17">
        <v>70179.010000000009</v>
      </c>
      <c r="BC15" s="12">
        <v>2206771.9930602442</v>
      </c>
    </row>
    <row r="16" spans="1:55" x14ac:dyDescent="0.25">
      <c r="A16" s="4" t="s">
        <v>7</v>
      </c>
      <c r="B16" s="92">
        <v>1291379.96</v>
      </c>
      <c r="C16" s="87">
        <v>307741.93000000005</v>
      </c>
      <c r="D16" s="87">
        <v>1756059.56</v>
      </c>
      <c r="E16" s="87">
        <v>0</v>
      </c>
      <c r="F16" s="87">
        <v>1974105.07</v>
      </c>
      <c r="G16" s="93">
        <v>5329286.5199999996</v>
      </c>
      <c r="H16" s="16">
        <v>608756.98</v>
      </c>
      <c r="I16" s="17">
        <v>99172.530000000013</v>
      </c>
      <c r="J16" s="17">
        <v>0</v>
      </c>
      <c r="K16" s="17">
        <v>0</v>
      </c>
      <c r="L16" s="17">
        <v>848454.98999999987</v>
      </c>
      <c r="M16" s="12">
        <v>1556384.5</v>
      </c>
      <c r="N16" s="16">
        <v>0</v>
      </c>
      <c r="O16" s="17">
        <v>0</v>
      </c>
      <c r="P16" s="17">
        <v>0</v>
      </c>
      <c r="Q16" s="17">
        <v>0</v>
      </c>
      <c r="R16" s="17">
        <v>77819.69</v>
      </c>
      <c r="S16" s="12">
        <v>77819.69</v>
      </c>
      <c r="T16" s="16">
        <v>0</v>
      </c>
      <c r="U16" s="17">
        <v>0</v>
      </c>
      <c r="V16" s="17">
        <v>1756059.56</v>
      </c>
      <c r="W16" s="17">
        <v>0</v>
      </c>
      <c r="X16" s="17">
        <v>933777.35000000009</v>
      </c>
      <c r="Y16" s="12">
        <v>2689836.91</v>
      </c>
      <c r="Z16" s="16">
        <v>0</v>
      </c>
      <c r="AA16" s="17">
        <v>0</v>
      </c>
      <c r="AB16" s="17">
        <v>0</v>
      </c>
      <c r="AC16" s="17">
        <v>0</v>
      </c>
      <c r="AD16" s="17">
        <v>0</v>
      </c>
      <c r="AE16" s="12">
        <v>0</v>
      </c>
      <c r="AF16" s="16">
        <v>0</v>
      </c>
      <c r="AG16" s="17">
        <v>0</v>
      </c>
      <c r="AH16" s="17">
        <v>0</v>
      </c>
      <c r="AI16" s="17">
        <v>0</v>
      </c>
      <c r="AJ16" s="17">
        <v>0</v>
      </c>
      <c r="AK16" s="12">
        <v>0</v>
      </c>
      <c r="AL16" s="16">
        <v>77078.61</v>
      </c>
      <c r="AM16" s="17">
        <v>45290</v>
      </c>
      <c r="AN16" s="17">
        <v>0</v>
      </c>
      <c r="AO16" s="17">
        <v>0</v>
      </c>
      <c r="AP16" s="17">
        <v>0</v>
      </c>
      <c r="AQ16" s="12">
        <v>122368.61</v>
      </c>
      <c r="AR16" s="16">
        <v>0</v>
      </c>
      <c r="AS16" s="17">
        <v>0</v>
      </c>
      <c r="AT16" s="17">
        <v>0</v>
      </c>
      <c r="AU16" s="17">
        <v>0</v>
      </c>
      <c r="AV16" s="17">
        <v>0</v>
      </c>
      <c r="AW16" s="12">
        <v>0</v>
      </c>
      <c r="AX16" s="16">
        <v>605544.37</v>
      </c>
      <c r="AY16" s="17">
        <v>163279.40000000002</v>
      </c>
      <c r="AZ16" s="17">
        <v>0</v>
      </c>
      <c r="BA16" s="17">
        <v>0</v>
      </c>
      <c r="BB16" s="17">
        <v>114053.04000000001</v>
      </c>
      <c r="BC16" s="12">
        <v>882876.81</v>
      </c>
    </row>
    <row r="17" spans="1:55" x14ac:dyDescent="0.25">
      <c r="A17" s="4" t="s">
        <v>8</v>
      </c>
      <c r="B17" s="92">
        <v>282368</v>
      </c>
      <c r="C17" s="87">
        <v>240641</v>
      </c>
      <c r="D17" s="87">
        <v>234562</v>
      </c>
      <c r="E17" s="87">
        <v>0</v>
      </c>
      <c r="F17" s="87">
        <v>0</v>
      </c>
      <c r="G17" s="93">
        <v>757571</v>
      </c>
      <c r="H17" s="16">
        <v>171</v>
      </c>
      <c r="I17" s="17">
        <v>85527</v>
      </c>
      <c r="J17" s="17">
        <v>0</v>
      </c>
      <c r="K17" s="17">
        <v>0</v>
      </c>
      <c r="L17" s="17">
        <v>0</v>
      </c>
      <c r="M17" s="12">
        <v>85698</v>
      </c>
      <c r="N17" s="16">
        <v>0</v>
      </c>
      <c r="O17" s="17">
        <v>0</v>
      </c>
      <c r="P17" s="17">
        <v>0</v>
      </c>
      <c r="Q17" s="17">
        <v>0</v>
      </c>
      <c r="R17" s="17">
        <v>0</v>
      </c>
      <c r="S17" s="12">
        <v>0</v>
      </c>
      <c r="T17" s="16">
        <v>221297</v>
      </c>
      <c r="U17" s="17">
        <v>270059</v>
      </c>
      <c r="V17" s="17">
        <v>192876</v>
      </c>
      <c r="W17" s="17">
        <v>0</v>
      </c>
      <c r="X17" s="17">
        <v>0</v>
      </c>
      <c r="Y17" s="12">
        <v>684232</v>
      </c>
      <c r="Z17" s="16">
        <v>0</v>
      </c>
      <c r="AA17" s="17">
        <v>0</v>
      </c>
      <c r="AB17" s="17">
        <v>0</v>
      </c>
      <c r="AC17" s="17">
        <v>0</v>
      </c>
      <c r="AD17" s="17">
        <v>0</v>
      </c>
      <c r="AE17" s="12">
        <v>0</v>
      </c>
      <c r="AF17" s="16">
        <v>0</v>
      </c>
      <c r="AG17" s="17">
        <v>0</v>
      </c>
      <c r="AH17" s="17">
        <v>0</v>
      </c>
      <c r="AI17" s="17">
        <v>0</v>
      </c>
      <c r="AJ17" s="17">
        <v>0</v>
      </c>
      <c r="AK17" s="12">
        <v>0</v>
      </c>
      <c r="AL17" s="16">
        <v>0</v>
      </c>
      <c r="AM17" s="17">
        <v>0</v>
      </c>
      <c r="AN17" s="17">
        <v>0</v>
      </c>
      <c r="AO17" s="17">
        <v>0</v>
      </c>
      <c r="AP17" s="17">
        <v>0</v>
      </c>
      <c r="AQ17" s="12">
        <v>0</v>
      </c>
      <c r="AR17" s="16">
        <v>0</v>
      </c>
      <c r="AS17" s="17">
        <v>0</v>
      </c>
      <c r="AT17" s="17">
        <v>0</v>
      </c>
      <c r="AU17" s="17">
        <v>0</v>
      </c>
      <c r="AV17" s="17">
        <v>0</v>
      </c>
      <c r="AW17" s="12">
        <v>0</v>
      </c>
      <c r="AX17" s="16">
        <v>60900</v>
      </c>
      <c r="AY17" s="17">
        <v>-114945</v>
      </c>
      <c r="AZ17" s="17">
        <v>41686</v>
      </c>
      <c r="BA17" s="17">
        <v>0</v>
      </c>
      <c r="BB17" s="17">
        <v>0</v>
      </c>
      <c r="BC17" s="12">
        <v>-12359</v>
      </c>
    </row>
    <row r="18" spans="1:55" x14ac:dyDescent="0.25">
      <c r="A18" s="4" t="s">
        <v>9</v>
      </c>
      <c r="B18" s="92">
        <v>3019195</v>
      </c>
      <c r="C18" s="87">
        <v>1703079</v>
      </c>
      <c r="D18" s="87">
        <v>2365840</v>
      </c>
      <c r="E18" s="87">
        <v>0</v>
      </c>
      <c r="F18" s="87">
        <v>324836</v>
      </c>
      <c r="G18" s="93">
        <v>7412950</v>
      </c>
      <c r="H18" s="16">
        <v>1066331</v>
      </c>
      <c r="I18" s="17">
        <v>888910</v>
      </c>
      <c r="J18" s="17">
        <v>0</v>
      </c>
      <c r="K18" s="17">
        <v>0</v>
      </c>
      <c r="L18" s="17">
        <v>63048</v>
      </c>
      <c r="M18" s="12">
        <v>2018289</v>
      </c>
      <c r="N18" s="16">
        <v>0</v>
      </c>
      <c r="O18" s="17">
        <v>0</v>
      </c>
      <c r="P18" s="17">
        <v>0</v>
      </c>
      <c r="Q18" s="17">
        <v>0</v>
      </c>
      <c r="R18" s="17">
        <v>0</v>
      </c>
      <c r="S18" s="12">
        <v>0</v>
      </c>
      <c r="T18" s="16">
        <v>1384803</v>
      </c>
      <c r="U18" s="17">
        <v>716720</v>
      </c>
      <c r="V18" s="17">
        <v>2360582</v>
      </c>
      <c r="W18" s="17">
        <v>0</v>
      </c>
      <c r="X18" s="17">
        <v>233586</v>
      </c>
      <c r="Y18" s="12">
        <v>4695691</v>
      </c>
      <c r="Z18" s="16">
        <v>0</v>
      </c>
      <c r="AA18" s="17">
        <v>0</v>
      </c>
      <c r="AB18" s="17">
        <v>0</v>
      </c>
      <c r="AC18" s="17">
        <v>0</v>
      </c>
      <c r="AD18" s="17">
        <v>0</v>
      </c>
      <c r="AE18" s="12">
        <v>0</v>
      </c>
      <c r="AF18" s="16">
        <v>0</v>
      </c>
      <c r="AG18" s="17">
        <v>57222</v>
      </c>
      <c r="AH18" s="17">
        <v>0</v>
      </c>
      <c r="AI18" s="17">
        <v>0</v>
      </c>
      <c r="AJ18" s="17">
        <v>68</v>
      </c>
      <c r="AK18" s="12">
        <v>57290</v>
      </c>
      <c r="AL18" s="16">
        <v>0</v>
      </c>
      <c r="AM18" s="17">
        <v>0</v>
      </c>
      <c r="AN18" s="17">
        <v>0</v>
      </c>
      <c r="AO18" s="17">
        <v>0</v>
      </c>
      <c r="AP18" s="17">
        <v>0</v>
      </c>
      <c r="AQ18" s="12">
        <v>0</v>
      </c>
      <c r="AR18" s="16">
        <v>0</v>
      </c>
      <c r="AS18" s="17">
        <v>0</v>
      </c>
      <c r="AT18" s="17">
        <v>0</v>
      </c>
      <c r="AU18" s="17">
        <v>0</v>
      </c>
      <c r="AV18" s="17">
        <v>0</v>
      </c>
      <c r="AW18" s="12">
        <v>0</v>
      </c>
      <c r="AX18" s="16">
        <v>568061</v>
      </c>
      <c r="AY18" s="17">
        <v>40227</v>
      </c>
      <c r="AZ18" s="17">
        <v>5258</v>
      </c>
      <c r="BA18" s="17">
        <v>0</v>
      </c>
      <c r="BB18" s="17">
        <v>28134</v>
      </c>
      <c r="BC18" s="12">
        <v>641680</v>
      </c>
    </row>
    <row r="19" spans="1:55" x14ac:dyDescent="0.25">
      <c r="A19" s="4" t="s">
        <v>10</v>
      </c>
      <c r="B19" s="92">
        <v>2232170</v>
      </c>
      <c r="C19" s="87">
        <v>2367795</v>
      </c>
      <c r="D19" s="87">
        <v>4473940</v>
      </c>
      <c r="E19" s="87">
        <v>0</v>
      </c>
      <c r="F19" s="87">
        <v>396883</v>
      </c>
      <c r="G19" s="93">
        <v>9470788</v>
      </c>
      <c r="H19" s="16">
        <v>504120</v>
      </c>
      <c r="I19" s="17">
        <v>950360</v>
      </c>
      <c r="J19" s="17">
        <v>12966</v>
      </c>
      <c r="K19" s="17">
        <v>0</v>
      </c>
      <c r="L19" s="17">
        <v>3068</v>
      </c>
      <c r="M19" s="12">
        <v>1470514</v>
      </c>
      <c r="N19" s="16">
        <v>0</v>
      </c>
      <c r="O19" s="17">
        <v>606586</v>
      </c>
      <c r="P19" s="17">
        <v>0</v>
      </c>
      <c r="Q19" s="17">
        <v>0</v>
      </c>
      <c r="R19" s="17">
        <v>0</v>
      </c>
      <c r="S19" s="12">
        <v>606586</v>
      </c>
      <c r="T19" s="16">
        <v>565314</v>
      </c>
      <c r="U19" s="17">
        <v>670302</v>
      </c>
      <c r="V19" s="17">
        <v>4446203</v>
      </c>
      <c r="W19" s="17">
        <v>0</v>
      </c>
      <c r="X19" s="17">
        <v>0</v>
      </c>
      <c r="Y19" s="12">
        <v>5681819</v>
      </c>
      <c r="Z19" s="16">
        <v>0</v>
      </c>
      <c r="AA19" s="17">
        <v>0</v>
      </c>
      <c r="AB19" s="17">
        <v>0</v>
      </c>
      <c r="AC19" s="17">
        <v>0</v>
      </c>
      <c r="AD19" s="17">
        <v>0</v>
      </c>
      <c r="AE19" s="12">
        <v>0</v>
      </c>
      <c r="AF19" s="16">
        <v>0</v>
      </c>
      <c r="AG19" s="17">
        <v>0</v>
      </c>
      <c r="AH19" s="17">
        <v>0</v>
      </c>
      <c r="AI19" s="17">
        <v>0</v>
      </c>
      <c r="AJ19" s="17">
        <v>0</v>
      </c>
      <c r="AK19" s="12">
        <v>0</v>
      </c>
      <c r="AL19" s="16">
        <v>0</v>
      </c>
      <c r="AM19" s="17">
        <v>0</v>
      </c>
      <c r="AN19" s="17">
        <v>0</v>
      </c>
      <c r="AO19" s="17">
        <v>0</v>
      </c>
      <c r="AP19" s="17">
        <v>0</v>
      </c>
      <c r="AQ19" s="12">
        <v>0</v>
      </c>
      <c r="AR19" s="16">
        <v>0</v>
      </c>
      <c r="AS19" s="17">
        <v>2836</v>
      </c>
      <c r="AT19" s="17">
        <v>0</v>
      </c>
      <c r="AU19" s="17">
        <v>0</v>
      </c>
      <c r="AV19" s="17">
        <v>390248</v>
      </c>
      <c r="AW19" s="12">
        <v>393084</v>
      </c>
      <c r="AX19" s="16">
        <v>1162736</v>
      </c>
      <c r="AY19" s="17">
        <v>137711</v>
      </c>
      <c r="AZ19" s="17">
        <v>14771</v>
      </c>
      <c r="BA19" s="17">
        <v>0</v>
      </c>
      <c r="BB19" s="17">
        <v>3567</v>
      </c>
      <c r="BC19" s="12">
        <v>1318785</v>
      </c>
    </row>
    <row r="20" spans="1:55" x14ac:dyDescent="0.25">
      <c r="A20" s="4" t="s">
        <v>11</v>
      </c>
      <c r="B20" s="92">
        <v>353472</v>
      </c>
      <c r="C20" s="87">
        <v>242245</v>
      </c>
      <c r="D20" s="87">
        <v>155466</v>
      </c>
      <c r="E20" s="87">
        <v>0</v>
      </c>
      <c r="F20" s="87">
        <v>0</v>
      </c>
      <c r="G20" s="93">
        <v>751183</v>
      </c>
      <c r="H20" s="16">
        <v>213676</v>
      </c>
      <c r="I20" s="17">
        <v>165078</v>
      </c>
      <c r="J20" s="17">
        <v>0</v>
      </c>
      <c r="K20" s="17">
        <v>0</v>
      </c>
      <c r="L20" s="17">
        <v>0</v>
      </c>
      <c r="M20" s="12">
        <v>378754</v>
      </c>
      <c r="N20" s="16">
        <v>0</v>
      </c>
      <c r="O20" s="17">
        <v>0</v>
      </c>
      <c r="P20" s="17">
        <v>0</v>
      </c>
      <c r="Q20" s="17">
        <v>0</v>
      </c>
      <c r="R20" s="17">
        <v>0</v>
      </c>
      <c r="S20" s="12">
        <v>0</v>
      </c>
      <c r="T20" s="16">
        <v>27067</v>
      </c>
      <c r="U20" s="17">
        <v>43958</v>
      </c>
      <c r="V20" s="17">
        <v>129311</v>
      </c>
      <c r="W20" s="17">
        <v>0</v>
      </c>
      <c r="X20" s="17">
        <v>0</v>
      </c>
      <c r="Y20" s="12">
        <v>200336</v>
      </c>
      <c r="Z20" s="16">
        <v>0</v>
      </c>
      <c r="AA20" s="17">
        <v>0</v>
      </c>
      <c r="AB20" s="17">
        <v>0</v>
      </c>
      <c r="AC20" s="17">
        <v>0</v>
      </c>
      <c r="AD20" s="17">
        <v>0</v>
      </c>
      <c r="AE20" s="12">
        <v>0</v>
      </c>
      <c r="AF20" s="16">
        <v>0</v>
      </c>
      <c r="AG20" s="17">
        <v>0</v>
      </c>
      <c r="AH20" s="17">
        <v>0</v>
      </c>
      <c r="AI20" s="17">
        <v>0</v>
      </c>
      <c r="AJ20" s="17">
        <v>0</v>
      </c>
      <c r="AK20" s="12">
        <v>0</v>
      </c>
      <c r="AL20" s="16">
        <v>0</v>
      </c>
      <c r="AM20" s="17">
        <v>0</v>
      </c>
      <c r="AN20" s="17">
        <v>0</v>
      </c>
      <c r="AO20" s="17">
        <v>0</v>
      </c>
      <c r="AP20" s="17">
        <v>0</v>
      </c>
      <c r="AQ20" s="12">
        <v>0</v>
      </c>
      <c r="AR20" s="16">
        <v>0</v>
      </c>
      <c r="AS20" s="17">
        <v>0</v>
      </c>
      <c r="AT20" s="17">
        <v>0</v>
      </c>
      <c r="AU20" s="17">
        <v>0</v>
      </c>
      <c r="AV20" s="17">
        <v>0</v>
      </c>
      <c r="AW20" s="12">
        <v>0</v>
      </c>
      <c r="AX20" s="16">
        <v>112729</v>
      </c>
      <c r="AY20" s="17">
        <v>33209</v>
      </c>
      <c r="AZ20" s="17">
        <v>26155</v>
      </c>
      <c r="BA20" s="17">
        <v>0</v>
      </c>
      <c r="BB20" s="17">
        <v>0</v>
      </c>
      <c r="BC20" s="12">
        <v>172093</v>
      </c>
    </row>
    <row r="21" spans="1:55" x14ac:dyDescent="0.25">
      <c r="A21" s="4" t="s">
        <v>12</v>
      </c>
      <c r="B21" s="92">
        <v>302309.83</v>
      </c>
      <c r="C21" s="87">
        <v>1083685.7910794884</v>
      </c>
      <c r="D21" s="87">
        <v>8442.6200000000008</v>
      </c>
      <c r="E21" s="87">
        <v>0</v>
      </c>
      <c r="F21" s="87">
        <v>0</v>
      </c>
      <c r="G21" s="93">
        <v>1394438.2410794883</v>
      </c>
      <c r="H21" s="16">
        <v>302309.83</v>
      </c>
      <c r="I21" s="17">
        <v>331771.39676134015</v>
      </c>
      <c r="J21" s="17">
        <v>8442.6200000000008</v>
      </c>
      <c r="K21" s="17">
        <v>0</v>
      </c>
      <c r="L21" s="17">
        <v>0</v>
      </c>
      <c r="M21" s="12">
        <v>642523.84676134016</v>
      </c>
      <c r="N21" s="16">
        <v>0</v>
      </c>
      <c r="O21" s="17">
        <v>0</v>
      </c>
      <c r="P21" s="17">
        <v>0</v>
      </c>
      <c r="Q21" s="17">
        <v>0</v>
      </c>
      <c r="R21" s="17">
        <v>0</v>
      </c>
      <c r="S21" s="12">
        <v>0</v>
      </c>
      <c r="T21" s="16">
        <v>0</v>
      </c>
      <c r="U21" s="17">
        <v>749339.35431814811</v>
      </c>
      <c r="V21" s="17">
        <v>0</v>
      </c>
      <c r="W21" s="17">
        <v>0</v>
      </c>
      <c r="X21" s="17">
        <v>0</v>
      </c>
      <c r="Y21" s="12">
        <v>749339.35431814811</v>
      </c>
      <c r="Z21" s="16">
        <v>0</v>
      </c>
      <c r="AA21" s="17">
        <v>0</v>
      </c>
      <c r="AB21" s="17">
        <v>0</v>
      </c>
      <c r="AC21" s="17">
        <v>0</v>
      </c>
      <c r="AD21" s="17">
        <v>0</v>
      </c>
      <c r="AE21" s="12">
        <v>0</v>
      </c>
      <c r="AF21" s="16">
        <v>0</v>
      </c>
      <c r="AG21" s="17">
        <v>2575.04</v>
      </c>
      <c r="AH21" s="17">
        <v>0</v>
      </c>
      <c r="AI21" s="17">
        <v>0</v>
      </c>
      <c r="AJ21" s="17">
        <v>0</v>
      </c>
      <c r="AK21" s="12">
        <v>2575.04</v>
      </c>
      <c r="AL21" s="16">
        <v>0</v>
      </c>
      <c r="AM21" s="17">
        <v>0</v>
      </c>
      <c r="AN21" s="17">
        <v>0</v>
      </c>
      <c r="AO21" s="17">
        <v>0</v>
      </c>
      <c r="AP21" s="17">
        <v>0</v>
      </c>
      <c r="AQ21" s="12">
        <v>0</v>
      </c>
      <c r="AR21" s="16">
        <v>0</v>
      </c>
      <c r="AS21" s="17">
        <v>0</v>
      </c>
      <c r="AT21" s="17">
        <v>0</v>
      </c>
      <c r="AU21" s="17">
        <v>0</v>
      </c>
      <c r="AV21" s="17">
        <v>0</v>
      </c>
      <c r="AW21" s="12">
        <v>0</v>
      </c>
      <c r="AX21" s="16">
        <v>0</v>
      </c>
      <c r="AY21" s="17">
        <v>0</v>
      </c>
      <c r="AZ21" s="17">
        <v>0</v>
      </c>
      <c r="BA21" s="17">
        <v>0</v>
      </c>
      <c r="BB21" s="17">
        <v>0</v>
      </c>
      <c r="BC21" s="12">
        <v>0</v>
      </c>
    </row>
    <row r="22" spans="1:55" x14ac:dyDescent="0.25">
      <c r="A22" s="4" t="s">
        <v>13</v>
      </c>
      <c r="B22" s="92">
        <v>1799055.4</v>
      </c>
      <c r="C22" s="87">
        <v>3233049.82</v>
      </c>
      <c r="D22" s="87">
        <v>0</v>
      </c>
      <c r="E22" s="87">
        <v>0</v>
      </c>
      <c r="F22" s="87">
        <v>65694.92</v>
      </c>
      <c r="G22" s="93">
        <v>5097800.1400000006</v>
      </c>
      <c r="H22" s="16">
        <v>788148.77</v>
      </c>
      <c r="I22" s="17">
        <v>1592820.6</v>
      </c>
      <c r="J22" s="17">
        <v>0</v>
      </c>
      <c r="K22" s="17">
        <v>0</v>
      </c>
      <c r="L22" s="17">
        <v>65694.92</v>
      </c>
      <c r="M22" s="12">
        <v>2446664.29</v>
      </c>
      <c r="N22" s="16">
        <v>977.36</v>
      </c>
      <c r="O22" s="17">
        <v>328609.73</v>
      </c>
      <c r="P22" s="17">
        <v>0</v>
      </c>
      <c r="Q22" s="17">
        <v>0</v>
      </c>
      <c r="R22" s="17">
        <v>0</v>
      </c>
      <c r="S22" s="12">
        <v>329587.08999999997</v>
      </c>
      <c r="T22" s="16">
        <v>1009929.27</v>
      </c>
      <c r="U22" s="17">
        <v>1053226.26</v>
      </c>
      <c r="V22" s="17">
        <v>0</v>
      </c>
      <c r="W22" s="17">
        <v>0</v>
      </c>
      <c r="X22" s="17">
        <v>0</v>
      </c>
      <c r="Y22" s="12">
        <v>2063155.53</v>
      </c>
      <c r="Z22" s="16">
        <v>0</v>
      </c>
      <c r="AA22" s="17">
        <v>0</v>
      </c>
      <c r="AB22" s="17">
        <v>0</v>
      </c>
      <c r="AC22" s="17">
        <v>0</v>
      </c>
      <c r="AD22" s="17">
        <v>0</v>
      </c>
      <c r="AE22" s="12">
        <v>0</v>
      </c>
      <c r="AF22" s="16">
        <v>0</v>
      </c>
      <c r="AG22" s="17">
        <v>0</v>
      </c>
      <c r="AH22" s="17">
        <v>0</v>
      </c>
      <c r="AI22" s="17">
        <v>0</v>
      </c>
      <c r="AJ22" s="17">
        <v>0</v>
      </c>
      <c r="AK22" s="12">
        <v>0</v>
      </c>
      <c r="AL22" s="16">
        <v>0</v>
      </c>
      <c r="AM22" s="17">
        <v>258393.23</v>
      </c>
      <c r="AN22" s="17">
        <v>0</v>
      </c>
      <c r="AO22" s="17">
        <v>0</v>
      </c>
      <c r="AP22" s="17">
        <v>0</v>
      </c>
      <c r="AQ22" s="12">
        <v>258393.23</v>
      </c>
      <c r="AR22" s="16">
        <v>0</v>
      </c>
      <c r="AS22" s="17">
        <v>0</v>
      </c>
      <c r="AT22" s="17">
        <v>0</v>
      </c>
      <c r="AU22" s="17">
        <v>0</v>
      </c>
      <c r="AV22" s="17">
        <v>0</v>
      </c>
      <c r="AW22" s="12">
        <v>0</v>
      </c>
      <c r="AX22" s="16">
        <v>0</v>
      </c>
      <c r="AY22" s="17">
        <v>0</v>
      </c>
      <c r="AZ22" s="17">
        <v>0</v>
      </c>
      <c r="BA22" s="17">
        <v>0</v>
      </c>
      <c r="BB22" s="17">
        <v>0</v>
      </c>
      <c r="BC22" s="12">
        <v>0</v>
      </c>
    </row>
    <row r="23" spans="1:55" x14ac:dyDescent="0.25">
      <c r="A23" s="4" t="s">
        <v>14</v>
      </c>
      <c r="B23" s="92">
        <v>3734898</v>
      </c>
      <c r="C23" s="87">
        <v>3506897</v>
      </c>
      <c r="D23" s="87">
        <v>6082251</v>
      </c>
      <c r="E23" s="87">
        <v>0</v>
      </c>
      <c r="F23" s="87">
        <v>452253</v>
      </c>
      <c r="G23" s="93">
        <v>13776299</v>
      </c>
      <c r="H23" s="16">
        <v>558011</v>
      </c>
      <c r="I23" s="17">
        <v>704210</v>
      </c>
      <c r="J23" s="17">
        <v>35289</v>
      </c>
      <c r="K23" s="17">
        <v>0</v>
      </c>
      <c r="L23" s="17">
        <v>139762</v>
      </c>
      <c r="M23" s="12">
        <v>1437272</v>
      </c>
      <c r="N23" s="16">
        <v>210394</v>
      </c>
      <c r="O23" s="17">
        <v>131451</v>
      </c>
      <c r="P23" s="17">
        <v>19667</v>
      </c>
      <c r="Q23" s="17">
        <v>0</v>
      </c>
      <c r="R23" s="17">
        <v>36214</v>
      </c>
      <c r="S23" s="12">
        <v>397726</v>
      </c>
      <c r="T23" s="16">
        <v>1938603</v>
      </c>
      <c r="U23" s="17">
        <v>2416600</v>
      </c>
      <c r="V23" s="17">
        <v>5862627</v>
      </c>
      <c r="W23" s="17">
        <v>0</v>
      </c>
      <c r="X23" s="17">
        <v>320075</v>
      </c>
      <c r="Y23" s="12">
        <v>10537905</v>
      </c>
      <c r="Z23" s="16">
        <v>0</v>
      </c>
      <c r="AA23" s="17">
        <v>0</v>
      </c>
      <c r="AB23" s="17">
        <v>0</v>
      </c>
      <c r="AC23" s="17">
        <v>0</v>
      </c>
      <c r="AD23" s="17">
        <v>0</v>
      </c>
      <c r="AE23" s="12">
        <v>0</v>
      </c>
      <c r="AF23" s="16">
        <v>0</v>
      </c>
      <c r="AG23" s="17">
        <v>0</v>
      </c>
      <c r="AH23" s="17">
        <v>0</v>
      </c>
      <c r="AI23" s="17">
        <v>0</v>
      </c>
      <c r="AJ23" s="17">
        <v>0</v>
      </c>
      <c r="AK23" s="12">
        <v>0</v>
      </c>
      <c r="AL23" s="16">
        <v>0</v>
      </c>
      <c r="AM23" s="17">
        <v>3226</v>
      </c>
      <c r="AN23" s="17">
        <v>0</v>
      </c>
      <c r="AO23" s="17">
        <v>0</v>
      </c>
      <c r="AP23" s="17">
        <v>0</v>
      </c>
      <c r="AQ23" s="12">
        <v>3226</v>
      </c>
      <c r="AR23" s="16">
        <v>0</v>
      </c>
      <c r="AS23" s="17">
        <v>30633</v>
      </c>
      <c r="AT23" s="17">
        <v>0</v>
      </c>
      <c r="AU23" s="17">
        <v>0</v>
      </c>
      <c r="AV23" s="17">
        <v>0</v>
      </c>
      <c r="AW23" s="12">
        <v>30633</v>
      </c>
      <c r="AX23" s="16">
        <v>1027890</v>
      </c>
      <c r="AY23" s="17">
        <v>220777</v>
      </c>
      <c r="AZ23" s="17">
        <v>164668</v>
      </c>
      <c r="BA23" s="17">
        <v>0</v>
      </c>
      <c r="BB23" s="17">
        <v>-43798</v>
      </c>
      <c r="BC23" s="12">
        <v>1369537</v>
      </c>
    </row>
    <row r="24" spans="1:55" x14ac:dyDescent="0.25">
      <c r="A24" s="4" t="s">
        <v>15</v>
      </c>
      <c r="B24" s="92">
        <v>182705</v>
      </c>
      <c r="C24" s="87">
        <v>140342</v>
      </c>
      <c r="D24" s="87">
        <v>217243</v>
      </c>
      <c r="E24" s="87">
        <v>0</v>
      </c>
      <c r="F24" s="87">
        <v>1205</v>
      </c>
      <c r="G24" s="93">
        <v>541495</v>
      </c>
      <c r="H24" s="16">
        <v>16876</v>
      </c>
      <c r="I24" s="17">
        <v>22507</v>
      </c>
      <c r="J24" s="17">
        <v>0</v>
      </c>
      <c r="K24" s="17">
        <v>0</v>
      </c>
      <c r="L24" s="17">
        <v>0</v>
      </c>
      <c r="M24" s="12">
        <v>39383</v>
      </c>
      <c r="N24" s="16">
        <v>119464</v>
      </c>
      <c r="O24" s="17">
        <v>22842</v>
      </c>
      <c r="P24" s="17">
        <v>0</v>
      </c>
      <c r="Q24" s="17">
        <v>0</v>
      </c>
      <c r="R24" s="17">
        <v>1205</v>
      </c>
      <c r="S24" s="12">
        <v>143511</v>
      </c>
      <c r="T24" s="16">
        <v>45039</v>
      </c>
      <c r="U24" s="17">
        <v>63487</v>
      </c>
      <c r="V24" s="17">
        <v>192495</v>
      </c>
      <c r="W24" s="17">
        <v>0</v>
      </c>
      <c r="X24" s="17">
        <v>0</v>
      </c>
      <c r="Y24" s="12">
        <v>301021</v>
      </c>
      <c r="Z24" s="16">
        <v>1326</v>
      </c>
      <c r="AA24" s="17">
        <v>31506</v>
      </c>
      <c r="AB24" s="17">
        <v>24748</v>
      </c>
      <c r="AC24" s="17">
        <v>0</v>
      </c>
      <c r="AD24" s="17">
        <v>0</v>
      </c>
      <c r="AE24" s="12">
        <v>57580</v>
      </c>
      <c r="AF24" s="16">
        <v>0</v>
      </c>
      <c r="AG24" s="17">
        <v>0</v>
      </c>
      <c r="AH24" s="17">
        <v>0</v>
      </c>
      <c r="AI24" s="17">
        <v>0</v>
      </c>
      <c r="AJ24" s="17">
        <v>0</v>
      </c>
      <c r="AK24" s="12">
        <v>0</v>
      </c>
      <c r="AL24" s="16">
        <v>0</v>
      </c>
      <c r="AM24" s="17">
        <v>0</v>
      </c>
      <c r="AN24" s="17">
        <v>0</v>
      </c>
      <c r="AO24" s="17">
        <v>0</v>
      </c>
      <c r="AP24" s="17">
        <v>0</v>
      </c>
      <c r="AQ24" s="12">
        <v>0</v>
      </c>
      <c r="AR24" s="16">
        <v>0</v>
      </c>
      <c r="AS24" s="17">
        <v>0</v>
      </c>
      <c r="AT24" s="17">
        <v>0</v>
      </c>
      <c r="AU24" s="17">
        <v>0</v>
      </c>
      <c r="AV24" s="17">
        <v>0</v>
      </c>
      <c r="AW24" s="12">
        <v>0</v>
      </c>
      <c r="AX24" s="16">
        <v>0</v>
      </c>
      <c r="AY24" s="17">
        <v>0</v>
      </c>
      <c r="AZ24" s="17">
        <v>0</v>
      </c>
      <c r="BA24" s="17">
        <v>0</v>
      </c>
      <c r="BB24" s="17">
        <v>0</v>
      </c>
      <c r="BC24" s="12">
        <v>0</v>
      </c>
    </row>
    <row r="25" spans="1:55" x14ac:dyDescent="0.25">
      <c r="A25" s="4" t="s">
        <v>16</v>
      </c>
      <c r="B25" s="92">
        <v>2323479.29</v>
      </c>
      <c r="C25" s="87">
        <v>3047818.1599999997</v>
      </c>
      <c r="D25" s="87">
        <v>391319</v>
      </c>
      <c r="E25" s="87">
        <v>52168</v>
      </c>
      <c r="F25" s="87">
        <v>28484.94</v>
      </c>
      <c r="G25" s="93">
        <v>5843269.3900000006</v>
      </c>
      <c r="H25" s="16">
        <v>560612.89</v>
      </c>
      <c r="I25" s="17">
        <v>475791.91999999993</v>
      </c>
      <c r="J25" s="17">
        <v>0</v>
      </c>
      <c r="K25" s="17">
        <v>52168</v>
      </c>
      <c r="L25" s="17">
        <v>1407.58</v>
      </c>
      <c r="M25" s="12">
        <v>1089980.3900000001</v>
      </c>
      <c r="N25" s="16">
        <v>888448.67999999982</v>
      </c>
      <c r="O25" s="17">
        <v>1991658.51</v>
      </c>
      <c r="P25" s="17">
        <v>2021</v>
      </c>
      <c r="Q25" s="17">
        <v>0</v>
      </c>
      <c r="R25" s="17">
        <v>22954.99</v>
      </c>
      <c r="S25" s="12">
        <v>2905083.18</v>
      </c>
      <c r="T25" s="16">
        <v>233847.30000000002</v>
      </c>
      <c r="U25" s="17">
        <v>368659.38</v>
      </c>
      <c r="V25" s="17">
        <v>341813</v>
      </c>
      <c r="W25" s="17">
        <v>0</v>
      </c>
      <c r="X25" s="17">
        <v>0</v>
      </c>
      <c r="Y25" s="12">
        <v>944319.68</v>
      </c>
      <c r="Z25" s="16">
        <v>0</v>
      </c>
      <c r="AA25" s="17">
        <v>8851.8100000000013</v>
      </c>
      <c r="AB25" s="17">
        <v>0</v>
      </c>
      <c r="AC25" s="17">
        <v>0</v>
      </c>
      <c r="AD25" s="17">
        <v>0</v>
      </c>
      <c r="AE25" s="12">
        <v>8851.8100000000013</v>
      </c>
      <c r="AF25" s="16">
        <v>0</v>
      </c>
      <c r="AG25" s="17">
        <v>0</v>
      </c>
      <c r="AH25" s="17">
        <v>0</v>
      </c>
      <c r="AI25" s="17">
        <v>0</v>
      </c>
      <c r="AJ25" s="17">
        <v>0</v>
      </c>
      <c r="AK25" s="12">
        <v>0</v>
      </c>
      <c r="AL25" s="16">
        <v>0</v>
      </c>
      <c r="AM25" s="17">
        <v>0</v>
      </c>
      <c r="AN25" s="17">
        <v>0</v>
      </c>
      <c r="AO25" s="17">
        <v>0</v>
      </c>
      <c r="AP25" s="17">
        <v>0</v>
      </c>
      <c r="AQ25" s="12">
        <v>0</v>
      </c>
      <c r="AR25" s="16">
        <v>0</v>
      </c>
      <c r="AS25" s="17">
        <v>56440.44</v>
      </c>
      <c r="AT25" s="17">
        <v>0</v>
      </c>
      <c r="AU25" s="17">
        <v>0</v>
      </c>
      <c r="AV25" s="17">
        <v>0</v>
      </c>
      <c r="AW25" s="12">
        <v>56440.44</v>
      </c>
      <c r="AX25" s="16">
        <v>640570.42000000004</v>
      </c>
      <c r="AY25" s="17">
        <v>146416.10000000009</v>
      </c>
      <c r="AZ25" s="17">
        <v>47485</v>
      </c>
      <c r="BA25" s="17">
        <v>0</v>
      </c>
      <c r="BB25" s="17">
        <v>4122.37</v>
      </c>
      <c r="BC25" s="12">
        <v>838593.89000000013</v>
      </c>
    </row>
    <row r="26" spans="1:55" x14ac:dyDescent="0.25">
      <c r="A26" s="4" t="s">
        <v>17</v>
      </c>
      <c r="B26" s="92">
        <v>711603.04</v>
      </c>
      <c r="C26" s="87">
        <v>1286682.0199999998</v>
      </c>
      <c r="D26" s="87">
        <v>616000</v>
      </c>
      <c r="E26" s="87">
        <v>0</v>
      </c>
      <c r="F26" s="87">
        <v>58252.72</v>
      </c>
      <c r="G26" s="93">
        <v>2672537.7799999998</v>
      </c>
      <c r="H26" s="16">
        <v>30032.959999999999</v>
      </c>
      <c r="I26" s="17">
        <v>314369.28999999998</v>
      </c>
      <c r="J26" s="17">
        <v>0</v>
      </c>
      <c r="K26" s="17">
        <v>0</v>
      </c>
      <c r="L26" s="17">
        <v>28252.720000000001</v>
      </c>
      <c r="M26" s="12">
        <v>372654.97</v>
      </c>
      <c r="N26" s="16">
        <v>140688.63</v>
      </c>
      <c r="O26" s="17">
        <v>126429.01</v>
      </c>
      <c r="P26" s="17">
        <v>0</v>
      </c>
      <c r="Q26" s="17">
        <v>0</v>
      </c>
      <c r="R26" s="17">
        <v>0</v>
      </c>
      <c r="S26" s="12">
        <v>267117.64</v>
      </c>
      <c r="T26" s="16">
        <v>166282.48000000001</v>
      </c>
      <c r="U26" s="17">
        <v>823859.11</v>
      </c>
      <c r="V26" s="17">
        <v>616000</v>
      </c>
      <c r="W26" s="17">
        <v>0</v>
      </c>
      <c r="X26" s="17">
        <v>0</v>
      </c>
      <c r="Y26" s="12">
        <v>1606141.5899999999</v>
      </c>
      <c r="Z26" s="16">
        <v>0</v>
      </c>
      <c r="AA26" s="17">
        <v>7403.9</v>
      </c>
      <c r="AB26" s="17">
        <v>0</v>
      </c>
      <c r="AC26" s="17">
        <v>0</v>
      </c>
      <c r="AD26" s="17">
        <v>0</v>
      </c>
      <c r="AE26" s="12">
        <v>7403.9</v>
      </c>
      <c r="AF26" s="16">
        <v>0</v>
      </c>
      <c r="AG26" s="17">
        <v>0</v>
      </c>
      <c r="AH26" s="17">
        <v>0</v>
      </c>
      <c r="AI26" s="17">
        <v>0</v>
      </c>
      <c r="AJ26" s="17">
        <v>0</v>
      </c>
      <c r="AK26" s="12">
        <v>0</v>
      </c>
      <c r="AL26" s="16">
        <v>0</v>
      </c>
      <c r="AM26" s="17">
        <v>0</v>
      </c>
      <c r="AN26" s="17">
        <v>0</v>
      </c>
      <c r="AO26" s="17">
        <v>0</v>
      </c>
      <c r="AP26" s="17">
        <v>0</v>
      </c>
      <c r="AQ26" s="12">
        <v>0</v>
      </c>
      <c r="AR26" s="16">
        <v>0</v>
      </c>
      <c r="AS26" s="17">
        <v>0</v>
      </c>
      <c r="AT26" s="17">
        <v>0</v>
      </c>
      <c r="AU26" s="17">
        <v>0</v>
      </c>
      <c r="AV26" s="17">
        <v>0</v>
      </c>
      <c r="AW26" s="12">
        <v>0</v>
      </c>
      <c r="AX26" s="16">
        <v>374598.97</v>
      </c>
      <c r="AY26" s="17">
        <v>14620.71</v>
      </c>
      <c r="AZ26" s="17">
        <v>0</v>
      </c>
      <c r="BA26" s="17">
        <v>0</v>
      </c>
      <c r="BB26" s="17">
        <v>30000</v>
      </c>
      <c r="BC26" s="12">
        <v>419219.68</v>
      </c>
    </row>
    <row r="27" spans="1:55" x14ac:dyDescent="0.25">
      <c r="A27" s="4" t="s">
        <v>18</v>
      </c>
      <c r="B27" s="92">
        <v>1947618.07</v>
      </c>
      <c r="C27" s="87">
        <v>1017585.0599999999</v>
      </c>
      <c r="D27" s="87">
        <v>1784956</v>
      </c>
      <c r="E27" s="87">
        <v>0</v>
      </c>
      <c r="F27" s="87">
        <v>12241</v>
      </c>
      <c r="G27" s="93">
        <v>4762400.13</v>
      </c>
      <c r="H27" s="16">
        <v>1583768.31</v>
      </c>
      <c r="I27" s="17">
        <v>596252.97</v>
      </c>
      <c r="J27" s="17">
        <v>163238</v>
      </c>
      <c r="K27" s="17">
        <v>0</v>
      </c>
      <c r="L27" s="17">
        <v>12241</v>
      </c>
      <c r="M27" s="12">
        <v>2355500.2800000003</v>
      </c>
      <c r="N27" s="16">
        <v>0</v>
      </c>
      <c r="O27" s="17">
        <v>0</v>
      </c>
      <c r="P27" s="17">
        <v>0</v>
      </c>
      <c r="Q27" s="17">
        <v>0</v>
      </c>
      <c r="R27" s="17">
        <v>0</v>
      </c>
      <c r="S27" s="12">
        <v>0</v>
      </c>
      <c r="T27" s="16">
        <v>0</v>
      </c>
      <c r="U27" s="17">
        <v>390130.14999999997</v>
      </c>
      <c r="V27" s="17">
        <v>1592302</v>
      </c>
      <c r="W27" s="17">
        <v>0</v>
      </c>
      <c r="X27" s="17">
        <v>0</v>
      </c>
      <c r="Y27" s="12">
        <v>1982432.15</v>
      </c>
      <c r="Z27" s="16">
        <v>0</v>
      </c>
      <c r="AA27" s="17">
        <v>0</v>
      </c>
      <c r="AB27" s="17">
        <v>0</v>
      </c>
      <c r="AC27" s="17">
        <v>0</v>
      </c>
      <c r="AD27" s="17">
        <v>0</v>
      </c>
      <c r="AE27" s="12">
        <v>0</v>
      </c>
      <c r="AF27" s="16">
        <v>0</v>
      </c>
      <c r="AG27" s="17">
        <v>0</v>
      </c>
      <c r="AH27" s="17">
        <v>0</v>
      </c>
      <c r="AI27" s="17">
        <v>0</v>
      </c>
      <c r="AJ27" s="17">
        <v>0</v>
      </c>
      <c r="AK27" s="12">
        <v>0</v>
      </c>
      <c r="AL27" s="16">
        <v>0</v>
      </c>
      <c r="AM27" s="17">
        <v>0</v>
      </c>
      <c r="AN27" s="17">
        <v>0</v>
      </c>
      <c r="AO27" s="17">
        <v>0</v>
      </c>
      <c r="AP27" s="17">
        <v>0</v>
      </c>
      <c r="AQ27" s="12">
        <v>0</v>
      </c>
      <c r="AR27" s="16">
        <v>246603.71</v>
      </c>
      <c r="AS27" s="17">
        <v>10816.67</v>
      </c>
      <c r="AT27" s="17">
        <v>19168</v>
      </c>
      <c r="AU27" s="17">
        <v>0</v>
      </c>
      <c r="AV27" s="17">
        <v>0</v>
      </c>
      <c r="AW27" s="12">
        <v>276588.38</v>
      </c>
      <c r="AX27" s="16">
        <v>117246.05</v>
      </c>
      <c r="AY27" s="17">
        <v>20385.27</v>
      </c>
      <c r="AZ27" s="17">
        <v>10248</v>
      </c>
      <c r="BA27" s="17">
        <v>0</v>
      </c>
      <c r="BB27" s="17">
        <v>0</v>
      </c>
      <c r="BC27" s="12">
        <v>147879.32</v>
      </c>
    </row>
    <row r="28" spans="1:55" x14ac:dyDescent="0.25">
      <c r="A28" s="4" t="s">
        <v>19</v>
      </c>
      <c r="B28" s="92">
        <v>655153</v>
      </c>
      <c r="C28" s="87">
        <v>906598</v>
      </c>
      <c r="D28" s="87">
        <v>46902</v>
      </c>
      <c r="E28" s="87">
        <v>0</v>
      </c>
      <c r="F28" s="87">
        <v>7180</v>
      </c>
      <c r="G28" s="93">
        <v>1615833</v>
      </c>
      <c r="H28" s="16">
        <v>536823</v>
      </c>
      <c r="I28" s="17">
        <v>325777</v>
      </c>
      <c r="J28" s="17">
        <v>34023</v>
      </c>
      <c r="K28" s="17">
        <v>0</v>
      </c>
      <c r="L28" s="17">
        <v>7180</v>
      </c>
      <c r="M28" s="12">
        <v>903803</v>
      </c>
      <c r="N28" s="16">
        <v>112851</v>
      </c>
      <c r="O28" s="17">
        <v>579185</v>
      </c>
      <c r="P28" s="17">
        <v>0</v>
      </c>
      <c r="Q28" s="17">
        <v>0</v>
      </c>
      <c r="R28" s="17">
        <v>0</v>
      </c>
      <c r="S28" s="12">
        <v>692036</v>
      </c>
      <c r="T28" s="16">
        <v>5479</v>
      </c>
      <c r="U28" s="17">
        <v>1636</v>
      </c>
      <c r="V28" s="17">
        <v>11924</v>
      </c>
      <c r="W28" s="17">
        <v>0</v>
      </c>
      <c r="X28" s="17">
        <v>0</v>
      </c>
      <c r="Y28" s="12">
        <v>19039</v>
      </c>
      <c r="Z28" s="16">
        <v>0</v>
      </c>
      <c r="AA28" s="17">
        <v>0</v>
      </c>
      <c r="AB28" s="17">
        <v>955</v>
      </c>
      <c r="AC28" s="17">
        <v>0</v>
      </c>
      <c r="AD28" s="17">
        <v>0</v>
      </c>
      <c r="AE28" s="12">
        <v>955</v>
      </c>
      <c r="AF28" s="16">
        <v>0</v>
      </c>
      <c r="AG28" s="17">
        <v>0</v>
      </c>
      <c r="AH28" s="17">
        <v>0</v>
      </c>
      <c r="AI28" s="17">
        <v>0</v>
      </c>
      <c r="AJ28" s="17">
        <v>0</v>
      </c>
      <c r="AK28" s="12">
        <v>0</v>
      </c>
      <c r="AL28" s="16">
        <v>0</v>
      </c>
      <c r="AM28" s="17">
        <v>0</v>
      </c>
      <c r="AN28" s="17">
        <v>0</v>
      </c>
      <c r="AO28" s="17">
        <v>0</v>
      </c>
      <c r="AP28" s="17">
        <v>0</v>
      </c>
      <c r="AQ28" s="12">
        <v>0</v>
      </c>
      <c r="AR28" s="16">
        <v>0</v>
      </c>
      <c r="AS28" s="17">
        <v>0</v>
      </c>
      <c r="AT28" s="17">
        <v>0</v>
      </c>
      <c r="AU28" s="17">
        <v>0</v>
      </c>
      <c r="AV28" s="17">
        <v>0</v>
      </c>
      <c r="AW28" s="12">
        <v>0</v>
      </c>
      <c r="AX28" s="16">
        <v>0</v>
      </c>
      <c r="AY28" s="17">
        <v>0</v>
      </c>
      <c r="AZ28" s="17">
        <v>0</v>
      </c>
      <c r="BA28" s="17">
        <v>0</v>
      </c>
      <c r="BB28" s="17">
        <v>0</v>
      </c>
      <c r="BC28" s="12">
        <v>0</v>
      </c>
    </row>
    <row r="29" spans="1:55" x14ac:dyDescent="0.25">
      <c r="A29" s="4" t="s">
        <v>20</v>
      </c>
      <c r="B29" s="92">
        <v>1726213.2305000001</v>
      </c>
      <c r="C29" s="87">
        <v>1136047.7418</v>
      </c>
      <c r="D29" s="87">
        <v>3258339.94</v>
      </c>
      <c r="E29" s="87">
        <v>0</v>
      </c>
      <c r="F29" s="87">
        <v>281465.81339999998</v>
      </c>
      <c r="G29" s="93">
        <v>6402066.7257000003</v>
      </c>
      <c r="H29" s="16">
        <v>369668.58</v>
      </c>
      <c r="I29" s="17">
        <v>97613.68</v>
      </c>
      <c r="J29" s="17">
        <v>0</v>
      </c>
      <c r="K29" s="17">
        <v>0</v>
      </c>
      <c r="L29" s="17">
        <v>6515.7</v>
      </c>
      <c r="M29" s="12">
        <v>473797.96</v>
      </c>
      <c r="N29" s="16">
        <v>31.03</v>
      </c>
      <c r="O29" s="17">
        <v>188026.23</v>
      </c>
      <c r="P29" s="17">
        <v>0</v>
      </c>
      <c r="Q29" s="17">
        <v>0</v>
      </c>
      <c r="R29" s="17">
        <v>17320.14</v>
      </c>
      <c r="S29" s="12">
        <v>205377.40000000002</v>
      </c>
      <c r="T29" s="16">
        <v>1162416.7879999999</v>
      </c>
      <c r="U29" s="17">
        <v>813535.72600000002</v>
      </c>
      <c r="V29" s="17">
        <v>3258339.94</v>
      </c>
      <c r="W29" s="17">
        <v>0</v>
      </c>
      <c r="X29" s="17">
        <v>233900</v>
      </c>
      <c r="Y29" s="12">
        <v>5468192.4539999999</v>
      </c>
      <c r="Z29" s="16">
        <v>0</v>
      </c>
      <c r="AA29" s="17">
        <v>0</v>
      </c>
      <c r="AB29" s="17">
        <v>0</v>
      </c>
      <c r="AC29" s="17">
        <v>0</v>
      </c>
      <c r="AD29" s="17">
        <v>0</v>
      </c>
      <c r="AE29" s="12">
        <v>0</v>
      </c>
      <c r="AF29" s="16">
        <v>0</v>
      </c>
      <c r="AG29" s="17">
        <v>0</v>
      </c>
      <c r="AH29" s="17">
        <v>0</v>
      </c>
      <c r="AI29" s="17">
        <v>0</v>
      </c>
      <c r="AJ29" s="17">
        <v>0</v>
      </c>
      <c r="AK29" s="12">
        <v>0</v>
      </c>
      <c r="AL29" s="16">
        <v>0</v>
      </c>
      <c r="AM29" s="17">
        <v>0</v>
      </c>
      <c r="AN29" s="17">
        <v>0</v>
      </c>
      <c r="AO29" s="17">
        <v>0</v>
      </c>
      <c r="AP29" s="17">
        <v>0</v>
      </c>
      <c r="AQ29" s="12">
        <v>0</v>
      </c>
      <c r="AR29" s="16">
        <v>0</v>
      </c>
      <c r="AS29" s="17">
        <v>0</v>
      </c>
      <c r="AT29" s="17">
        <v>0</v>
      </c>
      <c r="AU29" s="17">
        <v>0</v>
      </c>
      <c r="AV29" s="17">
        <v>0</v>
      </c>
      <c r="AW29" s="12">
        <v>0</v>
      </c>
      <c r="AX29" s="16">
        <v>194096.83249999999</v>
      </c>
      <c r="AY29" s="17">
        <v>36872.105800000005</v>
      </c>
      <c r="AZ29" s="17">
        <v>0</v>
      </c>
      <c r="BA29" s="17">
        <v>0</v>
      </c>
      <c r="BB29" s="17">
        <v>23729.973399999999</v>
      </c>
      <c r="BC29" s="12">
        <v>254698.91169999997</v>
      </c>
    </row>
    <row r="30" spans="1:55" x14ac:dyDescent="0.25">
      <c r="A30" s="4" t="s">
        <v>21</v>
      </c>
      <c r="B30" s="92">
        <v>216272</v>
      </c>
      <c r="C30" s="87">
        <v>250110</v>
      </c>
      <c r="D30" s="87">
        <v>298141</v>
      </c>
      <c r="E30" s="87">
        <v>0</v>
      </c>
      <c r="F30" s="87">
        <v>308</v>
      </c>
      <c r="G30" s="93">
        <v>764831</v>
      </c>
      <c r="H30" s="16">
        <v>66819</v>
      </c>
      <c r="I30" s="17">
        <v>14530</v>
      </c>
      <c r="J30" s="17">
        <v>5274</v>
      </c>
      <c r="K30" s="17">
        <v>0</v>
      </c>
      <c r="L30" s="17">
        <v>0</v>
      </c>
      <c r="M30" s="12">
        <v>86623</v>
      </c>
      <c r="N30" s="16">
        <v>19999</v>
      </c>
      <c r="O30" s="17">
        <v>25429</v>
      </c>
      <c r="P30" s="17">
        <v>0</v>
      </c>
      <c r="Q30" s="17">
        <v>0</v>
      </c>
      <c r="R30" s="17">
        <v>0</v>
      </c>
      <c r="S30" s="12">
        <v>45428</v>
      </c>
      <c r="T30" s="16">
        <v>65325</v>
      </c>
      <c r="U30" s="17">
        <v>117951</v>
      </c>
      <c r="V30" s="17">
        <v>259823</v>
      </c>
      <c r="W30" s="17">
        <v>0</v>
      </c>
      <c r="X30" s="17">
        <v>0</v>
      </c>
      <c r="Y30" s="12">
        <v>443099</v>
      </c>
      <c r="Z30" s="16">
        <v>0</v>
      </c>
      <c r="AA30" s="17">
        <v>0</v>
      </c>
      <c r="AB30" s="17">
        <v>0</v>
      </c>
      <c r="AC30" s="17">
        <v>0</v>
      </c>
      <c r="AD30" s="17">
        <v>0</v>
      </c>
      <c r="AE30" s="12">
        <v>0</v>
      </c>
      <c r="AF30" s="16">
        <v>0</v>
      </c>
      <c r="AG30" s="17">
        <v>0</v>
      </c>
      <c r="AH30" s="17">
        <v>0</v>
      </c>
      <c r="AI30" s="17">
        <v>0</v>
      </c>
      <c r="AJ30" s="17">
        <v>0</v>
      </c>
      <c r="AK30" s="12">
        <v>0</v>
      </c>
      <c r="AL30" s="16">
        <v>0</v>
      </c>
      <c r="AM30" s="17">
        <v>0</v>
      </c>
      <c r="AN30" s="17">
        <v>0</v>
      </c>
      <c r="AO30" s="17">
        <v>0</v>
      </c>
      <c r="AP30" s="17">
        <v>0</v>
      </c>
      <c r="AQ30" s="12">
        <v>0</v>
      </c>
      <c r="AR30" s="16">
        <v>0</v>
      </c>
      <c r="AS30" s="17">
        <v>0</v>
      </c>
      <c r="AT30" s="17">
        <v>0</v>
      </c>
      <c r="AU30" s="17">
        <v>0</v>
      </c>
      <c r="AV30" s="17">
        <v>0</v>
      </c>
      <c r="AW30" s="12">
        <v>0</v>
      </c>
      <c r="AX30" s="16">
        <v>64129</v>
      </c>
      <c r="AY30" s="17">
        <v>92200</v>
      </c>
      <c r="AZ30" s="17">
        <v>33044</v>
      </c>
      <c r="BA30" s="17">
        <v>0</v>
      </c>
      <c r="BB30" s="17">
        <v>308</v>
      </c>
      <c r="BC30" s="12">
        <v>189681</v>
      </c>
    </row>
    <row r="31" spans="1:55" x14ac:dyDescent="0.25">
      <c r="A31" s="4" t="s">
        <v>22</v>
      </c>
      <c r="B31" s="92">
        <v>847102</v>
      </c>
      <c r="C31" s="87">
        <v>622950</v>
      </c>
      <c r="D31" s="87">
        <v>1748498</v>
      </c>
      <c r="E31" s="87">
        <v>0</v>
      </c>
      <c r="F31" s="87">
        <v>0</v>
      </c>
      <c r="G31" s="93">
        <v>3218550</v>
      </c>
      <c r="H31" s="16">
        <v>0</v>
      </c>
      <c r="I31" s="17">
        <v>0</v>
      </c>
      <c r="J31" s="17">
        <v>0</v>
      </c>
      <c r="K31" s="17">
        <v>0</v>
      </c>
      <c r="L31" s="17">
        <v>0</v>
      </c>
      <c r="M31" s="12">
        <v>0</v>
      </c>
      <c r="N31" s="16">
        <v>108667</v>
      </c>
      <c r="O31" s="17">
        <v>133175</v>
      </c>
      <c r="P31" s="17">
        <v>0</v>
      </c>
      <c r="Q31" s="17">
        <v>0</v>
      </c>
      <c r="R31" s="17">
        <v>0</v>
      </c>
      <c r="S31" s="12">
        <v>241842</v>
      </c>
      <c r="T31" s="16">
        <v>521234</v>
      </c>
      <c r="U31" s="17">
        <v>393524</v>
      </c>
      <c r="V31" s="17">
        <v>1748498</v>
      </c>
      <c r="W31" s="17">
        <v>0</v>
      </c>
      <c r="X31" s="17">
        <v>0</v>
      </c>
      <c r="Y31" s="12">
        <v>2663256</v>
      </c>
      <c r="Z31" s="16">
        <v>0</v>
      </c>
      <c r="AA31" s="17">
        <v>0</v>
      </c>
      <c r="AB31" s="17">
        <v>0</v>
      </c>
      <c r="AC31" s="17">
        <v>0</v>
      </c>
      <c r="AD31" s="17">
        <v>0</v>
      </c>
      <c r="AE31" s="12">
        <v>0</v>
      </c>
      <c r="AF31" s="16">
        <v>0</v>
      </c>
      <c r="AG31" s="17">
        <v>0</v>
      </c>
      <c r="AH31" s="17">
        <v>0</v>
      </c>
      <c r="AI31" s="17">
        <v>0</v>
      </c>
      <c r="AJ31" s="17">
        <v>0</v>
      </c>
      <c r="AK31" s="12">
        <v>0</v>
      </c>
      <c r="AL31" s="16">
        <v>0</v>
      </c>
      <c r="AM31" s="17">
        <v>0</v>
      </c>
      <c r="AN31" s="17">
        <v>0</v>
      </c>
      <c r="AO31" s="17">
        <v>0</v>
      </c>
      <c r="AP31" s="17">
        <v>0</v>
      </c>
      <c r="AQ31" s="12">
        <v>0</v>
      </c>
      <c r="AR31" s="16">
        <v>0</v>
      </c>
      <c r="AS31" s="17">
        <v>0</v>
      </c>
      <c r="AT31" s="17">
        <v>0</v>
      </c>
      <c r="AU31" s="17">
        <v>0</v>
      </c>
      <c r="AV31" s="17">
        <v>0</v>
      </c>
      <c r="AW31" s="12">
        <v>0</v>
      </c>
      <c r="AX31" s="16">
        <v>217201</v>
      </c>
      <c r="AY31" s="17">
        <v>96251</v>
      </c>
      <c r="AZ31" s="17">
        <v>0</v>
      </c>
      <c r="BA31" s="17">
        <v>0</v>
      </c>
      <c r="BB31" s="17">
        <v>0</v>
      </c>
      <c r="BC31" s="12">
        <v>313452</v>
      </c>
    </row>
    <row r="32" spans="1:55" x14ac:dyDescent="0.25">
      <c r="A32" s="4" t="s">
        <v>23</v>
      </c>
      <c r="B32" s="92">
        <v>712600</v>
      </c>
      <c r="C32" s="87">
        <v>706582.5</v>
      </c>
      <c r="D32" s="87">
        <v>0</v>
      </c>
      <c r="E32" s="87">
        <v>0</v>
      </c>
      <c r="F32" s="87">
        <v>300109.5</v>
      </c>
      <c r="G32" s="93">
        <v>1719292</v>
      </c>
      <c r="H32" s="16">
        <v>214120</v>
      </c>
      <c r="I32" s="17">
        <v>144501</v>
      </c>
      <c r="J32" s="17">
        <v>0</v>
      </c>
      <c r="K32" s="17">
        <v>0</v>
      </c>
      <c r="L32" s="17">
        <v>72976</v>
      </c>
      <c r="M32" s="12">
        <v>431597</v>
      </c>
      <c r="N32" s="16">
        <v>3617</v>
      </c>
      <c r="O32" s="17">
        <v>38784</v>
      </c>
      <c r="P32" s="17">
        <v>0</v>
      </c>
      <c r="Q32" s="17">
        <v>0</v>
      </c>
      <c r="R32" s="17">
        <v>8545</v>
      </c>
      <c r="S32" s="12">
        <v>50946</v>
      </c>
      <c r="T32" s="16">
        <v>65716</v>
      </c>
      <c r="U32" s="17">
        <v>310941.5</v>
      </c>
      <c r="V32" s="17">
        <v>0</v>
      </c>
      <c r="W32" s="17">
        <v>0</v>
      </c>
      <c r="X32" s="17">
        <v>97350.5</v>
      </c>
      <c r="Y32" s="12">
        <v>474008</v>
      </c>
      <c r="Z32" s="16">
        <v>0</v>
      </c>
      <c r="AA32" s="17">
        <v>0</v>
      </c>
      <c r="AB32" s="17">
        <v>0</v>
      </c>
      <c r="AC32" s="17">
        <v>0</v>
      </c>
      <c r="AD32" s="17">
        <v>0</v>
      </c>
      <c r="AE32" s="12">
        <v>0</v>
      </c>
      <c r="AF32" s="16">
        <v>0</v>
      </c>
      <c r="AG32" s="17">
        <v>0</v>
      </c>
      <c r="AH32" s="17">
        <v>0</v>
      </c>
      <c r="AI32" s="17">
        <v>0</v>
      </c>
      <c r="AJ32" s="17">
        <v>0</v>
      </c>
      <c r="AK32" s="12">
        <v>0</v>
      </c>
      <c r="AL32" s="16">
        <v>0</v>
      </c>
      <c r="AM32" s="17">
        <v>0</v>
      </c>
      <c r="AN32" s="17">
        <v>0</v>
      </c>
      <c r="AO32" s="17">
        <v>0</v>
      </c>
      <c r="AP32" s="17">
        <v>0</v>
      </c>
      <c r="AQ32" s="12">
        <v>0</v>
      </c>
      <c r="AR32" s="16">
        <v>0</v>
      </c>
      <c r="AS32" s="17">
        <v>22041</v>
      </c>
      <c r="AT32" s="17">
        <v>0</v>
      </c>
      <c r="AU32" s="17">
        <v>0</v>
      </c>
      <c r="AV32" s="17">
        <v>0</v>
      </c>
      <c r="AW32" s="12">
        <v>22041</v>
      </c>
      <c r="AX32" s="16">
        <v>429147</v>
      </c>
      <c r="AY32" s="17">
        <v>190315</v>
      </c>
      <c r="AZ32" s="17">
        <v>0</v>
      </c>
      <c r="BA32" s="17">
        <v>0</v>
      </c>
      <c r="BB32" s="17">
        <v>121238</v>
      </c>
      <c r="BC32" s="12">
        <v>740700</v>
      </c>
    </row>
    <row r="33" spans="1:55" x14ac:dyDescent="0.25">
      <c r="A33" s="4" t="s">
        <v>24</v>
      </c>
      <c r="B33" s="92">
        <v>671000</v>
      </c>
      <c r="C33" s="87">
        <v>710000</v>
      </c>
      <c r="D33" s="87">
        <v>178000</v>
      </c>
      <c r="E33" s="87">
        <v>0</v>
      </c>
      <c r="F33" s="87">
        <v>0</v>
      </c>
      <c r="G33" s="93">
        <v>1559000</v>
      </c>
      <c r="H33" s="16">
        <v>214000</v>
      </c>
      <c r="I33" s="17">
        <v>148000</v>
      </c>
      <c r="J33" s="17">
        <v>9000</v>
      </c>
      <c r="K33" s="17">
        <v>0</v>
      </c>
      <c r="L33" s="17">
        <v>0</v>
      </c>
      <c r="M33" s="12">
        <v>371000</v>
      </c>
      <c r="N33" s="16">
        <v>146000</v>
      </c>
      <c r="O33" s="17">
        <v>84000</v>
      </c>
      <c r="P33" s="17">
        <v>14000</v>
      </c>
      <c r="Q33" s="17">
        <v>0</v>
      </c>
      <c r="R33" s="17">
        <v>0</v>
      </c>
      <c r="S33" s="12">
        <v>244000</v>
      </c>
      <c r="T33" s="16">
        <v>72000</v>
      </c>
      <c r="U33" s="17">
        <v>345000</v>
      </c>
      <c r="V33" s="17">
        <v>144000</v>
      </c>
      <c r="W33" s="17">
        <v>0</v>
      </c>
      <c r="X33" s="17">
        <v>0</v>
      </c>
      <c r="Y33" s="12">
        <v>561000</v>
      </c>
      <c r="Z33" s="16">
        <v>213000</v>
      </c>
      <c r="AA33" s="17">
        <v>101000</v>
      </c>
      <c r="AB33" s="17">
        <v>0</v>
      </c>
      <c r="AC33" s="17">
        <v>0</v>
      </c>
      <c r="AD33" s="17">
        <v>0</v>
      </c>
      <c r="AE33" s="12">
        <v>314000</v>
      </c>
      <c r="AF33" s="16">
        <v>0</v>
      </c>
      <c r="AG33" s="17">
        <v>0</v>
      </c>
      <c r="AH33" s="17">
        <v>0</v>
      </c>
      <c r="AI33" s="17">
        <v>0</v>
      </c>
      <c r="AJ33" s="17">
        <v>0</v>
      </c>
      <c r="AK33" s="12">
        <v>0</v>
      </c>
      <c r="AL33" s="16">
        <v>0</v>
      </c>
      <c r="AM33" s="17">
        <v>0</v>
      </c>
      <c r="AN33" s="17">
        <v>0</v>
      </c>
      <c r="AO33" s="17">
        <v>0</v>
      </c>
      <c r="AP33" s="17">
        <v>0</v>
      </c>
      <c r="AQ33" s="12">
        <v>0</v>
      </c>
      <c r="AR33" s="16">
        <v>0</v>
      </c>
      <c r="AS33" s="17">
        <v>0</v>
      </c>
      <c r="AT33" s="17">
        <v>0</v>
      </c>
      <c r="AU33" s="17">
        <v>0</v>
      </c>
      <c r="AV33" s="17">
        <v>0</v>
      </c>
      <c r="AW33" s="12">
        <v>0</v>
      </c>
      <c r="AX33" s="16">
        <v>26000</v>
      </c>
      <c r="AY33" s="17">
        <v>32000</v>
      </c>
      <c r="AZ33" s="17">
        <v>11000</v>
      </c>
      <c r="BA33" s="17">
        <v>0</v>
      </c>
      <c r="BB33" s="17">
        <v>0</v>
      </c>
      <c r="BC33" s="12">
        <v>69000</v>
      </c>
    </row>
    <row r="34" spans="1:55" ht="13.2" customHeight="1" x14ac:dyDescent="0.25">
      <c r="A34" s="4" t="s">
        <v>25</v>
      </c>
      <c r="B34" s="92">
        <v>2743407.5</v>
      </c>
      <c r="C34" s="87">
        <v>5075332.28</v>
      </c>
      <c r="D34" s="87">
        <v>1129904.18</v>
      </c>
      <c r="E34" s="87">
        <v>185.61</v>
      </c>
      <c r="F34" s="87">
        <v>372900.13</v>
      </c>
      <c r="G34" s="93">
        <v>9321729.6999999993</v>
      </c>
      <c r="H34" s="16">
        <v>0</v>
      </c>
      <c r="I34" s="17">
        <v>5116.18</v>
      </c>
      <c r="J34" s="17">
        <v>0</v>
      </c>
      <c r="K34" s="17">
        <v>0</v>
      </c>
      <c r="L34" s="17">
        <v>0</v>
      </c>
      <c r="M34" s="12">
        <v>5116.18</v>
      </c>
      <c r="N34" s="16">
        <v>113833.62</v>
      </c>
      <c r="O34" s="17">
        <v>172273.76</v>
      </c>
      <c r="P34" s="17">
        <v>4361.2700000000004</v>
      </c>
      <c r="Q34" s="17">
        <v>185.61</v>
      </c>
      <c r="R34" s="17">
        <v>0</v>
      </c>
      <c r="S34" s="12">
        <v>290654.26</v>
      </c>
      <c r="T34" s="16">
        <v>108249.83</v>
      </c>
      <c r="U34" s="17">
        <v>984981.16</v>
      </c>
      <c r="V34" s="17">
        <v>0</v>
      </c>
      <c r="W34" s="17">
        <v>0</v>
      </c>
      <c r="X34" s="17">
        <v>0</v>
      </c>
      <c r="Y34" s="12">
        <v>1093230.99</v>
      </c>
      <c r="Z34" s="16">
        <v>0</v>
      </c>
      <c r="AA34" s="17">
        <v>2473.09</v>
      </c>
      <c r="AB34" s="17">
        <v>0</v>
      </c>
      <c r="AC34" s="17">
        <v>0</v>
      </c>
      <c r="AD34" s="17">
        <v>0</v>
      </c>
      <c r="AE34" s="12">
        <v>2473.09</v>
      </c>
      <c r="AF34" s="16">
        <v>0</v>
      </c>
      <c r="AG34" s="17">
        <v>0</v>
      </c>
      <c r="AH34" s="17">
        <v>0</v>
      </c>
      <c r="AI34" s="17">
        <v>0</v>
      </c>
      <c r="AJ34" s="17">
        <v>0</v>
      </c>
      <c r="AK34" s="12">
        <v>0</v>
      </c>
      <c r="AL34" s="16">
        <v>394094.81</v>
      </c>
      <c r="AM34" s="17">
        <v>1185945.72</v>
      </c>
      <c r="AN34" s="17">
        <v>125.4</v>
      </c>
      <c r="AO34" s="17">
        <v>0</v>
      </c>
      <c r="AP34" s="17">
        <v>0</v>
      </c>
      <c r="AQ34" s="12">
        <v>1580165.93</v>
      </c>
      <c r="AR34" s="16">
        <v>0</v>
      </c>
      <c r="AS34" s="17">
        <v>96811.62</v>
      </c>
      <c r="AT34" s="17">
        <v>0</v>
      </c>
      <c r="AU34" s="17">
        <v>0</v>
      </c>
      <c r="AV34" s="17">
        <v>0</v>
      </c>
      <c r="AW34" s="12">
        <v>96811.62</v>
      </c>
      <c r="AX34" s="16">
        <v>2127229.2400000002</v>
      </c>
      <c r="AY34" s="17">
        <v>2627730.75</v>
      </c>
      <c r="AZ34" s="17">
        <v>1125417.51</v>
      </c>
      <c r="BA34" s="17">
        <v>0</v>
      </c>
      <c r="BB34" s="17">
        <v>372900.13</v>
      </c>
      <c r="BC34" s="12">
        <v>6253277.6299999999</v>
      </c>
    </row>
    <row r="35" spans="1:55" x14ac:dyDescent="0.25">
      <c r="A35" s="4" t="s">
        <v>26</v>
      </c>
      <c r="B35" s="92">
        <v>607847</v>
      </c>
      <c r="C35" s="87">
        <v>1247573</v>
      </c>
      <c r="D35" s="87">
        <v>4126090.86</v>
      </c>
      <c r="E35" s="87">
        <v>0</v>
      </c>
      <c r="F35" s="87">
        <v>88736</v>
      </c>
      <c r="G35" s="93">
        <v>6070246.8599999994</v>
      </c>
      <c r="H35" s="16">
        <v>1051</v>
      </c>
      <c r="I35" s="17">
        <v>38180</v>
      </c>
      <c r="J35" s="17">
        <v>17317</v>
      </c>
      <c r="K35" s="17">
        <v>0</v>
      </c>
      <c r="L35" s="17">
        <v>79281</v>
      </c>
      <c r="M35" s="12">
        <v>135829</v>
      </c>
      <c r="N35" s="16">
        <v>7055</v>
      </c>
      <c r="O35" s="17">
        <v>13620</v>
      </c>
      <c r="P35" s="17">
        <v>0</v>
      </c>
      <c r="Q35" s="17">
        <v>0</v>
      </c>
      <c r="R35" s="17">
        <v>0</v>
      </c>
      <c r="S35" s="12">
        <v>20675</v>
      </c>
      <c r="T35" s="16">
        <v>518837</v>
      </c>
      <c r="U35" s="17">
        <v>1009913</v>
      </c>
      <c r="V35" s="17">
        <v>3929318.86</v>
      </c>
      <c r="W35" s="17">
        <v>0</v>
      </c>
      <c r="X35" s="17">
        <v>969</v>
      </c>
      <c r="Y35" s="12">
        <v>5459037.8599999994</v>
      </c>
      <c r="Z35" s="16">
        <v>0</v>
      </c>
      <c r="AA35" s="17">
        <v>0</v>
      </c>
      <c r="AB35" s="17">
        <v>0</v>
      </c>
      <c r="AC35" s="17">
        <v>0</v>
      </c>
      <c r="AD35" s="17">
        <v>0</v>
      </c>
      <c r="AE35" s="12">
        <v>0</v>
      </c>
      <c r="AF35" s="16">
        <v>0</v>
      </c>
      <c r="AG35" s="17">
        <v>0</v>
      </c>
      <c r="AH35" s="17">
        <v>0</v>
      </c>
      <c r="AI35" s="17">
        <v>0</v>
      </c>
      <c r="AJ35" s="17">
        <v>0</v>
      </c>
      <c r="AK35" s="12">
        <v>0</v>
      </c>
      <c r="AL35" s="16">
        <v>0</v>
      </c>
      <c r="AM35" s="17">
        <v>0</v>
      </c>
      <c r="AN35" s="17">
        <v>0</v>
      </c>
      <c r="AO35" s="17">
        <v>0</v>
      </c>
      <c r="AP35" s="17">
        <v>0</v>
      </c>
      <c r="AQ35" s="12">
        <v>0</v>
      </c>
      <c r="AR35" s="16">
        <v>0</v>
      </c>
      <c r="AS35" s="17">
        <v>0</v>
      </c>
      <c r="AT35" s="17">
        <v>0</v>
      </c>
      <c r="AU35" s="17">
        <v>0</v>
      </c>
      <c r="AV35" s="17">
        <v>0</v>
      </c>
      <c r="AW35" s="12">
        <v>0</v>
      </c>
      <c r="AX35" s="16">
        <v>80904</v>
      </c>
      <c r="AY35" s="17">
        <v>185860</v>
      </c>
      <c r="AZ35" s="17">
        <v>179455</v>
      </c>
      <c r="BA35" s="17">
        <v>0</v>
      </c>
      <c r="BB35" s="17">
        <v>8486</v>
      </c>
      <c r="BC35" s="12">
        <v>454705</v>
      </c>
    </row>
    <row r="36" spans="1:55" x14ac:dyDescent="0.25">
      <c r="A36" s="4" t="s">
        <v>27</v>
      </c>
      <c r="B36" s="92">
        <v>3300316.56</v>
      </c>
      <c r="C36" s="87">
        <v>4476277.6000000006</v>
      </c>
      <c r="D36" s="87">
        <v>4579339.33</v>
      </c>
      <c r="E36" s="87">
        <v>0</v>
      </c>
      <c r="F36" s="87">
        <v>-196213.58000000007</v>
      </c>
      <c r="G36" s="93">
        <v>12159719.910000002</v>
      </c>
      <c r="H36" s="16">
        <v>266927.58</v>
      </c>
      <c r="I36" s="17">
        <v>2035751.66</v>
      </c>
      <c r="J36" s="17">
        <v>794348.17</v>
      </c>
      <c r="K36" s="17">
        <v>0</v>
      </c>
      <c r="L36" s="17">
        <v>74618.94</v>
      </c>
      <c r="M36" s="12">
        <v>3171646.3499999996</v>
      </c>
      <c r="N36" s="16">
        <v>285411.84999999998</v>
      </c>
      <c r="O36" s="17">
        <v>65185.04</v>
      </c>
      <c r="P36" s="17">
        <v>545.95000000000005</v>
      </c>
      <c r="Q36" s="17">
        <v>0</v>
      </c>
      <c r="R36" s="17">
        <v>17507.810000000001</v>
      </c>
      <c r="S36" s="12">
        <v>368650.64999999997</v>
      </c>
      <c r="T36" s="16">
        <v>506717.92</v>
      </c>
      <c r="U36" s="17">
        <v>2006683.3</v>
      </c>
      <c r="V36" s="17">
        <v>3729534.98</v>
      </c>
      <c r="W36" s="17">
        <v>0</v>
      </c>
      <c r="X36" s="17">
        <v>576697.93999999994</v>
      </c>
      <c r="Y36" s="12">
        <v>6819634.1400000006</v>
      </c>
      <c r="Z36" s="16">
        <v>88.22</v>
      </c>
      <c r="AA36" s="17">
        <v>48520.160000000003</v>
      </c>
      <c r="AB36" s="17">
        <v>0</v>
      </c>
      <c r="AC36" s="17">
        <v>0</v>
      </c>
      <c r="AD36" s="17">
        <v>54</v>
      </c>
      <c r="AE36" s="12">
        <v>48662.380000000005</v>
      </c>
      <c r="AF36" s="16">
        <v>0</v>
      </c>
      <c r="AG36" s="17">
        <v>0</v>
      </c>
      <c r="AH36" s="17">
        <v>0</v>
      </c>
      <c r="AI36" s="17">
        <v>0</v>
      </c>
      <c r="AJ36" s="17">
        <v>0</v>
      </c>
      <c r="AK36" s="12">
        <v>0</v>
      </c>
      <c r="AL36" s="16">
        <v>0</v>
      </c>
      <c r="AM36" s="17">
        <v>0</v>
      </c>
      <c r="AN36" s="17">
        <v>0</v>
      </c>
      <c r="AO36" s="17">
        <v>0</v>
      </c>
      <c r="AP36" s="17">
        <v>0</v>
      </c>
      <c r="AQ36" s="12">
        <v>0</v>
      </c>
      <c r="AR36" s="16">
        <v>0</v>
      </c>
      <c r="AS36" s="17">
        <v>0</v>
      </c>
      <c r="AT36" s="17">
        <v>0</v>
      </c>
      <c r="AU36" s="17">
        <v>0</v>
      </c>
      <c r="AV36" s="17">
        <v>0</v>
      </c>
      <c r="AW36" s="12">
        <v>0</v>
      </c>
      <c r="AX36" s="16">
        <v>2241170.9900000002</v>
      </c>
      <c r="AY36" s="17">
        <v>320137.44</v>
      </c>
      <c r="AZ36" s="17">
        <v>54910.23</v>
      </c>
      <c r="BA36" s="17">
        <v>0</v>
      </c>
      <c r="BB36" s="17">
        <v>-865092.27</v>
      </c>
      <c r="BC36" s="12">
        <v>1751126.3900000001</v>
      </c>
    </row>
    <row r="37" spans="1:55" x14ac:dyDescent="0.25">
      <c r="A37" s="4" t="s">
        <v>28</v>
      </c>
      <c r="B37" s="92">
        <v>781244</v>
      </c>
      <c r="C37" s="87">
        <v>1274119</v>
      </c>
      <c r="D37" s="87">
        <v>0</v>
      </c>
      <c r="E37" s="87">
        <v>0</v>
      </c>
      <c r="F37" s="87">
        <v>0</v>
      </c>
      <c r="G37" s="93">
        <v>2055363</v>
      </c>
      <c r="H37" s="16">
        <v>123153</v>
      </c>
      <c r="I37" s="17">
        <v>201295</v>
      </c>
      <c r="J37" s="17">
        <v>0</v>
      </c>
      <c r="K37" s="17">
        <v>0</v>
      </c>
      <c r="L37" s="17">
        <v>0</v>
      </c>
      <c r="M37" s="12">
        <v>324448</v>
      </c>
      <c r="N37" s="16">
        <v>2700</v>
      </c>
      <c r="O37" s="17">
        <v>2180</v>
      </c>
      <c r="P37" s="17">
        <v>0</v>
      </c>
      <c r="Q37" s="17">
        <v>0</v>
      </c>
      <c r="R37" s="17">
        <v>0</v>
      </c>
      <c r="S37" s="12">
        <v>4880</v>
      </c>
      <c r="T37" s="16">
        <v>208217</v>
      </c>
      <c r="U37" s="17">
        <v>563752</v>
      </c>
      <c r="V37" s="17">
        <v>0</v>
      </c>
      <c r="W37" s="17">
        <v>0</v>
      </c>
      <c r="X37" s="17">
        <v>0</v>
      </c>
      <c r="Y37" s="12">
        <v>771969</v>
      </c>
      <c r="Z37" s="16">
        <v>0</v>
      </c>
      <c r="AA37" s="17">
        <v>105020</v>
      </c>
      <c r="AB37" s="17">
        <v>0</v>
      </c>
      <c r="AC37" s="17">
        <v>0</v>
      </c>
      <c r="AD37" s="17">
        <v>0</v>
      </c>
      <c r="AE37" s="12">
        <v>105020</v>
      </c>
      <c r="AF37" s="16">
        <v>0</v>
      </c>
      <c r="AG37" s="17">
        <v>10000</v>
      </c>
      <c r="AH37" s="17">
        <v>0</v>
      </c>
      <c r="AI37" s="17">
        <v>0</v>
      </c>
      <c r="AJ37" s="17">
        <v>0</v>
      </c>
      <c r="AK37" s="12">
        <v>10000</v>
      </c>
      <c r="AL37" s="16">
        <v>0</v>
      </c>
      <c r="AM37" s="17">
        <v>0</v>
      </c>
      <c r="AN37" s="17">
        <v>0</v>
      </c>
      <c r="AO37" s="17">
        <v>0</v>
      </c>
      <c r="AP37" s="17">
        <v>0</v>
      </c>
      <c r="AQ37" s="12">
        <v>0</v>
      </c>
      <c r="AR37" s="16">
        <v>0</v>
      </c>
      <c r="AS37" s="17">
        <v>0</v>
      </c>
      <c r="AT37" s="17">
        <v>0</v>
      </c>
      <c r="AU37" s="17">
        <v>0</v>
      </c>
      <c r="AV37" s="17">
        <v>0</v>
      </c>
      <c r="AW37" s="12">
        <v>0</v>
      </c>
      <c r="AX37" s="16">
        <v>447174</v>
      </c>
      <c r="AY37" s="17">
        <v>391872</v>
      </c>
      <c r="AZ37" s="17">
        <v>0</v>
      </c>
      <c r="BA37" s="17">
        <v>0</v>
      </c>
      <c r="BB37" s="17">
        <v>0</v>
      </c>
      <c r="BC37" s="12">
        <v>839046</v>
      </c>
    </row>
    <row r="38" spans="1:55" x14ac:dyDescent="0.25">
      <c r="A38" s="4" t="s">
        <v>29</v>
      </c>
      <c r="B38" s="92">
        <v>129076</v>
      </c>
      <c r="C38" s="87">
        <v>153485</v>
      </c>
      <c r="D38" s="87">
        <v>88739.82</v>
      </c>
      <c r="E38" s="87">
        <v>0</v>
      </c>
      <c r="F38" s="87">
        <v>73710</v>
      </c>
      <c r="G38" s="93">
        <v>445010.82</v>
      </c>
      <c r="H38" s="16">
        <v>0</v>
      </c>
      <c r="I38" s="17">
        <v>74904</v>
      </c>
      <c r="J38" s="17">
        <v>0</v>
      </c>
      <c r="K38" s="17">
        <v>0</v>
      </c>
      <c r="L38" s="17">
        <v>72210</v>
      </c>
      <c r="M38" s="12">
        <v>147114</v>
      </c>
      <c r="N38" s="16">
        <v>64067</v>
      </c>
      <c r="O38" s="17">
        <v>32684</v>
      </c>
      <c r="P38" s="17">
        <v>0</v>
      </c>
      <c r="Q38" s="17">
        <v>0</v>
      </c>
      <c r="R38" s="17">
        <v>1500</v>
      </c>
      <c r="S38" s="12">
        <v>98251</v>
      </c>
      <c r="T38" s="16">
        <v>0</v>
      </c>
      <c r="U38" s="17">
        <v>0</v>
      </c>
      <c r="V38" s="17">
        <v>88739.82</v>
      </c>
      <c r="W38" s="17">
        <v>0</v>
      </c>
      <c r="X38" s="17">
        <v>0</v>
      </c>
      <c r="Y38" s="12">
        <v>88739.82</v>
      </c>
      <c r="Z38" s="16">
        <v>56320</v>
      </c>
      <c r="AA38" s="17">
        <v>35868</v>
      </c>
      <c r="AB38" s="17">
        <v>0</v>
      </c>
      <c r="AC38" s="17">
        <v>0</v>
      </c>
      <c r="AD38" s="17">
        <v>0</v>
      </c>
      <c r="AE38" s="12">
        <v>92188</v>
      </c>
      <c r="AF38" s="16">
        <v>0</v>
      </c>
      <c r="AG38" s="17">
        <v>0</v>
      </c>
      <c r="AH38" s="17">
        <v>0</v>
      </c>
      <c r="AI38" s="17">
        <v>0</v>
      </c>
      <c r="AJ38" s="17">
        <v>0</v>
      </c>
      <c r="AK38" s="12">
        <v>0</v>
      </c>
      <c r="AL38" s="16">
        <v>0</v>
      </c>
      <c r="AM38" s="17">
        <v>0</v>
      </c>
      <c r="AN38" s="17">
        <v>0</v>
      </c>
      <c r="AO38" s="17">
        <v>0</v>
      </c>
      <c r="AP38" s="17">
        <v>0</v>
      </c>
      <c r="AQ38" s="12">
        <v>0</v>
      </c>
      <c r="AR38" s="16">
        <v>0</v>
      </c>
      <c r="AS38" s="17">
        <v>0</v>
      </c>
      <c r="AT38" s="17">
        <v>0</v>
      </c>
      <c r="AU38" s="17">
        <v>0</v>
      </c>
      <c r="AV38" s="17">
        <v>0</v>
      </c>
      <c r="AW38" s="12">
        <v>0</v>
      </c>
      <c r="AX38" s="16">
        <v>8689</v>
      </c>
      <c r="AY38" s="17">
        <v>10029</v>
      </c>
      <c r="AZ38" s="17">
        <v>0</v>
      </c>
      <c r="BA38" s="17">
        <v>0</v>
      </c>
      <c r="BB38" s="17">
        <v>0</v>
      </c>
      <c r="BC38" s="12">
        <v>18718</v>
      </c>
    </row>
    <row r="39" spans="1:55" x14ac:dyDescent="0.25">
      <c r="A39" s="4" t="s">
        <v>30</v>
      </c>
      <c r="B39" s="92">
        <v>466172</v>
      </c>
      <c r="C39" s="87">
        <v>164888</v>
      </c>
      <c r="D39" s="87">
        <v>212305</v>
      </c>
      <c r="E39" s="87">
        <v>0</v>
      </c>
      <c r="F39" s="87">
        <v>28327</v>
      </c>
      <c r="G39" s="93">
        <v>871692</v>
      </c>
      <c r="H39" s="16">
        <v>71811</v>
      </c>
      <c r="I39" s="17">
        <v>4496</v>
      </c>
      <c r="J39" s="17">
        <v>0</v>
      </c>
      <c r="K39" s="17">
        <v>0</v>
      </c>
      <c r="L39" s="17">
        <v>12611</v>
      </c>
      <c r="M39" s="12">
        <v>88918</v>
      </c>
      <c r="N39" s="16">
        <v>45528</v>
      </c>
      <c r="O39" s="17">
        <v>7745</v>
      </c>
      <c r="P39" s="17">
        <v>0</v>
      </c>
      <c r="Q39" s="17">
        <v>0</v>
      </c>
      <c r="R39" s="17">
        <v>0</v>
      </c>
      <c r="S39" s="12">
        <v>53273</v>
      </c>
      <c r="T39" s="16">
        <v>165632</v>
      </c>
      <c r="U39" s="17">
        <v>31900</v>
      </c>
      <c r="V39" s="17">
        <v>202606</v>
      </c>
      <c r="W39" s="17">
        <v>0</v>
      </c>
      <c r="X39" s="17">
        <v>0</v>
      </c>
      <c r="Y39" s="12">
        <v>400138</v>
      </c>
      <c r="Z39" s="16">
        <v>47396</v>
      </c>
      <c r="AA39" s="17">
        <v>53069</v>
      </c>
      <c r="AB39" s="17">
        <v>0</v>
      </c>
      <c r="AC39" s="17">
        <v>0</v>
      </c>
      <c r="AD39" s="17">
        <v>10000</v>
      </c>
      <c r="AE39" s="12">
        <v>110465</v>
      </c>
      <c r="AF39" s="16">
        <v>0</v>
      </c>
      <c r="AG39" s="17">
        <v>0</v>
      </c>
      <c r="AH39" s="17">
        <v>0</v>
      </c>
      <c r="AI39" s="17">
        <v>0</v>
      </c>
      <c r="AJ39" s="17">
        <v>0</v>
      </c>
      <c r="AK39" s="12">
        <v>0</v>
      </c>
      <c r="AL39" s="16">
        <v>0</v>
      </c>
      <c r="AM39" s="17">
        <v>0</v>
      </c>
      <c r="AN39" s="17">
        <v>0</v>
      </c>
      <c r="AO39" s="17">
        <v>0</v>
      </c>
      <c r="AP39" s="17">
        <v>0</v>
      </c>
      <c r="AQ39" s="12">
        <v>0</v>
      </c>
      <c r="AR39" s="16">
        <v>0</v>
      </c>
      <c r="AS39" s="17">
        <v>0</v>
      </c>
      <c r="AT39" s="17">
        <v>0</v>
      </c>
      <c r="AU39" s="17">
        <v>0</v>
      </c>
      <c r="AV39" s="17">
        <v>0</v>
      </c>
      <c r="AW39" s="12">
        <v>0</v>
      </c>
      <c r="AX39" s="16">
        <v>135805</v>
      </c>
      <c r="AY39" s="17">
        <v>67678</v>
      </c>
      <c r="AZ39" s="17">
        <v>9699</v>
      </c>
      <c r="BA39" s="17">
        <v>0</v>
      </c>
      <c r="BB39" s="17">
        <v>5716</v>
      </c>
      <c r="BC39" s="12">
        <v>218898</v>
      </c>
    </row>
    <row r="40" spans="1:55" x14ac:dyDescent="0.25">
      <c r="A40" s="4" t="s">
        <v>31</v>
      </c>
      <c r="B40" s="92">
        <v>2082227</v>
      </c>
      <c r="C40" s="87">
        <v>2017978</v>
      </c>
      <c r="D40" s="87">
        <v>2273525</v>
      </c>
      <c r="E40" s="87">
        <v>0</v>
      </c>
      <c r="F40" s="87">
        <v>-753</v>
      </c>
      <c r="G40" s="93">
        <v>6372977</v>
      </c>
      <c r="H40" s="16">
        <v>994421</v>
      </c>
      <c r="I40" s="17">
        <v>1370396</v>
      </c>
      <c r="J40" s="17">
        <v>0</v>
      </c>
      <c r="K40" s="17">
        <v>0</v>
      </c>
      <c r="L40" s="17">
        <v>0</v>
      </c>
      <c r="M40" s="12">
        <v>2364817</v>
      </c>
      <c r="N40" s="16">
        <v>0</v>
      </c>
      <c r="O40" s="17">
        <v>27500</v>
      </c>
      <c r="P40" s="17">
        <v>0</v>
      </c>
      <c r="Q40" s="17">
        <v>0</v>
      </c>
      <c r="R40" s="17">
        <v>-753</v>
      </c>
      <c r="S40" s="12">
        <v>26747</v>
      </c>
      <c r="T40" s="16">
        <v>602812</v>
      </c>
      <c r="U40" s="17">
        <v>185605</v>
      </c>
      <c r="V40" s="17">
        <v>2212848</v>
      </c>
      <c r="W40" s="17">
        <v>0</v>
      </c>
      <c r="X40" s="17">
        <v>0</v>
      </c>
      <c r="Y40" s="12">
        <v>3001265</v>
      </c>
      <c r="Z40" s="16">
        <v>0</v>
      </c>
      <c r="AA40" s="17">
        <v>0</v>
      </c>
      <c r="AB40" s="17">
        <v>0</v>
      </c>
      <c r="AC40" s="17">
        <v>0</v>
      </c>
      <c r="AD40" s="17">
        <v>0</v>
      </c>
      <c r="AE40" s="12">
        <v>0</v>
      </c>
      <c r="AF40" s="16">
        <v>0</v>
      </c>
      <c r="AG40" s="17">
        <v>0</v>
      </c>
      <c r="AH40" s="17">
        <v>0</v>
      </c>
      <c r="AI40" s="17">
        <v>0</v>
      </c>
      <c r="AJ40" s="17">
        <v>0</v>
      </c>
      <c r="AK40" s="12">
        <v>0</v>
      </c>
      <c r="AL40" s="16">
        <v>0</v>
      </c>
      <c r="AM40" s="17">
        <v>0</v>
      </c>
      <c r="AN40" s="17">
        <v>0</v>
      </c>
      <c r="AO40" s="17">
        <v>0</v>
      </c>
      <c r="AP40" s="17">
        <v>0</v>
      </c>
      <c r="AQ40" s="12">
        <v>0</v>
      </c>
      <c r="AR40" s="16">
        <v>0</v>
      </c>
      <c r="AS40" s="17">
        <v>0</v>
      </c>
      <c r="AT40" s="17">
        <v>0</v>
      </c>
      <c r="AU40" s="17">
        <v>0</v>
      </c>
      <c r="AV40" s="17">
        <v>0</v>
      </c>
      <c r="AW40" s="12">
        <v>0</v>
      </c>
      <c r="AX40" s="16">
        <v>484994</v>
      </c>
      <c r="AY40" s="17">
        <v>434477</v>
      </c>
      <c r="AZ40" s="17">
        <v>60677</v>
      </c>
      <c r="BA40" s="17">
        <v>0</v>
      </c>
      <c r="BB40" s="17">
        <v>0</v>
      </c>
      <c r="BC40" s="12">
        <v>980148</v>
      </c>
    </row>
    <row r="41" spans="1:55" x14ac:dyDescent="0.25">
      <c r="A41" s="4" t="s">
        <v>32</v>
      </c>
      <c r="B41" s="92">
        <v>384023.58999999997</v>
      </c>
      <c r="C41" s="87">
        <v>313134.55000000005</v>
      </c>
      <c r="D41" s="87">
        <v>537652.39</v>
      </c>
      <c r="E41" s="87">
        <v>26916</v>
      </c>
      <c r="F41" s="87">
        <v>161796.57999999999</v>
      </c>
      <c r="G41" s="93">
        <v>1423523.11</v>
      </c>
      <c r="H41" s="16">
        <v>68831.5</v>
      </c>
      <c r="I41" s="17">
        <v>124487.04000000001</v>
      </c>
      <c r="J41" s="17">
        <v>0</v>
      </c>
      <c r="K41" s="17">
        <v>0</v>
      </c>
      <c r="L41" s="17">
        <v>4926.09</v>
      </c>
      <c r="M41" s="12">
        <v>198244.63</v>
      </c>
      <c r="N41" s="16">
        <v>71587.569999999992</v>
      </c>
      <c r="O41" s="17">
        <v>37835.300000000003</v>
      </c>
      <c r="P41" s="17">
        <v>0</v>
      </c>
      <c r="Q41" s="17">
        <v>0</v>
      </c>
      <c r="R41" s="17">
        <v>38591.899999999994</v>
      </c>
      <c r="S41" s="12">
        <v>148014.76999999999</v>
      </c>
      <c r="T41" s="16">
        <v>114862.59</v>
      </c>
      <c r="U41" s="17">
        <v>102690.13</v>
      </c>
      <c r="V41" s="17">
        <v>460425</v>
      </c>
      <c r="W41" s="17">
        <v>26916</v>
      </c>
      <c r="X41" s="17">
        <v>74142.39</v>
      </c>
      <c r="Y41" s="12">
        <v>779036.11</v>
      </c>
      <c r="Z41" s="16">
        <v>0</v>
      </c>
      <c r="AA41" s="17">
        <v>0</v>
      </c>
      <c r="AB41" s="17">
        <v>0</v>
      </c>
      <c r="AC41" s="17">
        <v>0</v>
      </c>
      <c r="AD41" s="17">
        <v>0</v>
      </c>
      <c r="AE41" s="12">
        <v>0</v>
      </c>
      <c r="AF41" s="16">
        <v>0</v>
      </c>
      <c r="AG41" s="17">
        <v>0</v>
      </c>
      <c r="AH41" s="17">
        <v>0</v>
      </c>
      <c r="AI41" s="17">
        <v>0</v>
      </c>
      <c r="AJ41" s="17">
        <v>0</v>
      </c>
      <c r="AK41" s="12">
        <v>0</v>
      </c>
      <c r="AL41" s="16">
        <v>0</v>
      </c>
      <c r="AM41" s="17">
        <v>0</v>
      </c>
      <c r="AN41" s="17">
        <v>0</v>
      </c>
      <c r="AO41" s="17">
        <v>0</v>
      </c>
      <c r="AP41" s="17">
        <v>0</v>
      </c>
      <c r="AQ41" s="12">
        <v>0</v>
      </c>
      <c r="AR41" s="16">
        <v>0</v>
      </c>
      <c r="AS41" s="17">
        <v>0</v>
      </c>
      <c r="AT41" s="17">
        <v>0</v>
      </c>
      <c r="AU41" s="17">
        <v>0</v>
      </c>
      <c r="AV41" s="17">
        <v>0</v>
      </c>
      <c r="AW41" s="12">
        <v>0</v>
      </c>
      <c r="AX41" s="16">
        <v>128741.93</v>
      </c>
      <c r="AY41" s="17">
        <v>48122.080000000002</v>
      </c>
      <c r="AZ41" s="17">
        <v>77227.39</v>
      </c>
      <c r="BA41" s="17">
        <v>0</v>
      </c>
      <c r="BB41" s="17">
        <v>44136.2</v>
      </c>
      <c r="BC41" s="12">
        <v>298227.60000000003</v>
      </c>
    </row>
    <row r="42" spans="1:55" x14ac:dyDescent="0.25">
      <c r="A42" s="4" t="s">
        <v>33</v>
      </c>
      <c r="B42" s="92">
        <v>1918138.4185364211</v>
      </c>
      <c r="C42" s="87">
        <v>2348958.8901853906</v>
      </c>
      <c r="D42" s="87">
        <v>4558408.1920015281</v>
      </c>
      <c r="E42" s="87">
        <v>0</v>
      </c>
      <c r="F42" s="87">
        <v>302204.37008271686</v>
      </c>
      <c r="G42" s="93">
        <v>9127709.870806057</v>
      </c>
      <c r="H42" s="16">
        <v>290829.73953080509</v>
      </c>
      <c r="I42" s="17">
        <v>1204101.3715213146</v>
      </c>
      <c r="J42" s="17">
        <v>11067.052938210869</v>
      </c>
      <c r="K42" s="17">
        <v>0</v>
      </c>
      <c r="L42" s="17">
        <v>283056.42125071969</v>
      </c>
      <c r="M42" s="12">
        <v>1789054.58524105</v>
      </c>
      <c r="N42" s="16">
        <v>0</v>
      </c>
      <c r="O42" s="17">
        <v>0</v>
      </c>
      <c r="P42" s="17">
        <v>0</v>
      </c>
      <c r="Q42" s="17">
        <v>0</v>
      </c>
      <c r="R42" s="17">
        <v>0</v>
      </c>
      <c r="S42" s="12">
        <v>0</v>
      </c>
      <c r="T42" s="16">
        <v>262289.19605155551</v>
      </c>
      <c r="U42" s="17">
        <v>294701.33323887829</v>
      </c>
      <c r="V42" s="17">
        <v>4458908.2035233127</v>
      </c>
      <c r="W42" s="17">
        <v>0</v>
      </c>
      <c r="X42" s="17">
        <v>3793.3760907192573</v>
      </c>
      <c r="Y42" s="12">
        <v>5019692.108904466</v>
      </c>
      <c r="Z42" s="16">
        <v>0</v>
      </c>
      <c r="AA42" s="17">
        <v>0</v>
      </c>
      <c r="AB42" s="17">
        <v>0</v>
      </c>
      <c r="AC42" s="17">
        <v>0</v>
      </c>
      <c r="AD42" s="17">
        <v>0</v>
      </c>
      <c r="AE42" s="12">
        <v>0</v>
      </c>
      <c r="AF42" s="16">
        <v>0</v>
      </c>
      <c r="AG42" s="17">
        <v>0</v>
      </c>
      <c r="AH42" s="17">
        <v>0</v>
      </c>
      <c r="AI42" s="17">
        <v>0</v>
      </c>
      <c r="AJ42" s="17">
        <v>0</v>
      </c>
      <c r="AK42" s="12">
        <v>0</v>
      </c>
      <c r="AL42" s="16">
        <v>1981.5493236461944</v>
      </c>
      <c r="AM42" s="17">
        <v>110.1963357436474</v>
      </c>
      <c r="AN42" s="17">
        <v>0</v>
      </c>
      <c r="AO42" s="17">
        <v>0</v>
      </c>
      <c r="AP42" s="17">
        <v>739.62069664541104</v>
      </c>
      <c r="AQ42" s="12">
        <v>2831.3663560352529</v>
      </c>
      <c r="AR42" s="16">
        <v>0</v>
      </c>
      <c r="AS42" s="17">
        <v>0</v>
      </c>
      <c r="AT42" s="17">
        <v>0</v>
      </c>
      <c r="AU42" s="17">
        <v>0</v>
      </c>
      <c r="AV42" s="17">
        <v>0</v>
      </c>
      <c r="AW42" s="12">
        <v>0</v>
      </c>
      <c r="AX42" s="16">
        <v>1363037.9336304143</v>
      </c>
      <c r="AY42" s="17">
        <v>850045.98908945429</v>
      </c>
      <c r="AZ42" s="17">
        <v>88432.935540004473</v>
      </c>
      <c r="BA42" s="17">
        <v>0</v>
      </c>
      <c r="BB42" s="17">
        <v>14614.952044632537</v>
      </c>
      <c r="BC42" s="12">
        <v>2316131.8103045062</v>
      </c>
    </row>
    <row r="43" spans="1:55" x14ac:dyDescent="0.25">
      <c r="A43" s="4" t="s">
        <v>34</v>
      </c>
      <c r="B43" s="92">
        <v>203314</v>
      </c>
      <c r="C43" s="87">
        <v>148604</v>
      </c>
      <c r="D43" s="87">
        <v>260318</v>
      </c>
      <c r="E43" s="87">
        <v>0</v>
      </c>
      <c r="F43" s="87">
        <v>47789</v>
      </c>
      <c r="G43" s="93">
        <v>660025</v>
      </c>
      <c r="H43" s="16">
        <v>156518</v>
      </c>
      <c r="I43" s="17">
        <v>126272</v>
      </c>
      <c r="J43" s="17">
        <v>0</v>
      </c>
      <c r="K43" s="17">
        <v>0</v>
      </c>
      <c r="L43" s="17">
        <v>2908</v>
      </c>
      <c r="M43" s="12">
        <v>285698</v>
      </c>
      <c r="N43" s="16">
        <v>39951</v>
      </c>
      <c r="O43" s="17">
        <v>9968</v>
      </c>
      <c r="P43" s="17">
        <v>0</v>
      </c>
      <c r="Q43" s="17">
        <v>0</v>
      </c>
      <c r="R43" s="17">
        <v>40604</v>
      </c>
      <c r="S43" s="12">
        <v>90523</v>
      </c>
      <c r="T43" s="16">
        <v>0</v>
      </c>
      <c r="U43" s="17">
        <v>0</v>
      </c>
      <c r="V43" s="17">
        <v>260318</v>
      </c>
      <c r="W43" s="17">
        <v>0</v>
      </c>
      <c r="X43" s="17">
        <v>0</v>
      </c>
      <c r="Y43" s="12">
        <v>260318</v>
      </c>
      <c r="Z43" s="16">
        <v>0</v>
      </c>
      <c r="AA43" s="17">
        <v>0</v>
      </c>
      <c r="AB43" s="17">
        <v>0</v>
      </c>
      <c r="AC43" s="17">
        <v>0</v>
      </c>
      <c r="AD43" s="17">
        <v>0</v>
      </c>
      <c r="AE43" s="12">
        <v>0</v>
      </c>
      <c r="AF43" s="16">
        <v>6782</v>
      </c>
      <c r="AG43" s="17">
        <v>0</v>
      </c>
      <c r="AH43" s="17">
        <v>0</v>
      </c>
      <c r="AI43" s="17">
        <v>0</v>
      </c>
      <c r="AJ43" s="17">
        <v>0</v>
      </c>
      <c r="AK43" s="12">
        <v>6782</v>
      </c>
      <c r="AL43" s="16">
        <v>0</v>
      </c>
      <c r="AM43" s="17">
        <v>2770</v>
      </c>
      <c r="AN43" s="17">
        <v>0</v>
      </c>
      <c r="AO43" s="17">
        <v>0</v>
      </c>
      <c r="AP43" s="17">
        <v>60</v>
      </c>
      <c r="AQ43" s="12">
        <v>2830</v>
      </c>
      <c r="AR43" s="16">
        <v>0</v>
      </c>
      <c r="AS43" s="17">
        <v>0</v>
      </c>
      <c r="AT43" s="17">
        <v>0</v>
      </c>
      <c r="AU43" s="17">
        <v>0</v>
      </c>
      <c r="AV43" s="17">
        <v>0</v>
      </c>
      <c r="AW43" s="12">
        <v>0</v>
      </c>
      <c r="AX43" s="16">
        <v>63</v>
      </c>
      <c r="AY43" s="17">
        <v>9594</v>
      </c>
      <c r="AZ43" s="17">
        <v>0</v>
      </c>
      <c r="BA43" s="17">
        <v>0</v>
      </c>
      <c r="BB43" s="17">
        <v>4217</v>
      </c>
      <c r="BC43" s="12">
        <v>13874</v>
      </c>
    </row>
    <row r="44" spans="1:55" x14ac:dyDescent="0.25">
      <c r="A44" s="4" t="s">
        <v>35</v>
      </c>
      <c r="B44" s="92">
        <v>734440</v>
      </c>
      <c r="C44" s="87">
        <v>1785510</v>
      </c>
      <c r="D44" s="87">
        <v>2996779</v>
      </c>
      <c r="E44" s="87">
        <v>0</v>
      </c>
      <c r="F44" s="87">
        <v>0</v>
      </c>
      <c r="G44" s="93">
        <v>5516729</v>
      </c>
      <c r="H44" s="16">
        <v>519128</v>
      </c>
      <c r="I44" s="17">
        <v>1498586</v>
      </c>
      <c r="J44" s="17">
        <v>0</v>
      </c>
      <c r="K44" s="17">
        <v>0</v>
      </c>
      <c r="L44" s="17">
        <v>0</v>
      </c>
      <c r="M44" s="12">
        <v>2017714</v>
      </c>
      <c r="N44" s="16">
        <v>0</v>
      </c>
      <c r="O44" s="17">
        <v>107162</v>
      </c>
      <c r="P44" s="17">
        <v>389906</v>
      </c>
      <c r="Q44" s="17">
        <v>0</v>
      </c>
      <c r="R44" s="17">
        <v>0</v>
      </c>
      <c r="S44" s="12">
        <v>497068</v>
      </c>
      <c r="T44" s="16">
        <v>0</v>
      </c>
      <c r="U44" s="17">
        <v>103261</v>
      </c>
      <c r="V44" s="17">
        <v>2606873</v>
      </c>
      <c r="W44" s="17">
        <v>0</v>
      </c>
      <c r="X44" s="17">
        <v>0</v>
      </c>
      <c r="Y44" s="12">
        <v>2710134</v>
      </c>
      <c r="Z44" s="16">
        <v>0</v>
      </c>
      <c r="AA44" s="17">
        <v>0</v>
      </c>
      <c r="AB44" s="17">
        <v>0</v>
      </c>
      <c r="AC44" s="17">
        <v>0</v>
      </c>
      <c r="AD44" s="17">
        <v>0</v>
      </c>
      <c r="AE44" s="12">
        <v>0</v>
      </c>
      <c r="AF44" s="16">
        <v>0</v>
      </c>
      <c r="AG44" s="17">
        <v>0</v>
      </c>
      <c r="AH44" s="17">
        <v>0</v>
      </c>
      <c r="AI44" s="17">
        <v>0</v>
      </c>
      <c r="AJ44" s="17">
        <v>0</v>
      </c>
      <c r="AK44" s="12">
        <v>0</v>
      </c>
      <c r="AL44" s="16">
        <v>0</v>
      </c>
      <c r="AM44" s="17">
        <v>0</v>
      </c>
      <c r="AN44" s="17">
        <v>0</v>
      </c>
      <c r="AO44" s="17">
        <v>0</v>
      </c>
      <c r="AP44" s="17">
        <v>0</v>
      </c>
      <c r="AQ44" s="12">
        <v>0</v>
      </c>
      <c r="AR44" s="16">
        <v>0</v>
      </c>
      <c r="AS44" s="17">
        <v>0</v>
      </c>
      <c r="AT44" s="17">
        <v>0</v>
      </c>
      <c r="AU44" s="17">
        <v>0</v>
      </c>
      <c r="AV44" s="17">
        <v>0</v>
      </c>
      <c r="AW44" s="12">
        <v>0</v>
      </c>
      <c r="AX44" s="16">
        <v>215312</v>
      </c>
      <c r="AY44" s="17">
        <v>76501</v>
      </c>
      <c r="AZ44" s="17">
        <v>0</v>
      </c>
      <c r="BA44" s="17">
        <v>0</v>
      </c>
      <c r="BB44" s="17">
        <v>0</v>
      </c>
      <c r="BC44" s="12">
        <v>291813</v>
      </c>
    </row>
    <row r="45" spans="1:55" x14ac:dyDescent="0.25">
      <c r="A45" s="4" t="s">
        <v>36</v>
      </c>
      <c r="B45" s="92">
        <v>5516163</v>
      </c>
      <c r="C45" s="87">
        <v>2785230</v>
      </c>
      <c r="D45" s="87">
        <v>4046089</v>
      </c>
      <c r="E45" s="87">
        <v>0</v>
      </c>
      <c r="F45" s="87">
        <v>16829</v>
      </c>
      <c r="G45" s="93">
        <v>12364311</v>
      </c>
      <c r="H45" s="16">
        <v>1125049</v>
      </c>
      <c r="I45" s="17">
        <v>917137</v>
      </c>
      <c r="J45" s="17">
        <v>121198</v>
      </c>
      <c r="K45" s="17">
        <v>0</v>
      </c>
      <c r="L45" s="17">
        <v>7515</v>
      </c>
      <c r="M45" s="12">
        <v>2170899</v>
      </c>
      <c r="N45" s="16">
        <v>0</v>
      </c>
      <c r="O45" s="17">
        <v>57631</v>
      </c>
      <c r="P45" s="17">
        <v>192838</v>
      </c>
      <c r="Q45" s="17">
        <v>0</v>
      </c>
      <c r="R45" s="17">
        <v>0</v>
      </c>
      <c r="S45" s="12">
        <v>250469</v>
      </c>
      <c r="T45" s="16">
        <v>470217</v>
      </c>
      <c r="U45" s="17">
        <v>1998332</v>
      </c>
      <c r="V45" s="17">
        <v>3467014</v>
      </c>
      <c r="W45" s="17">
        <v>0</v>
      </c>
      <c r="X45" s="17">
        <v>0</v>
      </c>
      <c r="Y45" s="12">
        <v>5935563</v>
      </c>
      <c r="Z45" s="16">
        <v>0</v>
      </c>
      <c r="AA45" s="17">
        <v>0</v>
      </c>
      <c r="AB45" s="17">
        <v>0</v>
      </c>
      <c r="AC45" s="17">
        <v>0</v>
      </c>
      <c r="AD45" s="17">
        <v>0</v>
      </c>
      <c r="AE45" s="12">
        <v>0</v>
      </c>
      <c r="AF45" s="16">
        <v>0</v>
      </c>
      <c r="AG45" s="17">
        <v>0</v>
      </c>
      <c r="AH45" s="17">
        <v>0</v>
      </c>
      <c r="AI45" s="17">
        <v>0</v>
      </c>
      <c r="AJ45" s="17">
        <v>0</v>
      </c>
      <c r="AK45" s="12">
        <v>0</v>
      </c>
      <c r="AL45" s="16">
        <v>0</v>
      </c>
      <c r="AM45" s="17">
        <v>0</v>
      </c>
      <c r="AN45" s="17">
        <v>0</v>
      </c>
      <c r="AO45" s="17">
        <v>0</v>
      </c>
      <c r="AP45" s="17">
        <v>0</v>
      </c>
      <c r="AQ45" s="12">
        <v>0</v>
      </c>
      <c r="AR45" s="16">
        <v>19731</v>
      </c>
      <c r="AS45" s="17">
        <v>719291</v>
      </c>
      <c r="AT45" s="17">
        <v>0</v>
      </c>
      <c r="AU45" s="17">
        <v>0</v>
      </c>
      <c r="AV45" s="17">
        <v>0</v>
      </c>
      <c r="AW45" s="12">
        <v>739022</v>
      </c>
      <c r="AX45" s="16">
        <v>3901166</v>
      </c>
      <c r="AY45" s="17">
        <v>-907161</v>
      </c>
      <c r="AZ45" s="17">
        <v>265039</v>
      </c>
      <c r="BA45" s="17">
        <v>0</v>
      </c>
      <c r="BB45" s="17">
        <v>9314</v>
      </c>
      <c r="BC45" s="12">
        <v>3268358</v>
      </c>
    </row>
    <row r="46" spans="1:55" x14ac:dyDescent="0.25">
      <c r="A46" s="4" t="s">
        <v>37</v>
      </c>
      <c r="B46" s="92">
        <v>1356455.96</v>
      </c>
      <c r="C46" s="87">
        <v>1942238.11</v>
      </c>
      <c r="D46" s="87">
        <v>2099603.11</v>
      </c>
      <c r="E46" s="87">
        <v>0</v>
      </c>
      <c r="F46" s="87">
        <v>95735.7</v>
      </c>
      <c r="G46" s="93">
        <v>5494032.8800000008</v>
      </c>
      <c r="H46" s="16">
        <v>516230.87</v>
      </c>
      <c r="I46" s="17">
        <v>484200.7</v>
      </c>
      <c r="J46" s="17">
        <v>9288.58</v>
      </c>
      <c r="K46" s="17">
        <v>0</v>
      </c>
      <c r="L46" s="17">
        <v>92655.7</v>
      </c>
      <c r="M46" s="12">
        <v>1102375.8500000001</v>
      </c>
      <c r="N46" s="16">
        <v>3288.7</v>
      </c>
      <c r="O46" s="17">
        <v>240414.55</v>
      </c>
      <c r="P46" s="17">
        <v>58.34</v>
      </c>
      <c r="Q46" s="17">
        <v>0</v>
      </c>
      <c r="R46" s="17">
        <v>3080</v>
      </c>
      <c r="S46" s="12">
        <v>246841.59</v>
      </c>
      <c r="T46" s="16">
        <v>374226.16</v>
      </c>
      <c r="U46" s="17">
        <v>908433.56</v>
      </c>
      <c r="V46" s="17">
        <v>2005045.53</v>
      </c>
      <c r="W46" s="17">
        <v>0</v>
      </c>
      <c r="X46" s="17">
        <v>0</v>
      </c>
      <c r="Y46" s="12">
        <v>3287705.25</v>
      </c>
      <c r="Z46" s="16">
        <v>0</v>
      </c>
      <c r="AA46" s="17">
        <v>0</v>
      </c>
      <c r="AB46" s="17">
        <v>0</v>
      </c>
      <c r="AC46" s="17">
        <v>0</v>
      </c>
      <c r="AD46" s="17">
        <v>0</v>
      </c>
      <c r="AE46" s="12">
        <v>0</v>
      </c>
      <c r="AF46" s="16">
        <v>0</v>
      </c>
      <c r="AG46" s="17">
        <v>0</v>
      </c>
      <c r="AH46" s="17">
        <v>0</v>
      </c>
      <c r="AI46" s="17">
        <v>0</v>
      </c>
      <c r="AJ46" s="17">
        <v>0</v>
      </c>
      <c r="AK46" s="12">
        <v>0</v>
      </c>
      <c r="AL46" s="16">
        <v>0</v>
      </c>
      <c r="AM46" s="17">
        <v>0</v>
      </c>
      <c r="AN46" s="17">
        <v>0</v>
      </c>
      <c r="AO46" s="17">
        <v>0</v>
      </c>
      <c r="AP46" s="17">
        <v>0</v>
      </c>
      <c r="AQ46" s="12">
        <v>0</v>
      </c>
      <c r="AR46" s="16">
        <v>7256.39</v>
      </c>
      <c r="AS46" s="17">
        <v>145127.78</v>
      </c>
      <c r="AT46" s="17">
        <v>0</v>
      </c>
      <c r="AU46" s="17">
        <v>0</v>
      </c>
      <c r="AV46" s="17">
        <v>0</v>
      </c>
      <c r="AW46" s="12">
        <v>152384.17000000001</v>
      </c>
      <c r="AX46" s="16">
        <v>455453.84</v>
      </c>
      <c r="AY46" s="17">
        <v>164061.51999999999</v>
      </c>
      <c r="AZ46" s="17">
        <v>85210.66</v>
      </c>
      <c r="BA46" s="17">
        <v>0</v>
      </c>
      <c r="BB46" s="17">
        <v>0</v>
      </c>
      <c r="BC46" s="12">
        <v>704726.02</v>
      </c>
    </row>
    <row r="47" spans="1:55" x14ac:dyDescent="0.25">
      <c r="A47" s="4" t="s">
        <v>38</v>
      </c>
      <c r="B47" s="92">
        <v>24625.379999999997</v>
      </c>
      <c r="C47" s="87">
        <v>227932</v>
      </c>
      <c r="D47" s="87">
        <v>237181</v>
      </c>
      <c r="E47" s="87">
        <v>0</v>
      </c>
      <c r="F47" s="87">
        <v>0</v>
      </c>
      <c r="G47" s="93">
        <v>489738.38</v>
      </c>
      <c r="H47" s="16">
        <v>671.88</v>
      </c>
      <c r="I47" s="17">
        <v>9688.7199999999993</v>
      </c>
      <c r="J47" s="17">
        <v>0</v>
      </c>
      <c r="K47" s="17">
        <v>0</v>
      </c>
      <c r="L47" s="17">
        <v>0</v>
      </c>
      <c r="M47" s="12">
        <v>10360.599999999999</v>
      </c>
      <c r="N47" s="16">
        <v>77.06</v>
      </c>
      <c r="O47" s="17">
        <v>39247.75</v>
      </c>
      <c r="P47" s="17">
        <v>0</v>
      </c>
      <c r="Q47" s="17">
        <v>0</v>
      </c>
      <c r="R47" s="17">
        <v>0</v>
      </c>
      <c r="S47" s="12">
        <v>39324.81</v>
      </c>
      <c r="T47" s="16">
        <v>397.74</v>
      </c>
      <c r="U47" s="17">
        <v>39981.78</v>
      </c>
      <c r="V47" s="17">
        <v>202880</v>
      </c>
      <c r="W47" s="17">
        <v>0</v>
      </c>
      <c r="X47" s="17">
        <v>0</v>
      </c>
      <c r="Y47" s="12">
        <v>243259.51999999999</v>
      </c>
      <c r="Z47" s="16">
        <v>0</v>
      </c>
      <c r="AA47" s="17">
        <v>36272.07</v>
      </c>
      <c r="AB47" s="17">
        <v>0</v>
      </c>
      <c r="AC47" s="17">
        <v>0</v>
      </c>
      <c r="AD47" s="17">
        <v>0</v>
      </c>
      <c r="AE47" s="12">
        <v>36272.07</v>
      </c>
      <c r="AF47" s="16">
        <v>14177.89</v>
      </c>
      <c r="AG47" s="17">
        <v>11138.43</v>
      </c>
      <c r="AH47" s="17">
        <v>0</v>
      </c>
      <c r="AI47" s="17">
        <v>0</v>
      </c>
      <c r="AJ47" s="17">
        <v>0</v>
      </c>
      <c r="AK47" s="12">
        <v>25316.32</v>
      </c>
      <c r="AL47" s="16">
        <v>0</v>
      </c>
      <c r="AM47" s="17">
        <v>0</v>
      </c>
      <c r="AN47" s="17">
        <v>0</v>
      </c>
      <c r="AO47" s="17">
        <v>0</v>
      </c>
      <c r="AP47" s="17">
        <v>0</v>
      </c>
      <c r="AQ47" s="12">
        <v>0</v>
      </c>
      <c r="AR47" s="16">
        <v>0</v>
      </c>
      <c r="AS47" s="17">
        <v>0</v>
      </c>
      <c r="AT47" s="17">
        <v>0</v>
      </c>
      <c r="AU47" s="17">
        <v>0</v>
      </c>
      <c r="AV47" s="17">
        <v>0</v>
      </c>
      <c r="AW47" s="12">
        <v>0</v>
      </c>
      <c r="AX47" s="16">
        <v>9300.81</v>
      </c>
      <c r="AY47" s="17">
        <v>91603.25</v>
      </c>
      <c r="AZ47" s="17">
        <v>34301</v>
      </c>
      <c r="BA47" s="17">
        <v>0</v>
      </c>
      <c r="BB47" s="17">
        <v>0</v>
      </c>
      <c r="BC47" s="12">
        <v>135205.06</v>
      </c>
    </row>
    <row r="48" spans="1:55" x14ac:dyDescent="0.25">
      <c r="A48" s="4" t="s">
        <v>39</v>
      </c>
      <c r="B48" s="92">
        <v>1236289.5</v>
      </c>
      <c r="C48" s="87">
        <v>1181827.2500000002</v>
      </c>
      <c r="D48" s="87">
        <v>636000</v>
      </c>
      <c r="E48" s="87">
        <v>0</v>
      </c>
      <c r="F48" s="87">
        <v>37190.400000000001</v>
      </c>
      <c r="G48" s="93">
        <v>3091307.1499999994</v>
      </c>
      <c r="H48" s="16">
        <v>357753.59999999998</v>
      </c>
      <c r="I48" s="17">
        <v>353341.60000000003</v>
      </c>
      <c r="J48" s="17">
        <v>0</v>
      </c>
      <c r="K48" s="17">
        <v>0</v>
      </c>
      <c r="L48" s="17">
        <v>17876</v>
      </c>
      <c r="M48" s="12">
        <v>728971.2</v>
      </c>
      <c r="N48" s="16">
        <v>164103</v>
      </c>
      <c r="O48" s="17">
        <v>363181.5</v>
      </c>
      <c r="P48" s="17">
        <v>0</v>
      </c>
      <c r="Q48" s="17">
        <v>0</v>
      </c>
      <c r="R48" s="17">
        <v>14767</v>
      </c>
      <c r="S48" s="12">
        <v>542051.5</v>
      </c>
      <c r="T48" s="16">
        <v>376558.9</v>
      </c>
      <c r="U48" s="17">
        <v>320422.34999999998</v>
      </c>
      <c r="V48" s="17">
        <v>636000</v>
      </c>
      <c r="W48" s="17">
        <v>0</v>
      </c>
      <c r="X48" s="17">
        <v>78.400000000000006</v>
      </c>
      <c r="Y48" s="12">
        <v>1333059.6499999999</v>
      </c>
      <c r="Z48" s="16">
        <v>0</v>
      </c>
      <c r="AA48" s="17">
        <v>0</v>
      </c>
      <c r="AB48" s="17">
        <v>0</v>
      </c>
      <c r="AC48" s="17">
        <v>0</v>
      </c>
      <c r="AD48" s="17">
        <v>0</v>
      </c>
      <c r="AE48" s="12">
        <v>0</v>
      </c>
      <c r="AF48" s="16">
        <v>0</v>
      </c>
      <c r="AG48" s="17">
        <v>0</v>
      </c>
      <c r="AH48" s="17">
        <v>0</v>
      </c>
      <c r="AI48" s="17">
        <v>0</v>
      </c>
      <c r="AJ48" s="17">
        <v>0</v>
      </c>
      <c r="AK48" s="12">
        <v>0</v>
      </c>
      <c r="AL48" s="16">
        <v>160391.20000000001</v>
      </c>
      <c r="AM48" s="17">
        <v>29285.200000000001</v>
      </c>
      <c r="AN48" s="17">
        <v>0</v>
      </c>
      <c r="AO48" s="17">
        <v>0</v>
      </c>
      <c r="AP48" s="17">
        <v>0</v>
      </c>
      <c r="AQ48" s="12">
        <v>189676.40000000002</v>
      </c>
      <c r="AR48" s="16">
        <v>0</v>
      </c>
      <c r="AS48" s="17">
        <v>0</v>
      </c>
      <c r="AT48" s="17">
        <v>0</v>
      </c>
      <c r="AU48" s="17">
        <v>0</v>
      </c>
      <c r="AV48" s="17">
        <v>0</v>
      </c>
      <c r="AW48" s="12">
        <v>0</v>
      </c>
      <c r="AX48" s="16">
        <v>177482.80000000005</v>
      </c>
      <c r="AY48" s="17">
        <v>115596.6</v>
      </c>
      <c r="AZ48" s="17">
        <v>0</v>
      </c>
      <c r="BA48" s="17">
        <v>0</v>
      </c>
      <c r="BB48" s="17">
        <v>4469</v>
      </c>
      <c r="BC48" s="12">
        <v>297548.40000000002</v>
      </c>
    </row>
    <row r="49" spans="1:55" x14ac:dyDescent="0.25">
      <c r="A49" s="4" t="s">
        <v>40</v>
      </c>
      <c r="B49" s="92">
        <v>4273819.8409468886</v>
      </c>
      <c r="C49" s="87">
        <v>1684591.0396902279</v>
      </c>
      <c r="D49" s="87">
        <v>3848964.22</v>
      </c>
      <c r="E49" s="87">
        <v>0</v>
      </c>
      <c r="F49" s="87">
        <v>804883.99141867994</v>
      </c>
      <c r="G49" s="93">
        <v>10612259.092055798</v>
      </c>
      <c r="H49" s="16">
        <v>431577.06196562509</v>
      </c>
      <c r="I49" s="17">
        <v>49253.992510946446</v>
      </c>
      <c r="J49" s="17">
        <v>0</v>
      </c>
      <c r="K49" s="17">
        <v>0</v>
      </c>
      <c r="L49" s="17">
        <v>101312.56668620711</v>
      </c>
      <c r="M49" s="12">
        <v>582143.6211627787</v>
      </c>
      <c r="N49" s="16">
        <v>232503.78180457227</v>
      </c>
      <c r="O49" s="17">
        <v>1547034.3289777813</v>
      </c>
      <c r="P49" s="17">
        <v>0</v>
      </c>
      <c r="Q49" s="17">
        <v>0</v>
      </c>
      <c r="R49" s="17">
        <v>2118.0322426693274</v>
      </c>
      <c r="S49" s="12">
        <v>1781656.1430250229</v>
      </c>
      <c r="T49" s="16">
        <v>2120268.8439160027</v>
      </c>
      <c r="U49" s="17">
        <v>1346101.3940178379</v>
      </c>
      <c r="V49" s="17">
        <v>2822308.5900000012</v>
      </c>
      <c r="W49" s="17">
        <v>0</v>
      </c>
      <c r="X49" s="17">
        <v>295091.70416772203</v>
      </c>
      <c r="Y49" s="12">
        <v>6583770.5321015641</v>
      </c>
      <c r="Z49" s="16">
        <v>0</v>
      </c>
      <c r="AA49" s="17">
        <v>0</v>
      </c>
      <c r="AB49" s="17">
        <v>0</v>
      </c>
      <c r="AC49" s="17">
        <v>0</v>
      </c>
      <c r="AD49" s="17">
        <v>0</v>
      </c>
      <c r="AE49" s="12">
        <v>0</v>
      </c>
      <c r="AF49" s="16">
        <v>169658.11205818213</v>
      </c>
      <c r="AG49" s="17">
        <v>34057.016592860986</v>
      </c>
      <c r="AH49" s="17">
        <v>0</v>
      </c>
      <c r="AI49" s="17">
        <v>0</v>
      </c>
      <c r="AJ49" s="17">
        <v>0</v>
      </c>
      <c r="AK49" s="12">
        <v>203715.12865104311</v>
      </c>
      <c r="AL49" s="16">
        <v>0</v>
      </c>
      <c r="AM49" s="17">
        <v>0</v>
      </c>
      <c r="AN49" s="17">
        <v>0</v>
      </c>
      <c r="AO49" s="17">
        <v>0</v>
      </c>
      <c r="AP49" s="17">
        <v>0</v>
      </c>
      <c r="AQ49" s="12">
        <v>0</v>
      </c>
      <c r="AR49" s="16">
        <v>0</v>
      </c>
      <c r="AS49" s="17">
        <v>0</v>
      </c>
      <c r="AT49" s="17">
        <v>0</v>
      </c>
      <c r="AU49" s="17">
        <v>0</v>
      </c>
      <c r="AV49" s="17">
        <v>0</v>
      </c>
      <c r="AW49" s="12">
        <v>0</v>
      </c>
      <c r="AX49" s="16">
        <v>1319812.0412025063</v>
      </c>
      <c r="AY49" s="17">
        <v>-1291855.692409199</v>
      </c>
      <c r="AZ49" s="17">
        <v>1026655.6299999988</v>
      </c>
      <c r="BA49" s="17">
        <v>0</v>
      </c>
      <c r="BB49" s="17">
        <v>406361.68832208146</v>
      </c>
      <c r="BC49" s="12">
        <v>1460973.6671153877</v>
      </c>
    </row>
    <row r="50" spans="1:55" x14ac:dyDescent="0.25">
      <c r="A50" s="4" t="s">
        <v>41</v>
      </c>
      <c r="B50" s="92">
        <v>57062</v>
      </c>
      <c r="C50" s="87">
        <v>205494</v>
      </c>
      <c r="D50" s="87">
        <v>156016</v>
      </c>
      <c r="E50" s="87">
        <v>0</v>
      </c>
      <c r="F50" s="87">
        <v>0</v>
      </c>
      <c r="G50" s="93">
        <v>418572</v>
      </c>
      <c r="H50" s="16">
        <v>51911</v>
      </c>
      <c r="I50" s="17">
        <v>50220</v>
      </c>
      <c r="J50" s="17">
        <v>390</v>
      </c>
      <c r="K50" s="17">
        <v>0</v>
      </c>
      <c r="L50" s="17">
        <v>0</v>
      </c>
      <c r="M50" s="12">
        <v>102521</v>
      </c>
      <c r="N50" s="16">
        <v>4166</v>
      </c>
      <c r="O50" s="17">
        <v>39126</v>
      </c>
      <c r="P50" s="17">
        <v>1200</v>
      </c>
      <c r="Q50" s="17">
        <v>0</v>
      </c>
      <c r="R50" s="17">
        <v>0</v>
      </c>
      <c r="S50" s="12">
        <v>44492</v>
      </c>
      <c r="T50" s="16">
        <v>985</v>
      </c>
      <c r="U50" s="17">
        <v>0</v>
      </c>
      <c r="V50" s="17">
        <v>150114</v>
      </c>
      <c r="W50" s="17">
        <v>0</v>
      </c>
      <c r="X50" s="17">
        <v>0</v>
      </c>
      <c r="Y50" s="12">
        <v>151099</v>
      </c>
      <c r="Z50" s="16">
        <v>0</v>
      </c>
      <c r="AA50" s="17">
        <v>0</v>
      </c>
      <c r="AB50" s="17">
        <v>0</v>
      </c>
      <c r="AC50" s="17">
        <v>0</v>
      </c>
      <c r="AD50" s="17">
        <v>0</v>
      </c>
      <c r="AE50" s="12">
        <v>0</v>
      </c>
      <c r="AF50" s="16">
        <v>0</v>
      </c>
      <c r="AG50" s="17">
        <v>19957</v>
      </c>
      <c r="AH50" s="17">
        <v>4312</v>
      </c>
      <c r="AI50" s="17">
        <v>0</v>
      </c>
      <c r="AJ50" s="17">
        <v>0</v>
      </c>
      <c r="AK50" s="12">
        <v>24269</v>
      </c>
      <c r="AL50" s="16">
        <v>0</v>
      </c>
      <c r="AM50" s="17">
        <v>0</v>
      </c>
      <c r="AN50" s="17">
        <v>0</v>
      </c>
      <c r="AO50" s="17">
        <v>0</v>
      </c>
      <c r="AP50" s="17">
        <v>0</v>
      </c>
      <c r="AQ50" s="12">
        <v>0</v>
      </c>
      <c r="AR50" s="16">
        <v>0</v>
      </c>
      <c r="AS50" s="17">
        <v>96191</v>
      </c>
      <c r="AT50" s="17">
        <v>0</v>
      </c>
      <c r="AU50" s="17">
        <v>0</v>
      </c>
      <c r="AV50" s="17">
        <v>0</v>
      </c>
      <c r="AW50" s="12">
        <v>96191</v>
      </c>
      <c r="AX50" s="16">
        <v>0</v>
      </c>
      <c r="AY50" s="17">
        <v>0</v>
      </c>
      <c r="AZ50" s="17">
        <v>0</v>
      </c>
      <c r="BA50" s="17">
        <v>0</v>
      </c>
      <c r="BB50" s="17">
        <v>0</v>
      </c>
      <c r="BC50" s="12">
        <v>0</v>
      </c>
    </row>
    <row r="51" spans="1:55" x14ac:dyDescent="0.25">
      <c r="A51" s="4" t="s">
        <v>42</v>
      </c>
      <c r="B51" s="92">
        <v>1333822.6299999999</v>
      </c>
      <c r="C51" s="87">
        <v>1919457.5200000005</v>
      </c>
      <c r="D51" s="87">
        <v>2667338.12</v>
      </c>
      <c r="E51" s="87">
        <v>0</v>
      </c>
      <c r="F51" s="87">
        <v>518802.07</v>
      </c>
      <c r="G51" s="93">
        <v>6439420.3399999999</v>
      </c>
      <c r="H51" s="16">
        <v>130696.41</v>
      </c>
      <c r="I51" s="17">
        <v>64642.62</v>
      </c>
      <c r="J51" s="17">
        <v>0</v>
      </c>
      <c r="K51" s="17">
        <v>0</v>
      </c>
      <c r="L51" s="17">
        <v>0</v>
      </c>
      <c r="M51" s="12">
        <v>195339.03</v>
      </c>
      <c r="N51" s="16">
        <v>0</v>
      </c>
      <c r="O51" s="17">
        <v>45032.29</v>
      </c>
      <c r="P51" s="17">
        <v>0</v>
      </c>
      <c r="Q51" s="17">
        <v>0</v>
      </c>
      <c r="R51" s="17">
        <v>0</v>
      </c>
      <c r="S51" s="12">
        <v>45032.29</v>
      </c>
      <c r="T51" s="16">
        <v>0</v>
      </c>
      <c r="U51" s="17">
        <v>515710.13</v>
      </c>
      <c r="V51" s="17">
        <v>1586279.65</v>
      </c>
      <c r="W51" s="17">
        <v>0</v>
      </c>
      <c r="X51" s="17">
        <v>0</v>
      </c>
      <c r="Y51" s="12">
        <v>2101989.7799999998</v>
      </c>
      <c r="Z51" s="16">
        <v>0</v>
      </c>
      <c r="AA51" s="17">
        <v>0</v>
      </c>
      <c r="AB51" s="17">
        <v>0</v>
      </c>
      <c r="AC51" s="17">
        <v>0</v>
      </c>
      <c r="AD51" s="17">
        <v>0</v>
      </c>
      <c r="AE51" s="12">
        <v>0</v>
      </c>
      <c r="AF51" s="16">
        <v>0</v>
      </c>
      <c r="AG51" s="17">
        <v>0</v>
      </c>
      <c r="AH51" s="17">
        <v>0</v>
      </c>
      <c r="AI51" s="17">
        <v>0</v>
      </c>
      <c r="AJ51" s="17">
        <v>0</v>
      </c>
      <c r="AK51" s="12">
        <v>0</v>
      </c>
      <c r="AL51" s="16">
        <v>951.33</v>
      </c>
      <c r="AM51" s="17">
        <v>0</v>
      </c>
      <c r="AN51" s="17">
        <v>0</v>
      </c>
      <c r="AO51" s="17">
        <v>0</v>
      </c>
      <c r="AP51" s="17">
        <v>0</v>
      </c>
      <c r="AQ51" s="12">
        <v>951.33</v>
      </c>
      <c r="AR51" s="16">
        <v>0</v>
      </c>
      <c r="AS51" s="17">
        <v>129594.19</v>
      </c>
      <c r="AT51" s="17">
        <v>0</v>
      </c>
      <c r="AU51" s="17">
        <v>0</v>
      </c>
      <c r="AV51" s="17">
        <v>0</v>
      </c>
      <c r="AW51" s="12">
        <v>129594.19</v>
      </c>
      <c r="AX51" s="16">
        <v>1202174.8899999999</v>
      </c>
      <c r="AY51" s="17">
        <v>1164478.2900000005</v>
      </c>
      <c r="AZ51" s="17">
        <v>1081058.47</v>
      </c>
      <c r="BA51" s="17">
        <v>0</v>
      </c>
      <c r="BB51" s="17">
        <v>518802.07</v>
      </c>
      <c r="BC51" s="12">
        <v>3966513.72</v>
      </c>
    </row>
    <row r="52" spans="1:55" x14ac:dyDescent="0.25">
      <c r="A52" s="4" t="s">
        <v>43</v>
      </c>
      <c r="B52" s="92">
        <v>2158537.9045323133</v>
      </c>
      <c r="C52" s="87">
        <v>2187120.8037068942</v>
      </c>
      <c r="D52" s="87">
        <v>3432530</v>
      </c>
      <c r="E52" s="87">
        <v>0</v>
      </c>
      <c r="F52" s="87">
        <v>159541.28957328919</v>
      </c>
      <c r="G52" s="93">
        <v>7937729.9978124965</v>
      </c>
      <c r="H52" s="16">
        <v>291698.69999999995</v>
      </c>
      <c r="I52" s="17">
        <v>432626.27414514299</v>
      </c>
      <c r="J52" s="17">
        <v>0</v>
      </c>
      <c r="K52" s="17">
        <v>0</v>
      </c>
      <c r="L52" s="17">
        <v>22191.737975142234</v>
      </c>
      <c r="M52" s="12">
        <v>746516.71212028514</v>
      </c>
      <c r="N52" s="16">
        <v>0</v>
      </c>
      <c r="O52" s="17">
        <v>46895.289031172331</v>
      </c>
      <c r="P52" s="17">
        <v>0</v>
      </c>
      <c r="Q52" s="17">
        <v>0</v>
      </c>
      <c r="R52" s="17">
        <v>0</v>
      </c>
      <c r="S52" s="12">
        <v>46895.289031172331</v>
      </c>
      <c r="T52" s="16">
        <v>534375</v>
      </c>
      <c r="U52" s="17">
        <v>1422000.4114333456</v>
      </c>
      <c r="V52" s="17">
        <v>3432530</v>
      </c>
      <c r="W52" s="17">
        <v>0</v>
      </c>
      <c r="X52" s="17">
        <v>0</v>
      </c>
      <c r="Y52" s="12">
        <v>5388905.4114333456</v>
      </c>
      <c r="Z52" s="16">
        <v>0</v>
      </c>
      <c r="AA52" s="17">
        <v>0</v>
      </c>
      <c r="AB52" s="17">
        <v>0</v>
      </c>
      <c r="AC52" s="17">
        <v>0</v>
      </c>
      <c r="AD52" s="17">
        <v>0</v>
      </c>
      <c r="AE52" s="12">
        <v>0</v>
      </c>
      <c r="AF52" s="16">
        <v>0</v>
      </c>
      <c r="AG52" s="17">
        <v>0</v>
      </c>
      <c r="AH52" s="17">
        <v>0</v>
      </c>
      <c r="AI52" s="17">
        <v>0</v>
      </c>
      <c r="AJ52" s="17">
        <v>0</v>
      </c>
      <c r="AK52" s="12">
        <v>0</v>
      </c>
      <c r="AL52" s="16">
        <v>0</v>
      </c>
      <c r="AM52" s="17">
        <v>0</v>
      </c>
      <c r="AN52" s="17">
        <v>0</v>
      </c>
      <c r="AO52" s="17">
        <v>0</v>
      </c>
      <c r="AP52" s="17">
        <v>0</v>
      </c>
      <c r="AQ52" s="12">
        <v>0</v>
      </c>
      <c r="AR52" s="16">
        <v>0</v>
      </c>
      <c r="AS52" s="17">
        <v>0</v>
      </c>
      <c r="AT52" s="17">
        <v>0</v>
      </c>
      <c r="AU52" s="17">
        <v>0</v>
      </c>
      <c r="AV52" s="17">
        <v>0</v>
      </c>
      <c r="AW52" s="12">
        <v>0</v>
      </c>
      <c r="AX52" s="16">
        <v>1332464.2045323134</v>
      </c>
      <c r="AY52" s="17">
        <v>285598.82909723331</v>
      </c>
      <c r="AZ52" s="17">
        <v>0</v>
      </c>
      <c r="BA52" s="17">
        <v>0</v>
      </c>
      <c r="BB52" s="17">
        <v>137349.55159814697</v>
      </c>
      <c r="BC52" s="12">
        <v>1755412.5852276937</v>
      </c>
    </row>
    <row r="53" spans="1:55" x14ac:dyDescent="0.25">
      <c r="A53" s="4" t="s">
        <v>44</v>
      </c>
      <c r="B53" s="92">
        <v>1793000</v>
      </c>
      <c r="C53" s="87">
        <v>1262000</v>
      </c>
      <c r="D53" s="87">
        <v>0</v>
      </c>
      <c r="E53" s="87">
        <v>0</v>
      </c>
      <c r="F53" s="87">
        <v>292000</v>
      </c>
      <c r="G53" s="93">
        <v>3347000</v>
      </c>
      <c r="H53" s="16">
        <v>1793000</v>
      </c>
      <c r="I53" s="17">
        <v>1262000</v>
      </c>
      <c r="J53" s="17">
        <v>0</v>
      </c>
      <c r="K53" s="17">
        <v>0</v>
      </c>
      <c r="L53" s="17">
        <v>121000</v>
      </c>
      <c r="M53" s="12">
        <v>3176000</v>
      </c>
      <c r="N53" s="16">
        <v>0</v>
      </c>
      <c r="O53" s="17">
        <v>0</v>
      </c>
      <c r="P53" s="17">
        <v>0</v>
      </c>
      <c r="Q53" s="17">
        <v>0</v>
      </c>
      <c r="R53" s="17">
        <v>171000</v>
      </c>
      <c r="S53" s="12">
        <v>171000</v>
      </c>
      <c r="T53" s="16">
        <v>0</v>
      </c>
      <c r="U53" s="17">
        <v>0</v>
      </c>
      <c r="V53" s="17">
        <v>0</v>
      </c>
      <c r="W53" s="17">
        <v>0</v>
      </c>
      <c r="X53" s="17">
        <v>0</v>
      </c>
      <c r="Y53" s="12">
        <v>0</v>
      </c>
      <c r="Z53" s="16">
        <v>0</v>
      </c>
      <c r="AA53" s="17">
        <v>0</v>
      </c>
      <c r="AB53" s="17">
        <v>0</v>
      </c>
      <c r="AC53" s="17">
        <v>0</v>
      </c>
      <c r="AD53" s="17">
        <v>0</v>
      </c>
      <c r="AE53" s="12">
        <v>0</v>
      </c>
      <c r="AF53" s="16">
        <v>0</v>
      </c>
      <c r="AG53" s="17">
        <v>0</v>
      </c>
      <c r="AH53" s="17">
        <v>0</v>
      </c>
      <c r="AI53" s="17">
        <v>0</v>
      </c>
      <c r="AJ53" s="17">
        <v>0</v>
      </c>
      <c r="AK53" s="12">
        <v>0</v>
      </c>
      <c r="AL53" s="16">
        <v>0</v>
      </c>
      <c r="AM53" s="17">
        <v>0</v>
      </c>
      <c r="AN53" s="17">
        <v>0</v>
      </c>
      <c r="AO53" s="17">
        <v>0</v>
      </c>
      <c r="AP53" s="17">
        <v>0</v>
      </c>
      <c r="AQ53" s="12">
        <v>0</v>
      </c>
      <c r="AR53" s="16">
        <v>0</v>
      </c>
      <c r="AS53" s="17">
        <v>0</v>
      </c>
      <c r="AT53" s="17">
        <v>0</v>
      </c>
      <c r="AU53" s="17">
        <v>0</v>
      </c>
      <c r="AV53" s="17">
        <v>0</v>
      </c>
      <c r="AW53" s="12">
        <v>0</v>
      </c>
      <c r="AX53" s="16">
        <v>0</v>
      </c>
      <c r="AY53" s="17">
        <v>0</v>
      </c>
      <c r="AZ53" s="17">
        <v>0</v>
      </c>
      <c r="BA53" s="17">
        <v>0</v>
      </c>
      <c r="BB53" s="17">
        <v>0</v>
      </c>
      <c r="BC53" s="12">
        <v>0</v>
      </c>
    </row>
    <row r="54" spans="1:55" x14ac:dyDescent="0.25">
      <c r="A54" s="4" t="s">
        <v>264</v>
      </c>
      <c r="B54" s="92">
        <v>124529</v>
      </c>
      <c r="C54" s="87">
        <v>1161512</v>
      </c>
      <c r="D54" s="87">
        <v>0</v>
      </c>
      <c r="E54" s="87">
        <v>0</v>
      </c>
      <c r="F54" s="87">
        <v>112287</v>
      </c>
      <c r="G54" s="93">
        <v>1398328</v>
      </c>
      <c r="H54" s="16">
        <v>0</v>
      </c>
      <c r="I54" s="17">
        <v>972195</v>
      </c>
      <c r="J54" s="17">
        <v>0</v>
      </c>
      <c r="K54" s="17">
        <v>0</v>
      </c>
      <c r="L54" s="17">
        <v>112287</v>
      </c>
      <c r="M54" s="12">
        <v>1084482</v>
      </c>
      <c r="N54" s="16">
        <v>124529</v>
      </c>
      <c r="O54" s="17">
        <v>189317</v>
      </c>
      <c r="P54" s="17">
        <v>0</v>
      </c>
      <c r="Q54" s="17">
        <v>0</v>
      </c>
      <c r="R54" s="17">
        <v>0</v>
      </c>
      <c r="S54" s="12">
        <v>313846</v>
      </c>
      <c r="T54" s="16">
        <v>0</v>
      </c>
      <c r="U54" s="17">
        <v>0</v>
      </c>
      <c r="V54" s="17">
        <v>0</v>
      </c>
      <c r="W54" s="17">
        <v>0</v>
      </c>
      <c r="X54" s="17">
        <v>0</v>
      </c>
      <c r="Y54" s="12">
        <v>0</v>
      </c>
      <c r="Z54" s="16">
        <v>0</v>
      </c>
      <c r="AA54" s="17">
        <v>0</v>
      </c>
      <c r="AB54" s="17">
        <v>0</v>
      </c>
      <c r="AC54" s="17">
        <v>0</v>
      </c>
      <c r="AD54" s="17">
        <v>0</v>
      </c>
      <c r="AE54" s="12">
        <v>0</v>
      </c>
      <c r="AF54" s="16">
        <v>0</v>
      </c>
      <c r="AG54" s="17">
        <v>0</v>
      </c>
      <c r="AH54" s="17">
        <v>0</v>
      </c>
      <c r="AI54" s="17">
        <v>0</v>
      </c>
      <c r="AJ54" s="17">
        <v>0</v>
      </c>
      <c r="AK54" s="12">
        <v>0</v>
      </c>
      <c r="AL54" s="16">
        <v>0</v>
      </c>
      <c r="AM54" s="17">
        <v>0</v>
      </c>
      <c r="AN54" s="17">
        <v>0</v>
      </c>
      <c r="AO54" s="17">
        <v>0</v>
      </c>
      <c r="AP54" s="17">
        <v>0</v>
      </c>
      <c r="AQ54" s="12">
        <v>0</v>
      </c>
      <c r="AR54" s="16">
        <v>0</v>
      </c>
      <c r="AS54" s="17">
        <v>0</v>
      </c>
      <c r="AT54" s="17">
        <v>0</v>
      </c>
      <c r="AU54" s="17">
        <v>0</v>
      </c>
      <c r="AV54" s="17">
        <v>0</v>
      </c>
      <c r="AW54" s="12">
        <v>0</v>
      </c>
      <c r="AX54" s="16">
        <v>0</v>
      </c>
      <c r="AY54" s="17">
        <v>0</v>
      </c>
      <c r="AZ54" s="17">
        <v>0</v>
      </c>
      <c r="BA54" s="17">
        <v>0</v>
      </c>
      <c r="BB54" s="17">
        <v>0</v>
      </c>
      <c r="BC54" s="12">
        <v>0</v>
      </c>
    </row>
    <row r="55" spans="1:55" x14ac:dyDescent="0.25">
      <c r="A55" s="4" t="s">
        <v>45</v>
      </c>
      <c r="B55" s="92">
        <v>824854</v>
      </c>
      <c r="C55" s="87">
        <v>1202917</v>
      </c>
      <c r="D55" s="87">
        <v>973995</v>
      </c>
      <c r="E55" s="87">
        <v>0</v>
      </c>
      <c r="F55" s="87">
        <v>-232</v>
      </c>
      <c r="G55" s="93">
        <v>3001534</v>
      </c>
      <c r="H55" s="16">
        <v>350191</v>
      </c>
      <c r="I55" s="17">
        <v>431388</v>
      </c>
      <c r="J55" s="17">
        <v>0</v>
      </c>
      <c r="K55" s="17">
        <v>0</v>
      </c>
      <c r="L55" s="17">
        <v>-232</v>
      </c>
      <c r="M55" s="12">
        <v>781347</v>
      </c>
      <c r="N55" s="16">
        <v>0</v>
      </c>
      <c r="O55" s="17">
        <v>0</v>
      </c>
      <c r="P55" s="17">
        <v>0</v>
      </c>
      <c r="Q55" s="17">
        <v>0</v>
      </c>
      <c r="R55" s="17">
        <v>0</v>
      </c>
      <c r="S55" s="12">
        <v>0</v>
      </c>
      <c r="T55" s="16">
        <v>474663</v>
      </c>
      <c r="U55" s="17">
        <v>771529</v>
      </c>
      <c r="V55" s="17">
        <v>973995</v>
      </c>
      <c r="W55" s="17">
        <v>0</v>
      </c>
      <c r="X55" s="17">
        <v>0</v>
      </c>
      <c r="Y55" s="12">
        <v>2220187</v>
      </c>
      <c r="Z55" s="16">
        <v>0</v>
      </c>
      <c r="AA55" s="17">
        <v>0</v>
      </c>
      <c r="AB55" s="17">
        <v>0</v>
      </c>
      <c r="AC55" s="17">
        <v>0</v>
      </c>
      <c r="AD55" s="17">
        <v>0</v>
      </c>
      <c r="AE55" s="12">
        <v>0</v>
      </c>
      <c r="AF55" s="16">
        <v>0</v>
      </c>
      <c r="AG55" s="17">
        <v>0</v>
      </c>
      <c r="AH55" s="17">
        <v>0</v>
      </c>
      <c r="AI55" s="17">
        <v>0</v>
      </c>
      <c r="AJ55" s="17">
        <v>0</v>
      </c>
      <c r="AK55" s="12">
        <v>0</v>
      </c>
      <c r="AL55" s="16">
        <v>0</v>
      </c>
      <c r="AM55" s="17">
        <v>0</v>
      </c>
      <c r="AN55" s="17">
        <v>0</v>
      </c>
      <c r="AO55" s="17">
        <v>0</v>
      </c>
      <c r="AP55" s="17">
        <v>0</v>
      </c>
      <c r="AQ55" s="12">
        <v>0</v>
      </c>
      <c r="AR55" s="16">
        <v>0</v>
      </c>
      <c r="AS55" s="17">
        <v>0</v>
      </c>
      <c r="AT55" s="17">
        <v>0</v>
      </c>
      <c r="AU55" s="17">
        <v>0</v>
      </c>
      <c r="AV55" s="17">
        <v>0</v>
      </c>
      <c r="AW55" s="12">
        <v>0</v>
      </c>
      <c r="AX55" s="16">
        <v>0</v>
      </c>
      <c r="AY55" s="17">
        <v>0</v>
      </c>
      <c r="AZ55" s="17">
        <v>0</v>
      </c>
      <c r="BA55" s="17">
        <v>0</v>
      </c>
      <c r="BB55" s="17">
        <v>0</v>
      </c>
      <c r="BC55" s="12">
        <v>0</v>
      </c>
    </row>
    <row r="56" spans="1:55" x14ac:dyDescent="0.25">
      <c r="A56" s="4" t="s">
        <v>46</v>
      </c>
      <c r="B56" s="92">
        <v>297580.33</v>
      </c>
      <c r="C56" s="87">
        <v>925377.82</v>
      </c>
      <c r="D56" s="87">
        <v>0</v>
      </c>
      <c r="E56" s="87">
        <v>0</v>
      </c>
      <c r="F56" s="87">
        <v>12726.42</v>
      </c>
      <c r="G56" s="93">
        <v>1235684.5699999998</v>
      </c>
      <c r="H56" s="16">
        <v>78376.69</v>
      </c>
      <c r="I56" s="17">
        <v>565730.19999999995</v>
      </c>
      <c r="J56" s="17">
        <v>0</v>
      </c>
      <c r="K56" s="17">
        <v>0</v>
      </c>
      <c r="L56" s="17">
        <v>12726.42</v>
      </c>
      <c r="M56" s="12">
        <v>656833.30999999994</v>
      </c>
      <c r="N56" s="16">
        <v>24590.99</v>
      </c>
      <c r="O56" s="17">
        <v>305086.99</v>
      </c>
      <c r="P56" s="17">
        <v>0</v>
      </c>
      <c r="Q56" s="17">
        <v>0</v>
      </c>
      <c r="R56" s="17">
        <v>0</v>
      </c>
      <c r="S56" s="12">
        <v>329677.98</v>
      </c>
      <c r="T56" s="16">
        <v>0</v>
      </c>
      <c r="U56" s="17">
        <v>31799.919999999998</v>
      </c>
      <c r="V56" s="17">
        <v>0</v>
      </c>
      <c r="W56" s="17">
        <v>0</v>
      </c>
      <c r="X56" s="17">
        <v>0</v>
      </c>
      <c r="Y56" s="12">
        <v>31799.919999999998</v>
      </c>
      <c r="Z56" s="16">
        <v>0</v>
      </c>
      <c r="AA56" s="17">
        <v>0</v>
      </c>
      <c r="AB56" s="17">
        <v>0</v>
      </c>
      <c r="AC56" s="17">
        <v>0</v>
      </c>
      <c r="AD56" s="17">
        <v>0</v>
      </c>
      <c r="AE56" s="12">
        <v>0</v>
      </c>
      <c r="AF56" s="16">
        <v>0</v>
      </c>
      <c r="AG56" s="17">
        <v>0</v>
      </c>
      <c r="AH56" s="17">
        <v>0</v>
      </c>
      <c r="AI56" s="17">
        <v>0</v>
      </c>
      <c r="AJ56" s="17">
        <v>0</v>
      </c>
      <c r="AK56" s="12">
        <v>0</v>
      </c>
      <c r="AL56" s="16">
        <v>0</v>
      </c>
      <c r="AM56" s="17">
        <v>0</v>
      </c>
      <c r="AN56" s="17">
        <v>0</v>
      </c>
      <c r="AO56" s="17">
        <v>0</v>
      </c>
      <c r="AP56" s="17">
        <v>0</v>
      </c>
      <c r="AQ56" s="12">
        <v>0</v>
      </c>
      <c r="AR56" s="16">
        <v>0</v>
      </c>
      <c r="AS56" s="17">
        <v>0</v>
      </c>
      <c r="AT56" s="17">
        <v>0</v>
      </c>
      <c r="AU56" s="17">
        <v>0</v>
      </c>
      <c r="AV56" s="17">
        <v>0</v>
      </c>
      <c r="AW56" s="12">
        <v>0</v>
      </c>
      <c r="AX56" s="16">
        <v>194612.65</v>
      </c>
      <c r="AY56" s="17">
        <v>22760.71</v>
      </c>
      <c r="AZ56" s="17">
        <v>0</v>
      </c>
      <c r="BA56" s="17">
        <v>0</v>
      </c>
      <c r="BB56" s="17">
        <v>0</v>
      </c>
      <c r="BC56" s="12">
        <v>217373.36</v>
      </c>
    </row>
    <row r="57" spans="1:55" x14ac:dyDescent="0.25">
      <c r="A57" s="4" t="s">
        <v>47</v>
      </c>
      <c r="B57" s="92">
        <v>1022277</v>
      </c>
      <c r="C57" s="87">
        <v>870570</v>
      </c>
      <c r="D57" s="87">
        <v>749242</v>
      </c>
      <c r="E57" s="87">
        <v>0</v>
      </c>
      <c r="F57" s="87">
        <v>0</v>
      </c>
      <c r="G57" s="93">
        <v>2642089</v>
      </c>
      <c r="H57" s="16">
        <v>1600</v>
      </c>
      <c r="I57" s="17">
        <v>135629</v>
      </c>
      <c r="J57" s="17">
        <v>0</v>
      </c>
      <c r="K57" s="17">
        <v>0</v>
      </c>
      <c r="L57" s="17">
        <v>0</v>
      </c>
      <c r="M57" s="12">
        <v>137229</v>
      </c>
      <c r="N57" s="16">
        <v>3188</v>
      </c>
      <c r="O57" s="17">
        <v>15467</v>
      </c>
      <c r="P57" s="17">
        <v>0</v>
      </c>
      <c r="Q57" s="17">
        <v>0</v>
      </c>
      <c r="R57" s="17">
        <v>0</v>
      </c>
      <c r="S57" s="12">
        <v>18655</v>
      </c>
      <c r="T57" s="16">
        <v>107317</v>
      </c>
      <c r="U57" s="17">
        <v>511840</v>
      </c>
      <c r="V57" s="17">
        <v>749242</v>
      </c>
      <c r="W57" s="17">
        <v>0</v>
      </c>
      <c r="X57" s="17">
        <v>0</v>
      </c>
      <c r="Y57" s="12">
        <v>1368399</v>
      </c>
      <c r="Z57" s="16">
        <v>10946</v>
      </c>
      <c r="AA57" s="17">
        <v>97874</v>
      </c>
      <c r="AB57" s="17">
        <v>0</v>
      </c>
      <c r="AC57" s="17">
        <v>0</v>
      </c>
      <c r="AD57" s="17">
        <v>0</v>
      </c>
      <c r="AE57" s="12">
        <v>108820</v>
      </c>
      <c r="AF57" s="16">
        <v>0</v>
      </c>
      <c r="AG57" s="17">
        <v>0</v>
      </c>
      <c r="AH57" s="17">
        <v>0</v>
      </c>
      <c r="AI57" s="17">
        <v>0</v>
      </c>
      <c r="AJ57" s="17">
        <v>0</v>
      </c>
      <c r="AK57" s="12">
        <v>0</v>
      </c>
      <c r="AL57" s="16">
        <v>0</v>
      </c>
      <c r="AM57" s="17">
        <v>0</v>
      </c>
      <c r="AN57" s="17">
        <v>0</v>
      </c>
      <c r="AO57" s="17">
        <v>0</v>
      </c>
      <c r="AP57" s="17">
        <v>0</v>
      </c>
      <c r="AQ57" s="12">
        <v>0</v>
      </c>
      <c r="AR57" s="16">
        <v>0</v>
      </c>
      <c r="AS57" s="17">
        <v>0</v>
      </c>
      <c r="AT57" s="17">
        <v>0</v>
      </c>
      <c r="AU57" s="17">
        <v>0</v>
      </c>
      <c r="AV57" s="17">
        <v>0</v>
      </c>
      <c r="AW57" s="12">
        <v>0</v>
      </c>
      <c r="AX57" s="16">
        <v>899226</v>
      </c>
      <c r="AY57" s="17">
        <v>109760</v>
      </c>
      <c r="AZ57" s="17">
        <v>0</v>
      </c>
      <c r="BA57" s="17">
        <v>0</v>
      </c>
      <c r="BB57" s="17">
        <v>0</v>
      </c>
      <c r="BC57" s="12">
        <v>1008986</v>
      </c>
    </row>
    <row r="58" spans="1:55" x14ac:dyDescent="0.25">
      <c r="A58" s="4" t="s">
        <v>48</v>
      </c>
      <c r="B58" s="92">
        <v>602707</v>
      </c>
      <c r="C58" s="87">
        <v>1082016.93</v>
      </c>
      <c r="D58" s="87">
        <v>3483000</v>
      </c>
      <c r="E58" s="87">
        <v>0</v>
      </c>
      <c r="F58" s="87">
        <v>207435.88</v>
      </c>
      <c r="G58" s="93">
        <v>5375159.8099999996</v>
      </c>
      <c r="H58" s="16">
        <v>4024</v>
      </c>
      <c r="I58" s="17">
        <v>92377.18</v>
      </c>
      <c r="J58" s="17">
        <v>0</v>
      </c>
      <c r="K58" s="17">
        <v>0</v>
      </c>
      <c r="L58" s="17">
        <v>29428.34</v>
      </c>
      <c r="M58" s="12">
        <v>125829.51999999999</v>
      </c>
      <c r="N58" s="16">
        <v>0</v>
      </c>
      <c r="O58" s="17">
        <v>0</v>
      </c>
      <c r="P58" s="17">
        <v>0</v>
      </c>
      <c r="Q58" s="17">
        <v>0</v>
      </c>
      <c r="R58" s="17">
        <v>0</v>
      </c>
      <c r="S58" s="12">
        <v>0</v>
      </c>
      <c r="T58" s="16">
        <v>598683</v>
      </c>
      <c r="U58" s="17">
        <v>989639.75</v>
      </c>
      <c r="V58" s="17">
        <v>3483000</v>
      </c>
      <c r="W58" s="17">
        <v>0</v>
      </c>
      <c r="X58" s="17">
        <v>178007.54</v>
      </c>
      <c r="Y58" s="12">
        <v>5249330.29</v>
      </c>
      <c r="Z58" s="16">
        <v>0</v>
      </c>
      <c r="AA58" s="17">
        <v>0</v>
      </c>
      <c r="AB58" s="17">
        <v>0</v>
      </c>
      <c r="AC58" s="17">
        <v>0</v>
      </c>
      <c r="AD58" s="17">
        <v>0</v>
      </c>
      <c r="AE58" s="12">
        <v>0</v>
      </c>
      <c r="AF58" s="16">
        <v>0</v>
      </c>
      <c r="AG58" s="17">
        <v>0</v>
      </c>
      <c r="AH58" s="17">
        <v>0</v>
      </c>
      <c r="AI58" s="17">
        <v>0</v>
      </c>
      <c r="AJ58" s="17">
        <v>0</v>
      </c>
      <c r="AK58" s="12">
        <v>0</v>
      </c>
      <c r="AL58" s="16">
        <v>0</v>
      </c>
      <c r="AM58" s="17">
        <v>0</v>
      </c>
      <c r="AN58" s="17">
        <v>0</v>
      </c>
      <c r="AO58" s="17">
        <v>0</v>
      </c>
      <c r="AP58" s="17">
        <v>0</v>
      </c>
      <c r="AQ58" s="12">
        <v>0</v>
      </c>
      <c r="AR58" s="16">
        <v>0</v>
      </c>
      <c r="AS58" s="17">
        <v>0</v>
      </c>
      <c r="AT58" s="17">
        <v>0</v>
      </c>
      <c r="AU58" s="17">
        <v>0</v>
      </c>
      <c r="AV58" s="17">
        <v>0</v>
      </c>
      <c r="AW58" s="12">
        <v>0</v>
      </c>
      <c r="AX58" s="16">
        <v>0</v>
      </c>
      <c r="AY58" s="17">
        <v>0</v>
      </c>
      <c r="AZ58" s="17">
        <v>0</v>
      </c>
      <c r="BA58" s="17">
        <v>0</v>
      </c>
      <c r="BB58" s="17">
        <v>0</v>
      </c>
      <c r="BC58" s="12">
        <v>0</v>
      </c>
    </row>
    <row r="59" spans="1:55" x14ac:dyDescent="0.25">
      <c r="A59" s="4" t="s">
        <v>49</v>
      </c>
      <c r="B59" s="92">
        <v>3158559.8306999994</v>
      </c>
      <c r="C59" s="87">
        <v>3650063.7681999989</v>
      </c>
      <c r="D59" s="87">
        <v>1352296.3951652553</v>
      </c>
      <c r="E59" s="87">
        <v>0</v>
      </c>
      <c r="F59" s="87">
        <v>104026.68659999542</v>
      </c>
      <c r="G59" s="93">
        <v>8264946.680665249</v>
      </c>
      <c r="H59" s="16">
        <v>171585.95000000004</v>
      </c>
      <c r="I59" s="17">
        <v>484106.35999999993</v>
      </c>
      <c r="J59" s="17">
        <v>17894.736842105263</v>
      </c>
      <c r="K59" s="17">
        <v>0</v>
      </c>
      <c r="L59" s="17">
        <v>36082.479999999996</v>
      </c>
      <c r="M59" s="12">
        <v>709669.5268421052</v>
      </c>
      <c r="N59" s="16">
        <v>0</v>
      </c>
      <c r="O59" s="17">
        <v>0</v>
      </c>
      <c r="P59" s="17">
        <v>0</v>
      </c>
      <c r="Q59" s="17">
        <v>0</v>
      </c>
      <c r="R59" s="17">
        <v>0</v>
      </c>
      <c r="S59" s="12">
        <v>0</v>
      </c>
      <c r="T59" s="16">
        <v>267049.07000000012</v>
      </c>
      <c r="U59" s="17">
        <v>925095.83999999985</v>
      </c>
      <c r="V59" s="17">
        <v>895937.82948848535</v>
      </c>
      <c r="W59" s="17">
        <v>0</v>
      </c>
      <c r="X59" s="17">
        <v>0</v>
      </c>
      <c r="Y59" s="12">
        <v>2088082.7394884853</v>
      </c>
      <c r="Z59" s="16">
        <v>0</v>
      </c>
      <c r="AA59" s="17">
        <v>0</v>
      </c>
      <c r="AB59" s="17">
        <v>0</v>
      </c>
      <c r="AC59" s="17">
        <v>0</v>
      </c>
      <c r="AD59" s="17">
        <v>0</v>
      </c>
      <c r="AE59" s="12">
        <v>0</v>
      </c>
      <c r="AF59" s="16">
        <v>81184.700000000026</v>
      </c>
      <c r="AG59" s="17">
        <v>260869.81</v>
      </c>
      <c r="AH59" s="17">
        <v>0</v>
      </c>
      <c r="AI59" s="17">
        <v>0</v>
      </c>
      <c r="AJ59" s="17">
        <v>0</v>
      </c>
      <c r="AK59" s="12">
        <v>342054.51</v>
      </c>
      <c r="AL59" s="16">
        <v>0</v>
      </c>
      <c r="AM59" s="17">
        <v>0</v>
      </c>
      <c r="AN59" s="17">
        <v>0</v>
      </c>
      <c r="AO59" s="17">
        <v>0</v>
      </c>
      <c r="AP59" s="17">
        <v>0</v>
      </c>
      <c r="AQ59" s="12">
        <v>0</v>
      </c>
      <c r="AR59" s="16">
        <v>0</v>
      </c>
      <c r="AS59" s="17">
        <v>0</v>
      </c>
      <c r="AT59" s="17">
        <v>0</v>
      </c>
      <c r="AU59" s="17">
        <v>0</v>
      </c>
      <c r="AV59" s="17">
        <v>0</v>
      </c>
      <c r="AW59" s="12">
        <v>0</v>
      </c>
      <c r="AX59" s="16">
        <v>2638740.1106999991</v>
      </c>
      <c r="AY59" s="17">
        <v>1979991.7581999989</v>
      </c>
      <c r="AZ59" s="17">
        <v>438463.82883466454</v>
      </c>
      <c r="BA59" s="17">
        <v>0</v>
      </c>
      <c r="BB59" s="17">
        <v>67944.206599995421</v>
      </c>
      <c r="BC59" s="12">
        <v>5125139.9043346588</v>
      </c>
    </row>
    <row r="60" spans="1:55" x14ac:dyDescent="0.25">
      <c r="A60" s="4" t="s">
        <v>50</v>
      </c>
      <c r="B60" s="92">
        <v>961632</v>
      </c>
      <c r="C60" s="87">
        <v>1371876</v>
      </c>
      <c r="D60" s="87">
        <v>710598</v>
      </c>
      <c r="E60" s="87">
        <v>0</v>
      </c>
      <c r="F60" s="87">
        <v>6000</v>
      </c>
      <c r="G60" s="93">
        <v>3050106</v>
      </c>
      <c r="H60" s="16">
        <v>80448</v>
      </c>
      <c r="I60" s="17">
        <v>304986</v>
      </c>
      <c r="J60" s="17">
        <v>0</v>
      </c>
      <c r="K60" s="17">
        <v>0</v>
      </c>
      <c r="L60" s="17">
        <v>0</v>
      </c>
      <c r="M60" s="12">
        <v>385434</v>
      </c>
      <c r="N60" s="16">
        <v>110744</v>
      </c>
      <c r="O60" s="17">
        <v>252451</v>
      </c>
      <c r="P60" s="17">
        <v>0</v>
      </c>
      <c r="Q60" s="17">
        <v>0</v>
      </c>
      <c r="R60" s="17">
        <v>0</v>
      </c>
      <c r="S60" s="12">
        <v>363195</v>
      </c>
      <c r="T60" s="16">
        <v>101271</v>
      </c>
      <c r="U60" s="17">
        <v>170706</v>
      </c>
      <c r="V60" s="17">
        <v>710598</v>
      </c>
      <c r="W60" s="17">
        <v>0</v>
      </c>
      <c r="X60" s="17">
        <v>0</v>
      </c>
      <c r="Y60" s="12">
        <v>982575</v>
      </c>
      <c r="Z60" s="16">
        <v>0</v>
      </c>
      <c r="AA60" s="17">
        <v>8677</v>
      </c>
      <c r="AB60" s="17">
        <v>0</v>
      </c>
      <c r="AC60" s="17">
        <v>0</v>
      </c>
      <c r="AD60" s="17">
        <v>0</v>
      </c>
      <c r="AE60" s="12">
        <v>8677</v>
      </c>
      <c r="AF60" s="16">
        <v>127050</v>
      </c>
      <c r="AG60" s="17">
        <v>448761</v>
      </c>
      <c r="AH60" s="17">
        <v>0</v>
      </c>
      <c r="AI60" s="17">
        <v>0</v>
      </c>
      <c r="AJ60" s="17">
        <v>0</v>
      </c>
      <c r="AK60" s="12">
        <v>575811</v>
      </c>
      <c r="AL60" s="16">
        <v>0</v>
      </c>
      <c r="AM60" s="17">
        <v>0</v>
      </c>
      <c r="AN60" s="17">
        <v>0</v>
      </c>
      <c r="AO60" s="17">
        <v>0</v>
      </c>
      <c r="AP60" s="17">
        <v>0</v>
      </c>
      <c r="AQ60" s="12">
        <v>0</v>
      </c>
      <c r="AR60" s="16">
        <v>0</v>
      </c>
      <c r="AS60" s="17">
        <v>0</v>
      </c>
      <c r="AT60" s="17">
        <v>0</v>
      </c>
      <c r="AU60" s="17">
        <v>0</v>
      </c>
      <c r="AV60" s="17">
        <v>0</v>
      </c>
      <c r="AW60" s="12">
        <v>0</v>
      </c>
      <c r="AX60" s="16">
        <v>542119</v>
      </c>
      <c r="AY60" s="17">
        <v>186295</v>
      </c>
      <c r="AZ60" s="17">
        <v>0</v>
      </c>
      <c r="BA60" s="17">
        <v>0</v>
      </c>
      <c r="BB60" s="17">
        <v>6000</v>
      </c>
      <c r="BC60" s="12">
        <v>734414</v>
      </c>
    </row>
    <row r="61" spans="1:55" x14ac:dyDescent="0.25">
      <c r="A61" s="4" t="s">
        <v>51</v>
      </c>
      <c r="B61" s="92">
        <v>1888872.4675000003</v>
      </c>
      <c r="C61" s="87">
        <v>1717368.34</v>
      </c>
      <c r="D61" s="87">
        <v>1723243.04</v>
      </c>
      <c r="E61" s="87">
        <v>0</v>
      </c>
      <c r="F61" s="87">
        <v>572862.02999999991</v>
      </c>
      <c r="G61" s="93">
        <v>5902345.8774999995</v>
      </c>
      <c r="H61" s="16">
        <v>751152.15</v>
      </c>
      <c r="I61" s="17">
        <v>1033426.57</v>
      </c>
      <c r="J61" s="17">
        <v>0</v>
      </c>
      <c r="K61" s="17">
        <v>0</v>
      </c>
      <c r="L61" s="17">
        <v>535474.07999999996</v>
      </c>
      <c r="M61" s="12">
        <v>2320052.7999999998</v>
      </c>
      <c r="N61" s="16">
        <v>0</v>
      </c>
      <c r="O61" s="17">
        <v>128691.15</v>
      </c>
      <c r="P61" s="17">
        <v>0</v>
      </c>
      <c r="Q61" s="17">
        <v>0</v>
      </c>
      <c r="R61" s="17">
        <v>0</v>
      </c>
      <c r="S61" s="12">
        <v>128691.15</v>
      </c>
      <c r="T61" s="16">
        <v>48262.75</v>
      </c>
      <c r="U61" s="17">
        <v>250196.38</v>
      </c>
      <c r="V61" s="17">
        <v>1723243.04</v>
      </c>
      <c r="W61" s="17">
        <v>0</v>
      </c>
      <c r="X61" s="17">
        <v>1364</v>
      </c>
      <c r="Y61" s="12">
        <v>2023066.17</v>
      </c>
      <c r="Z61" s="16">
        <v>0</v>
      </c>
      <c r="AA61" s="17">
        <v>0</v>
      </c>
      <c r="AB61" s="17">
        <v>0</v>
      </c>
      <c r="AC61" s="17">
        <v>0</v>
      </c>
      <c r="AD61" s="17">
        <v>0</v>
      </c>
      <c r="AE61" s="12">
        <v>0</v>
      </c>
      <c r="AF61" s="16">
        <v>0</v>
      </c>
      <c r="AG61" s="17">
        <v>0</v>
      </c>
      <c r="AH61" s="17">
        <v>0</v>
      </c>
      <c r="AI61" s="17">
        <v>0</v>
      </c>
      <c r="AJ61" s="17">
        <v>0</v>
      </c>
      <c r="AK61" s="12">
        <v>0</v>
      </c>
      <c r="AL61" s="16">
        <v>0</v>
      </c>
      <c r="AM61" s="17">
        <v>0</v>
      </c>
      <c r="AN61" s="17">
        <v>0</v>
      </c>
      <c r="AO61" s="17">
        <v>0</v>
      </c>
      <c r="AP61" s="17">
        <v>0</v>
      </c>
      <c r="AQ61" s="12">
        <v>0</v>
      </c>
      <c r="AR61" s="16">
        <v>0</v>
      </c>
      <c r="AS61" s="17">
        <v>0</v>
      </c>
      <c r="AT61" s="17">
        <v>0</v>
      </c>
      <c r="AU61" s="17">
        <v>0</v>
      </c>
      <c r="AV61" s="17">
        <v>0</v>
      </c>
      <c r="AW61" s="12">
        <v>0</v>
      </c>
      <c r="AX61" s="16">
        <v>1089457.5675000001</v>
      </c>
      <c r="AY61" s="17">
        <v>305054.24</v>
      </c>
      <c r="AZ61" s="17">
        <v>0</v>
      </c>
      <c r="BA61" s="17">
        <v>0</v>
      </c>
      <c r="BB61" s="17">
        <v>36023.949999999997</v>
      </c>
      <c r="BC61" s="12">
        <v>1430535.7575000001</v>
      </c>
    </row>
    <row r="62" spans="1:55" x14ac:dyDescent="0.25">
      <c r="A62" s="4" t="s">
        <v>52</v>
      </c>
      <c r="B62" s="92">
        <v>6588109</v>
      </c>
      <c r="C62" s="87">
        <v>11311403</v>
      </c>
      <c r="D62" s="87">
        <v>7397125.6499999939</v>
      </c>
      <c r="E62" s="87">
        <v>0</v>
      </c>
      <c r="F62" s="87">
        <v>199510.38</v>
      </c>
      <c r="G62" s="93">
        <v>25496148.029999994</v>
      </c>
      <c r="H62" s="16">
        <v>1397205.4400000002</v>
      </c>
      <c r="I62" s="17">
        <v>4544538.9800000004</v>
      </c>
      <c r="J62" s="17">
        <v>0</v>
      </c>
      <c r="K62" s="17">
        <v>0</v>
      </c>
      <c r="L62" s="17">
        <v>86560.090000000011</v>
      </c>
      <c r="M62" s="12">
        <v>6028304.5100000007</v>
      </c>
      <c r="N62" s="16">
        <v>391784.67</v>
      </c>
      <c r="O62" s="17">
        <v>3698293.58</v>
      </c>
      <c r="P62" s="17">
        <v>0</v>
      </c>
      <c r="Q62" s="17">
        <v>0</v>
      </c>
      <c r="R62" s="17">
        <v>23031.99</v>
      </c>
      <c r="S62" s="12">
        <v>4113110.24</v>
      </c>
      <c r="T62" s="16">
        <v>156141.1</v>
      </c>
      <c r="U62" s="17">
        <v>2005090.52</v>
      </c>
      <c r="V62" s="17">
        <v>5586807.71</v>
      </c>
      <c r="W62" s="17">
        <v>0</v>
      </c>
      <c r="X62" s="17">
        <v>1237.4100000000001</v>
      </c>
      <c r="Y62" s="12">
        <v>7749276.7400000002</v>
      </c>
      <c r="Z62" s="16">
        <v>0</v>
      </c>
      <c r="AA62" s="17">
        <v>56505.62</v>
      </c>
      <c r="AB62" s="17">
        <v>0</v>
      </c>
      <c r="AC62" s="17">
        <v>0</v>
      </c>
      <c r="AD62" s="17">
        <v>0</v>
      </c>
      <c r="AE62" s="12">
        <v>56505.62</v>
      </c>
      <c r="AF62" s="16">
        <v>0</v>
      </c>
      <c r="AG62" s="17">
        <v>0</v>
      </c>
      <c r="AH62" s="17">
        <v>0</v>
      </c>
      <c r="AI62" s="17">
        <v>0</v>
      </c>
      <c r="AJ62" s="17">
        <v>0</v>
      </c>
      <c r="AK62" s="12">
        <v>0</v>
      </c>
      <c r="AL62" s="16">
        <v>72852.77</v>
      </c>
      <c r="AM62" s="17">
        <v>12711.97</v>
      </c>
      <c r="AN62" s="17">
        <v>0</v>
      </c>
      <c r="AO62" s="17">
        <v>0</v>
      </c>
      <c r="AP62" s="17">
        <v>0</v>
      </c>
      <c r="AQ62" s="12">
        <v>85564.74</v>
      </c>
      <c r="AR62" s="16">
        <v>0</v>
      </c>
      <c r="AS62" s="17">
        <v>0</v>
      </c>
      <c r="AT62" s="17">
        <v>0</v>
      </c>
      <c r="AU62" s="17">
        <v>0</v>
      </c>
      <c r="AV62" s="17">
        <v>0</v>
      </c>
      <c r="AW62" s="12">
        <v>0</v>
      </c>
      <c r="AX62" s="16">
        <v>4570125.0199999996</v>
      </c>
      <c r="AY62" s="17">
        <v>994262.33000000101</v>
      </c>
      <c r="AZ62" s="17">
        <v>1810317.9399999939</v>
      </c>
      <c r="BA62" s="17">
        <v>0</v>
      </c>
      <c r="BB62" s="17">
        <v>88680.89</v>
      </c>
      <c r="BC62" s="12">
        <v>7463386.1799999941</v>
      </c>
    </row>
    <row r="63" spans="1:55" x14ac:dyDescent="0.25">
      <c r="A63" s="4" t="s">
        <v>53</v>
      </c>
      <c r="B63" s="92">
        <v>369150</v>
      </c>
      <c r="C63" s="87">
        <v>296656</v>
      </c>
      <c r="D63" s="87">
        <v>353708</v>
      </c>
      <c r="E63" s="87">
        <v>0</v>
      </c>
      <c r="F63" s="87">
        <v>59895</v>
      </c>
      <c r="G63" s="93">
        <v>1079409</v>
      </c>
      <c r="H63" s="16">
        <v>243280</v>
      </c>
      <c r="I63" s="17">
        <v>118792</v>
      </c>
      <c r="J63" s="17">
        <v>0</v>
      </c>
      <c r="K63" s="17">
        <v>0</v>
      </c>
      <c r="L63" s="17">
        <v>37380</v>
      </c>
      <c r="M63" s="12">
        <v>399452</v>
      </c>
      <c r="N63" s="16">
        <v>99534</v>
      </c>
      <c r="O63" s="17">
        <v>43037</v>
      </c>
      <c r="P63" s="17">
        <v>0</v>
      </c>
      <c r="Q63" s="17">
        <v>0</v>
      </c>
      <c r="R63" s="17">
        <v>0</v>
      </c>
      <c r="S63" s="12">
        <v>142571</v>
      </c>
      <c r="T63" s="16">
        <v>20348</v>
      </c>
      <c r="U63" s="17">
        <v>40292</v>
      </c>
      <c r="V63" s="17">
        <v>326880</v>
      </c>
      <c r="W63" s="17">
        <v>0</v>
      </c>
      <c r="X63" s="17">
        <v>22515</v>
      </c>
      <c r="Y63" s="12">
        <v>410035</v>
      </c>
      <c r="Z63" s="16">
        <v>0</v>
      </c>
      <c r="AA63" s="17">
        <v>0</v>
      </c>
      <c r="AB63" s="17">
        <v>0</v>
      </c>
      <c r="AC63" s="17">
        <v>0</v>
      </c>
      <c r="AD63" s="17">
        <v>0</v>
      </c>
      <c r="AE63" s="12">
        <v>0</v>
      </c>
      <c r="AF63" s="16">
        <v>0</v>
      </c>
      <c r="AG63" s="17">
        <v>0</v>
      </c>
      <c r="AH63" s="17">
        <v>0</v>
      </c>
      <c r="AI63" s="17">
        <v>0</v>
      </c>
      <c r="AJ63" s="17">
        <v>0</v>
      </c>
      <c r="AK63" s="12">
        <v>0</v>
      </c>
      <c r="AL63" s="16">
        <v>0</v>
      </c>
      <c r="AM63" s="17">
        <v>25955</v>
      </c>
      <c r="AN63" s="17">
        <v>0</v>
      </c>
      <c r="AO63" s="17">
        <v>0</v>
      </c>
      <c r="AP63" s="17">
        <v>0</v>
      </c>
      <c r="AQ63" s="12">
        <v>25955</v>
      </c>
      <c r="AR63" s="16">
        <v>0</v>
      </c>
      <c r="AS63" s="17">
        <v>0</v>
      </c>
      <c r="AT63" s="17">
        <v>0</v>
      </c>
      <c r="AU63" s="17">
        <v>0</v>
      </c>
      <c r="AV63" s="17">
        <v>0</v>
      </c>
      <c r="AW63" s="12">
        <v>0</v>
      </c>
      <c r="AX63" s="16">
        <v>5988</v>
      </c>
      <c r="AY63" s="17">
        <v>68580</v>
      </c>
      <c r="AZ63" s="17">
        <v>26828</v>
      </c>
      <c r="BA63" s="17">
        <v>0</v>
      </c>
      <c r="BB63" s="17">
        <v>0</v>
      </c>
      <c r="BC63" s="12">
        <v>101396</v>
      </c>
    </row>
    <row r="64" spans="1:55" x14ac:dyDescent="0.25">
      <c r="A64" s="4" t="s">
        <v>54</v>
      </c>
      <c r="B64" s="92">
        <v>705888</v>
      </c>
      <c r="C64" s="87">
        <v>474214</v>
      </c>
      <c r="D64" s="87">
        <v>0</v>
      </c>
      <c r="E64" s="87">
        <v>0</v>
      </c>
      <c r="F64" s="87">
        <v>0</v>
      </c>
      <c r="G64" s="93">
        <v>1180102</v>
      </c>
      <c r="H64" s="16">
        <v>63</v>
      </c>
      <c r="I64" s="17">
        <v>1102</v>
      </c>
      <c r="J64" s="17">
        <v>0</v>
      </c>
      <c r="K64" s="17">
        <v>0</v>
      </c>
      <c r="L64" s="17">
        <v>0</v>
      </c>
      <c r="M64" s="12">
        <v>1165</v>
      </c>
      <c r="N64" s="16">
        <v>0</v>
      </c>
      <c r="O64" s="17">
        <v>0</v>
      </c>
      <c r="P64" s="17">
        <v>0</v>
      </c>
      <c r="Q64" s="17">
        <v>0</v>
      </c>
      <c r="R64" s="17">
        <v>0</v>
      </c>
      <c r="S64" s="12">
        <v>0</v>
      </c>
      <c r="T64" s="16">
        <v>0</v>
      </c>
      <c r="U64" s="17">
        <v>0</v>
      </c>
      <c r="V64" s="17">
        <v>0</v>
      </c>
      <c r="W64" s="17">
        <v>0</v>
      </c>
      <c r="X64" s="17">
        <v>0</v>
      </c>
      <c r="Y64" s="12">
        <v>0</v>
      </c>
      <c r="Z64" s="16">
        <v>0</v>
      </c>
      <c r="AA64" s="17">
        <v>0</v>
      </c>
      <c r="AB64" s="17">
        <v>0</v>
      </c>
      <c r="AC64" s="17">
        <v>0</v>
      </c>
      <c r="AD64" s="17">
        <v>0</v>
      </c>
      <c r="AE64" s="12">
        <v>0</v>
      </c>
      <c r="AF64" s="16">
        <v>0</v>
      </c>
      <c r="AG64" s="17">
        <v>0</v>
      </c>
      <c r="AH64" s="17">
        <v>0</v>
      </c>
      <c r="AI64" s="17">
        <v>0</v>
      </c>
      <c r="AJ64" s="17">
        <v>0</v>
      </c>
      <c r="AK64" s="12">
        <v>0</v>
      </c>
      <c r="AL64" s="16">
        <v>0</v>
      </c>
      <c r="AM64" s="17">
        <v>0</v>
      </c>
      <c r="AN64" s="17">
        <v>0</v>
      </c>
      <c r="AO64" s="17">
        <v>0</v>
      </c>
      <c r="AP64" s="17">
        <v>0</v>
      </c>
      <c r="AQ64" s="12">
        <v>0</v>
      </c>
      <c r="AR64" s="16">
        <v>0</v>
      </c>
      <c r="AS64" s="17">
        <v>0</v>
      </c>
      <c r="AT64" s="17">
        <v>0</v>
      </c>
      <c r="AU64" s="17">
        <v>0</v>
      </c>
      <c r="AV64" s="17">
        <v>0</v>
      </c>
      <c r="AW64" s="12">
        <v>0</v>
      </c>
      <c r="AX64" s="16">
        <v>705825</v>
      </c>
      <c r="AY64" s="17">
        <v>473112</v>
      </c>
      <c r="AZ64" s="17">
        <v>0</v>
      </c>
      <c r="BA64" s="17">
        <v>0</v>
      </c>
      <c r="BB64" s="17">
        <v>0</v>
      </c>
      <c r="BC64" s="12">
        <v>1178937</v>
      </c>
    </row>
    <row r="65" spans="1:55" x14ac:dyDescent="0.25">
      <c r="A65" s="4" t="s">
        <v>55</v>
      </c>
      <c r="B65" s="92">
        <v>398599</v>
      </c>
      <c r="C65" s="87">
        <v>462138</v>
      </c>
      <c r="D65" s="87">
        <v>279432</v>
      </c>
      <c r="E65" s="87">
        <v>0</v>
      </c>
      <c r="F65" s="87">
        <v>0</v>
      </c>
      <c r="G65" s="93">
        <v>1140169</v>
      </c>
      <c r="H65" s="16">
        <v>387838</v>
      </c>
      <c r="I65" s="17">
        <v>207976</v>
      </c>
      <c r="J65" s="17">
        <v>46739</v>
      </c>
      <c r="K65" s="17">
        <v>0</v>
      </c>
      <c r="L65" s="17">
        <v>0</v>
      </c>
      <c r="M65" s="12">
        <v>642553</v>
      </c>
      <c r="N65" s="16">
        <v>1430</v>
      </c>
      <c r="O65" s="17">
        <v>168226</v>
      </c>
      <c r="P65" s="17">
        <v>0</v>
      </c>
      <c r="Q65" s="17">
        <v>0</v>
      </c>
      <c r="R65" s="17">
        <v>0</v>
      </c>
      <c r="S65" s="12">
        <v>169656</v>
      </c>
      <c r="T65" s="16">
        <v>3113</v>
      </c>
      <c r="U65" s="17">
        <v>27454</v>
      </c>
      <c r="V65" s="17">
        <v>195118</v>
      </c>
      <c r="W65" s="17">
        <v>0</v>
      </c>
      <c r="X65" s="17">
        <v>0</v>
      </c>
      <c r="Y65" s="12">
        <v>225685</v>
      </c>
      <c r="Z65" s="16">
        <v>0</v>
      </c>
      <c r="AA65" s="17">
        <v>0</v>
      </c>
      <c r="AB65" s="17">
        <v>0</v>
      </c>
      <c r="AC65" s="17">
        <v>0</v>
      </c>
      <c r="AD65" s="17">
        <v>0</v>
      </c>
      <c r="AE65" s="12">
        <v>0</v>
      </c>
      <c r="AF65" s="16">
        <v>0</v>
      </c>
      <c r="AG65" s="17">
        <v>0</v>
      </c>
      <c r="AH65" s="17">
        <v>0</v>
      </c>
      <c r="AI65" s="17">
        <v>0</v>
      </c>
      <c r="AJ65" s="17">
        <v>0</v>
      </c>
      <c r="AK65" s="12">
        <v>0</v>
      </c>
      <c r="AL65" s="16">
        <v>0</v>
      </c>
      <c r="AM65" s="17">
        <v>0</v>
      </c>
      <c r="AN65" s="17">
        <v>0</v>
      </c>
      <c r="AO65" s="17">
        <v>0</v>
      </c>
      <c r="AP65" s="17">
        <v>0</v>
      </c>
      <c r="AQ65" s="12">
        <v>0</v>
      </c>
      <c r="AR65" s="16">
        <v>0</v>
      </c>
      <c r="AS65" s="17">
        <v>0</v>
      </c>
      <c r="AT65" s="17">
        <v>0</v>
      </c>
      <c r="AU65" s="17">
        <v>0</v>
      </c>
      <c r="AV65" s="17">
        <v>0</v>
      </c>
      <c r="AW65" s="12">
        <v>0</v>
      </c>
      <c r="AX65" s="16">
        <v>6218</v>
      </c>
      <c r="AY65" s="17">
        <v>58482</v>
      </c>
      <c r="AZ65" s="17">
        <v>37575</v>
      </c>
      <c r="BA65" s="17">
        <v>0</v>
      </c>
      <c r="BB65" s="17">
        <v>0</v>
      </c>
      <c r="BC65" s="12">
        <v>102275</v>
      </c>
    </row>
    <row r="66" spans="1:55" x14ac:dyDescent="0.25">
      <c r="A66" s="4" t="s">
        <v>56</v>
      </c>
      <c r="B66" s="92">
        <v>4060000</v>
      </c>
      <c r="C66" s="87">
        <v>3713000</v>
      </c>
      <c r="D66" s="87">
        <v>2500000</v>
      </c>
      <c r="E66" s="87">
        <v>0</v>
      </c>
      <c r="F66" s="87">
        <v>294000</v>
      </c>
      <c r="G66" s="93">
        <v>10567000</v>
      </c>
      <c r="H66" s="16">
        <v>1541000</v>
      </c>
      <c r="I66" s="17">
        <v>2014000</v>
      </c>
      <c r="J66" s="17">
        <v>0</v>
      </c>
      <c r="K66" s="17">
        <v>0</v>
      </c>
      <c r="L66" s="17">
        <v>241000</v>
      </c>
      <c r="M66" s="12">
        <v>3796000</v>
      </c>
      <c r="N66" s="16">
        <v>0</v>
      </c>
      <c r="O66" s="17">
        <v>618000</v>
      </c>
      <c r="P66" s="17">
        <v>68000</v>
      </c>
      <c r="Q66" s="17">
        <v>0</v>
      </c>
      <c r="R66" s="17">
        <v>0</v>
      </c>
      <c r="S66" s="12">
        <v>686000</v>
      </c>
      <c r="T66" s="16">
        <v>277000</v>
      </c>
      <c r="U66" s="17">
        <v>34000</v>
      </c>
      <c r="V66" s="17">
        <v>1477000</v>
      </c>
      <c r="W66" s="17">
        <v>0</v>
      </c>
      <c r="X66" s="17">
        <v>50000</v>
      </c>
      <c r="Y66" s="12">
        <v>1838000</v>
      </c>
      <c r="Z66" s="16">
        <v>0</v>
      </c>
      <c r="AA66" s="17">
        <v>0</v>
      </c>
      <c r="AB66" s="17">
        <v>0</v>
      </c>
      <c r="AC66" s="17">
        <v>0</v>
      </c>
      <c r="AD66" s="17">
        <v>0</v>
      </c>
      <c r="AE66" s="12">
        <v>0</v>
      </c>
      <c r="AF66" s="16">
        <v>0</v>
      </c>
      <c r="AG66" s="17">
        <v>2000</v>
      </c>
      <c r="AH66" s="17">
        <v>0</v>
      </c>
      <c r="AI66" s="17">
        <v>0</v>
      </c>
      <c r="AJ66" s="17">
        <v>0</v>
      </c>
      <c r="AK66" s="12">
        <v>2000</v>
      </c>
      <c r="AL66" s="16">
        <v>0</v>
      </c>
      <c r="AM66" s="17">
        <v>0</v>
      </c>
      <c r="AN66" s="17">
        <v>0</v>
      </c>
      <c r="AO66" s="17">
        <v>0</v>
      </c>
      <c r="AP66" s="17">
        <v>0</v>
      </c>
      <c r="AQ66" s="12">
        <v>0</v>
      </c>
      <c r="AR66" s="16">
        <v>0</v>
      </c>
      <c r="AS66" s="17">
        <v>0</v>
      </c>
      <c r="AT66" s="17">
        <v>0</v>
      </c>
      <c r="AU66" s="17">
        <v>0</v>
      </c>
      <c r="AV66" s="17">
        <v>0</v>
      </c>
      <c r="AW66" s="12">
        <v>0</v>
      </c>
      <c r="AX66" s="16">
        <v>2242000</v>
      </c>
      <c r="AY66" s="17">
        <v>1045000</v>
      </c>
      <c r="AZ66" s="17">
        <v>955000</v>
      </c>
      <c r="BA66" s="17">
        <v>0</v>
      </c>
      <c r="BB66" s="17">
        <v>3000</v>
      </c>
      <c r="BC66" s="12">
        <v>4245000</v>
      </c>
    </row>
    <row r="67" spans="1:55" x14ac:dyDescent="0.25">
      <c r="A67" s="4" t="s">
        <v>57</v>
      </c>
      <c r="B67" s="92">
        <v>256291</v>
      </c>
      <c r="C67" s="87">
        <v>248469</v>
      </c>
      <c r="D67" s="87">
        <v>256883</v>
      </c>
      <c r="E67" s="87">
        <v>0</v>
      </c>
      <c r="F67" s="87">
        <v>20847</v>
      </c>
      <c r="G67" s="93">
        <v>782490</v>
      </c>
      <c r="H67" s="16">
        <v>27355</v>
      </c>
      <c r="I67" s="17">
        <v>91479</v>
      </c>
      <c r="J67" s="17">
        <v>0</v>
      </c>
      <c r="K67" s="17">
        <v>0</v>
      </c>
      <c r="L67" s="17">
        <v>468</v>
      </c>
      <c r="M67" s="12">
        <v>119302</v>
      </c>
      <c r="N67" s="16">
        <v>101783</v>
      </c>
      <c r="O67" s="17">
        <v>23330</v>
      </c>
      <c r="P67" s="17">
        <v>0</v>
      </c>
      <c r="Q67" s="17">
        <v>0</v>
      </c>
      <c r="R67" s="17">
        <v>11274</v>
      </c>
      <c r="S67" s="12">
        <v>136387</v>
      </c>
      <c r="T67" s="16">
        <v>7771</v>
      </c>
      <c r="U67" s="17">
        <v>23182</v>
      </c>
      <c r="V67" s="17">
        <v>196507</v>
      </c>
      <c r="W67" s="17">
        <v>0</v>
      </c>
      <c r="X67" s="17">
        <v>0</v>
      </c>
      <c r="Y67" s="12">
        <v>227460</v>
      </c>
      <c r="Z67" s="16">
        <v>0</v>
      </c>
      <c r="AA67" s="17">
        <v>42509</v>
      </c>
      <c r="AB67" s="17">
        <v>0</v>
      </c>
      <c r="AC67" s="17">
        <v>0</v>
      </c>
      <c r="AD67" s="17">
        <v>0</v>
      </c>
      <c r="AE67" s="12">
        <v>42509</v>
      </c>
      <c r="AF67" s="16">
        <v>0</v>
      </c>
      <c r="AG67" s="17">
        <v>0</v>
      </c>
      <c r="AH67" s="17">
        <v>0</v>
      </c>
      <c r="AI67" s="17">
        <v>0</v>
      </c>
      <c r="AJ67" s="17">
        <v>0</v>
      </c>
      <c r="AK67" s="12">
        <v>0</v>
      </c>
      <c r="AL67" s="16">
        <v>0</v>
      </c>
      <c r="AM67" s="17">
        <v>0</v>
      </c>
      <c r="AN67" s="17">
        <v>0</v>
      </c>
      <c r="AO67" s="17">
        <v>0</v>
      </c>
      <c r="AP67" s="17">
        <v>0</v>
      </c>
      <c r="AQ67" s="12">
        <v>0</v>
      </c>
      <c r="AR67" s="16">
        <v>0</v>
      </c>
      <c r="AS67" s="17">
        <v>0</v>
      </c>
      <c r="AT67" s="17">
        <v>0</v>
      </c>
      <c r="AU67" s="17">
        <v>0</v>
      </c>
      <c r="AV67" s="17">
        <v>0</v>
      </c>
      <c r="AW67" s="12">
        <v>0</v>
      </c>
      <c r="AX67" s="16">
        <v>119382</v>
      </c>
      <c r="AY67" s="17">
        <v>67969</v>
      </c>
      <c r="AZ67" s="17">
        <v>60376</v>
      </c>
      <c r="BA67" s="17">
        <v>0</v>
      </c>
      <c r="BB67" s="17">
        <v>9105</v>
      </c>
      <c r="BC67" s="12">
        <v>256832</v>
      </c>
    </row>
    <row r="68" spans="1:55" x14ac:dyDescent="0.25">
      <c r="A68" s="4" t="s">
        <v>58</v>
      </c>
      <c r="B68" s="92">
        <v>1100834.1300000001</v>
      </c>
      <c r="C68" s="87">
        <v>1013759.5799999998</v>
      </c>
      <c r="D68" s="87">
        <v>0</v>
      </c>
      <c r="E68" s="87">
        <v>0</v>
      </c>
      <c r="F68" s="87">
        <v>75274.31</v>
      </c>
      <c r="G68" s="93">
        <v>2189868.02</v>
      </c>
      <c r="H68" s="16">
        <v>138140.85</v>
      </c>
      <c r="I68" s="17">
        <v>630052.82999999996</v>
      </c>
      <c r="J68" s="17">
        <v>0</v>
      </c>
      <c r="K68" s="17">
        <v>0</v>
      </c>
      <c r="L68" s="17">
        <v>6993.75</v>
      </c>
      <c r="M68" s="12">
        <v>775187.42999999993</v>
      </c>
      <c r="N68" s="16">
        <v>962693.28</v>
      </c>
      <c r="O68" s="17">
        <v>0</v>
      </c>
      <c r="P68" s="17">
        <v>0</v>
      </c>
      <c r="Q68" s="17">
        <v>0</v>
      </c>
      <c r="R68" s="17">
        <v>0</v>
      </c>
      <c r="S68" s="12">
        <v>962693.28</v>
      </c>
      <c r="T68" s="16">
        <v>0</v>
      </c>
      <c r="U68" s="17">
        <v>136861.29999999999</v>
      </c>
      <c r="V68" s="17">
        <v>0</v>
      </c>
      <c r="W68" s="17">
        <v>0</v>
      </c>
      <c r="X68" s="17">
        <v>0</v>
      </c>
      <c r="Y68" s="12">
        <v>136861.29999999999</v>
      </c>
      <c r="Z68" s="16">
        <v>0</v>
      </c>
      <c r="AA68" s="17">
        <v>0</v>
      </c>
      <c r="AB68" s="17">
        <v>0</v>
      </c>
      <c r="AC68" s="17">
        <v>0</v>
      </c>
      <c r="AD68" s="17">
        <v>0</v>
      </c>
      <c r="AE68" s="12">
        <v>0</v>
      </c>
      <c r="AF68" s="16">
        <v>0</v>
      </c>
      <c r="AG68" s="17">
        <v>0</v>
      </c>
      <c r="AH68" s="17">
        <v>0</v>
      </c>
      <c r="AI68" s="17">
        <v>0</v>
      </c>
      <c r="AJ68" s="17">
        <v>0</v>
      </c>
      <c r="AK68" s="12">
        <v>0</v>
      </c>
      <c r="AL68" s="16">
        <v>0</v>
      </c>
      <c r="AM68" s="17">
        <v>0</v>
      </c>
      <c r="AN68" s="17">
        <v>0</v>
      </c>
      <c r="AO68" s="17">
        <v>0</v>
      </c>
      <c r="AP68" s="17">
        <v>0</v>
      </c>
      <c r="AQ68" s="12">
        <v>0</v>
      </c>
      <c r="AR68" s="16">
        <v>0</v>
      </c>
      <c r="AS68" s="17">
        <v>0</v>
      </c>
      <c r="AT68" s="17">
        <v>0</v>
      </c>
      <c r="AU68" s="17">
        <v>0</v>
      </c>
      <c r="AV68" s="17">
        <v>0</v>
      </c>
      <c r="AW68" s="12">
        <v>0</v>
      </c>
      <c r="AX68" s="16">
        <v>0</v>
      </c>
      <c r="AY68" s="17">
        <v>246845.45</v>
      </c>
      <c r="AZ68" s="17">
        <v>0</v>
      </c>
      <c r="BA68" s="17">
        <v>0</v>
      </c>
      <c r="BB68" s="17">
        <v>68280.56</v>
      </c>
      <c r="BC68" s="12">
        <v>315126.01</v>
      </c>
    </row>
    <row r="69" spans="1:55" x14ac:dyDescent="0.25">
      <c r="A69" s="4" t="s">
        <v>59</v>
      </c>
      <c r="B69" s="92">
        <v>631171</v>
      </c>
      <c r="C69" s="87">
        <v>891915</v>
      </c>
      <c r="D69" s="87">
        <v>22886</v>
      </c>
      <c r="E69" s="87">
        <v>0</v>
      </c>
      <c r="F69" s="87">
        <v>707</v>
      </c>
      <c r="G69" s="93">
        <v>1546679</v>
      </c>
      <c r="H69" s="16">
        <v>321704</v>
      </c>
      <c r="I69" s="17">
        <v>384526</v>
      </c>
      <c r="J69" s="17">
        <v>0</v>
      </c>
      <c r="K69" s="17">
        <v>0</v>
      </c>
      <c r="L69" s="17">
        <v>0</v>
      </c>
      <c r="M69" s="12">
        <v>706230</v>
      </c>
      <c r="N69" s="16">
        <v>78524</v>
      </c>
      <c r="O69" s="17">
        <v>213086</v>
      </c>
      <c r="P69" s="17">
        <v>0</v>
      </c>
      <c r="Q69" s="17">
        <v>0</v>
      </c>
      <c r="R69" s="17">
        <v>600</v>
      </c>
      <c r="S69" s="12">
        <v>292210</v>
      </c>
      <c r="T69" s="16">
        <v>79616</v>
      </c>
      <c r="U69" s="17">
        <v>105599</v>
      </c>
      <c r="V69" s="17">
        <v>0</v>
      </c>
      <c r="W69" s="17">
        <v>0</v>
      </c>
      <c r="X69" s="17">
        <v>0</v>
      </c>
      <c r="Y69" s="12">
        <v>185215</v>
      </c>
      <c r="Z69" s="16">
        <v>2167</v>
      </c>
      <c r="AA69" s="17">
        <v>41711</v>
      </c>
      <c r="AB69" s="17">
        <v>0</v>
      </c>
      <c r="AC69" s="17">
        <v>0</v>
      </c>
      <c r="AD69" s="17">
        <v>0</v>
      </c>
      <c r="AE69" s="12">
        <v>43878</v>
      </c>
      <c r="AF69" s="16">
        <v>0</v>
      </c>
      <c r="AG69" s="17">
        <v>7500</v>
      </c>
      <c r="AH69" s="17">
        <v>0</v>
      </c>
      <c r="AI69" s="17">
        <v>0</v>
      </c>
      <c r="AJ69" s="17">
        <v>0</v>
      </c>
      <c r="AK69" s="12">
        <v>7500</v>
      </c>
      <c r="AL69" s="16">
        <v>0</v>
      </c>
      <c r="AM69" s="17">
        <v>0</v>
      </c>
      <c r="AN69" s="17">
        <v>0</v>
      </c>
      <c r="AO69" s="17">
        <v>0</v>
      </c>
      <c r="AP69" s="17">
        <v>0</v>
      </c>
      <c r="AQ69" s="12">
        <v>0</v>
      </c>
      <c r="AR69" s="16">
        <v>0</v>
      </c>
      <c r="AS69" s="17">
        <v>0</v>
      </c>
      <c r="AT69" s="17">
        <v>0</v>
      </c>
      <c r="AU69" s="17">
        <v>0</v>
      </c>
      <c r="AV69" s="17">
        <v>0</v>
      </c>
      <c r="AW69" s="12">
        <v>0</v>
      </c>
      <c r="AX69" s="16">
        <v>149160</v>
      </c>
      <c r="AY69" s="17">
        <v>139493</v>
      </c>
      <c r="AZ69" s="17">
        <v>22886</v>
      </c>
      <c r="BA69" s="17">
        <v>0</v>
      </c>
      <c r="BB69" s="17">
        <v>107</v>
      </c>
      <c r="BC69" s="12">
        <v>311646</v>
      </c>
    </row>
    <row r="70" spans="1:55" x14ac:dyDescent="0.25">
      <c r="A70" s="4" t="s">
        <v>60</v>
      </c>
      <c r="B70" s="92">
        <v>222786.01981664219</v>
      </c>
      <c r="C70" s="87">
        <v>521253.35840000003</v>
      </c>
      <c r="D70" s="87">
        <v>60589.357403718721</v>
      </c>
      <c r="E70" s="87">
        <v>0</v>
      </c>
      <c r="F70" s="87">
        <v>2978.5096000000003</v>
      </c>
      <c r="G70" s="93">
        <v>807607.24522036104</v>
      </c>
      <c r="H70" s="16">
        <v>219204.4275633622</v>
      </c>
      <c r="I70" s="17">
        <v>406121.05920000008</v>
      </c>
      <c r="J70" s="17">
        <v>12358.09720185936</v>
      </c>
      <c r="K70" s="17">
        <v>0</v>
      </c>
      <c r="L70" s="17">
        <v>1489.2548000000002</v>
      </c>
      <c r="M70" s="12">
        <v>639172.83876522165</v>
      </c>
      <c r="N70" s="16">
        <v>2686.1941899600056</v>
      </c>
      <c r="O70" s="17">
        <v>13731.0069</v>
      </c>
      <c r="P70" s="17">
        <v>2735.5201513945185</v>
      </c>
      <c r="Q70" s="17">
        <v>0</v>
      </c>
      <c r="R70" s="17">
        <v>1116.9411</v>
      </c>
      <c r="S70" s="12">
        <v>20269.662341354524</v>
      </c>
      <c r="T70" s="16">
        <v>895.39806332000182</v>
      </c>
      <c r="U70" s="17">
        <v>101401.2923</v>
      </c>
      <c r="V70" s="17">
        <v>45495.740050464839</v>
      </c>
      <c r="W70" s="17">
        <v>0</v>
      </c>
      <c r="X70" s="17">
        <v>372.31370000000004</v>
      </c>
      <c r="Y70" s="12">
        <v>148164.74411378484</v>
      </c>
      <c r="Z70" s="16">
        <v>0</v>
      </c>
      <c r="AA70" s="17">
        <v>0</v>
      </c>
      <c r="AB70" s="17">
        <v>0</v>
      </c>
      <c r="AC70" s="17">
        <v>0</v>
      </c>
      <c r="AD70" s="17">
        <v>0</v>
      </c>
      <c r="AE70" s="12">
        <v>0</v>
      </c>
      <c r="AF70" s="16">
        <v>0</v>
      </c>
      <c r="AG70" s="17">
        <v>0</v>
      </c>
      <c r="AH70" s="17">
        <v>0</v>
      </c>
      <c r="AI70" s="17">
        <v>0</v>
      </c>
      <c r="AJ70" s="17">
        <v>0</v>
      </c>
      <c r="AK70" s="12">
        <v>0</v>
      </c>
      <c r="AL70" s="16">
        <v>0</v>
      </c>
      <c r="AM70" s="17">
        <v>0</v>
      </c>
      <c r="AN70" s="17">
        <v>0</v>
      </c>
      <c r="AO70" s="17">
        <v>0</v>
      </c>
      <c r="AP70" s="17">
        <v>0</v>
      </c>
      <c r="AQ70" s="12">
        <v>0</v>
      </c>
      <c r="AR70" s="16">
        <v>0</v>
      </c>
      <c r="AS70" s="17">
        <v>0</v>
      </c>
      <c r="AT70" s="17">
        <v>0</v>
      </c>
      <c r="AU70" s="17">
        <v>0</v>
      </c>
      <c r="AV70" s="17">
        <v>0</v>
      </c>
      <c r="AW70" s="12">
        <v>0</v>
      </c>
      <c r="AX70" s="16">
        <v>0</v>
      </c>
      <c r="AY70" s="17">
        <v>0</v>
      </c>
      <c r="AZ70" s="17">
        <v>0</v>
      </c>
      <c r="BA70" s="17">
        <v>0</v>
      </c>
      <c r="BB70" s="17">
        <v>0</v>
      </c>
      <c r="BC70" s="12">
        <v>0</v>
      </c>
    </row>
    <row r="71" spans="1:55" x14ac:dyDescent="0.25">
      <c r="A71" s="4" t="s">
        <v>61</v>
      </c>
      <c r="B71" s="92">
        <v>770569</v>
      </c>
      <c r="C71" s="87">
        <v>1551591</v>
      </c>
      <c r="D71" s="87">
        <v>371446</v>
      </c>
      <c r="E71" s="87">
        <v>0</v>
      </c>
      <c r="F71" s="87">
        <v>9180</v>
      </c>
      <c r="G71" s="93">
        <v>2702786</v>
      </c>
      <c r="H71" s="16">
        <v>367460</v>
      </c>
      <c r="I71" s="17">
        <v>545297</v>
      </c>
      <c r="J71" s="17">
        <v>0</v>
      </c>
      <c r="K71" s="17">
        <v>0</v>
      </c>
      <c r="L71" s="17">
        <v>8635</v>
      </c>
      <c r="M71" s="12">
        <v>921392</v>
      </c>
      <c r="N71" s="16">
        <v>0</v>
      </c>
      <c r="O71" s="17">
        <v>0</v>
      </c>
      <c r="P71" s="17">
        <v>0</v>
      </c>
      <c r="Q71" s="17">
        <v>0</v>
      </c>
      <c r="R71" s="17">
        <v>0</v>
      </c>
      <c r="S71" s="12">
        <v>0</v>
      </c>
      <c r="T71" s="16">
        <v>30679</v>
      </c>
      <c r="U71" s="17">
        <v>699257</v>
      </c>
      <c r="V71" s="17">
        <v>331713</v>
      </c>
      <c r="W71" s="17">
        <v>0</v>
      </c>
      <c r="X71" s="17">
        <v>0</v>
      </c>
      <c r="Y71" s="12">
        <v>1061649</v>
      </c>
      <c r="Z71" s="16">
        <v>0</v>
      </c>
      <c r="AA71" s="17">
        <v>0</v>
      </c>
      <c r="AB71" s="17">
        <v>0</v>
      </c>
      <c r="AC71" s="17">
        <v>0</v>
      </c>
      <c r="AD71" s="17">
        <v>0</v>
      </c>
      <c r="AE71" s="12">
        <v>0</v>
      </c>
      <c r="AF71" s="16">
        <v>0</v>
      </c>
      <c r="AG71" s="17">
        <v>0</v>
      </c>
      <c r="AH71" s="17">
        <v>0</v>
      </c>
      <c r="AI71" s="17">
        <v>0</v>
      </c>
      <c r="AJ71" s="17">
        <v>0</v>
      </c>
      <c r="AK71" s="12">
        <v>0</v>
      </c>
      <c r="AL71" s="16">
        <v>0</v>
      </c>
      <c r="AM71" s="17">
        <v>0</v>
      </c>
      <c r="AN71" s="17">
        <v>0</v>
      </c>
      <c r="AO71" s="17">
        <v>0</v>
      </c>
      <c r="AP71" s="17">
        <v>0</v>
      </c>
      <c r="AQ71" s="12">
        <v>0</v>
      </c>
      <c r="AR71" s="16">
        <v>0</v>
      </c>
      <c r="AS71" s="17">
        <v>0</v>
      </c>
      <c r="AT71" s="17">
        <v>0</v>
      </c>
      <c r="AU71" s="17">
        <v>0</v>
      </c>
      <c r="AV71" s="17">
        <v>0</v>
      </c>
      <c r="AW71" s="12">
        <v>0</v>
      </c>
      <c r="AX71" s="16">
        <v>372430</v>
      </c>
      <c r="AY71" s="17">
        <v>307037</v>
      </c>
      <c r="AZ71" s="17">
        <v>39733</v>
      </c>
      <c r="BA71" s="17">
        <v>0</v>
      </c>
      <c r="BB71" s="17">
        <v>545</v>
      </c>
      <c r="BC71" s="12">
        <v>719745</v>
      </c>
    </row>
    <row r="72" spans="1:55" x14ac:dyDescent="0.25">
      <c r="A72" s="4" t="s">
        <v>62</v>
      </c>
      <c r="B72" s="92">
        <v>331923</v>
      </c>
      <c r="C72" s="87">
        <v>194347</v>
      </c>
      <c r="D72" s="87">
        <v>102755</v>
      </c>
      <c r="E72" s="87">
        <v>0</v>
      </c>
      <c r="F72" s="87">
        <v>5066</v>
      </c>
      <c r="G72" s="93">
        <v>634091</v>
      </c>
      <c r="H72" s="16">
        <v>159335</v>
      </c>
      <c r="I72" s="17">
        <v>79996</v>
      </c>
      <c r="J72" s="17">
        <v>0</v>
      </c>
      <c r="K72" s="17">
        <v>0</v>
      </c>
      <c r="L72" s="17">
        <v>5025</v>
      </c>
      <c r="M72" s="12">
        <v>244356</v>
      </c>
      <c r="N72" s="16">
        <v>21419</v>
      </c>
      <c r="O72" s="17">
        <v>50723</v>
      </c>
      <c r="P72" s="17">
        <v>0</v>
      </c>
      <c r="Q72" s="17">
        <v>0</v>
      </c>
      <c r="R72" s="17">
        <v>0</v>
      </c>
      <c r="S72" s="12">
        <v>72142</v>
      </c>
      <c r="T72" s="16">
        <v>151169</v>
      </c>
      <c r="U72" s="17">
        <v>63628</v>
      </c>
      <c r="V72" s="17">
        <v>102755</v>
      </c>
      <c r="W72" s="17">
        <v>0</v>
      </c>
      <c r="X72" s="17">
        <v>41</v>
      </c>
      <c r="Y72" s="12">
        <v>317593</v>
      </c>
      <c r="Z72" s="16">
        <v>0</v>
      </c>
      <c r="AA72" s="17">
        <v>0</v>
      </c>
      <c r="AB72" s="17">
        <v>0</v>
      </c>
      <c r="AC72" s="17">
        <v>0</v>
      </c>
      <c r="AD72" s="17">
        <v>0</v>
      </c>
      <c r="AE72" s="12">
        <v>0</v>
      </c>
      <c r="AF72" s="16">
        <v>0</v>
      </c>
      <c r="AG72" s="17">
        <v>0</v>
      </c>
      <c r="AH72" s="17">
        <v>0</v>
      </c>
      <c r="AI72" s="17">
        <v>0</v>
      </c>
      <c r="AJ72" s="17">
        <v>0</v>
      </c>
      <c r="AK72" s="12">
        <v>0</v>
      </c>
      <c r="AL72" s="16">
        <v>0</v>
      </c>
      <c r="AM72" s="17">
        <v>0</v>
      </c>
      <c r="AN72" s="17">
        <v>0</v>
      </c>
      <c r="AO72" s="17">
        <v>0</v>
      </c>
      <c r="AP72" s="17">
        <v>0</v>
      </c>
      <c r="AQ72" s="12">
        <v>0</v>
      </c>
      <c r="AR72" s="16">
        <v>0</v>
      </c>
      <c r="AS72" s="17">
        <v>0</v>
      </c>
      <c r="AT72" s="17">
        <v>0</v>
      </c>
      <c r="AU72" s="17">
        <v>0</v>
      </c>
      <c r="AV72" s="17">
        <v>0</v>
      </c>
      <c r="AW72" s="12">
        <v>0</v>
      </c>
      <c r="AX72" s="16">
        <v>0</v>
      </c>
      <c r="AY72" s="17">
        <v>0</v>
      </c>
      <c r="AZ72" s="17">
        <v>0</v>
      </c>
      <c r="BA72" s="17">
        <v>0</v>
      </c>
      <c r="BB72" s="17">
        <v>0</v>
      </c>
      <c r="BC72" s="12">
        <v>0</v>
      </c>
    </row>
    <row r="73" spans="1:55" x14ac:dyDescent="0.25">
      <c r="A73" s="4" t="s">
        <v>63</v>
      </c>
      <c r="B73" s="92">
        <v>618642.05000000005</v>
      </c>
      <c r="C73" s="87">
        <v>523006.18</v>
      </c>
      <c r="D73" s="87">
        <v>0</v>
      </c>
      <c r="E73" s="87">
        <v>0</v>
      </c>
      <c r="F73" s="87">
        <v>594.65</v>
      </c>
      <c r="G73" s="93">
        <v>1142242.8799999999</v>
      </c>
      <c r="H73" s="16">
        <v>378048.02</v>
      </c>
      <c r="I73" s="17">
        <v>341888.27</v>
      </c>
      <c r="J73" s="17">
        <v>0</v>
      </c>
      <c r="K73" s="17">
        <v>0</v>
      </c>
      <c r="L73" s="17">
        <v>383.37</v>
      </c>
      <c r="M73" s="12">
        <v>720319.66</v>
      </c>
      <c r="N73" s="16">
        <v>0</v>
      </c>
      <c r="O73" s="17">
        <v>18208.349999999999</v>
      </c>
      <c r="P73" s="17">
        <v>0</v>
      </c>
      <c r="Q73" s="17">
        <v>0</v>
      </c>
      <c r="R73" s="17">
        <v>0</v>
      </c>
      <c r="S73" s="12">
        <v>18208.349999999999</v>
      </c>
      <c r="T73" s="16">
        <v>0</v>
      </c>
      <c r="U73" s="17">
        <v>0</v>
      </c>
      <c r="V73" s="17">
        <v>0</v>
      </c>
      <c r="W73" s="17">
        <v>0</v>
      </c>
      <c r="X73" s="17">
        <v>0</v>
      </c>
      <c r="Y73" s="12">
        <v>0</v>
      </c>
      <c r="Z73" s="16">
        <v>0</v>
      </c>
      <c r="AA73" s="17">
        <v>0</v>
      </c>
      <c r="AB73" s="17">
        <v>0</v>
      </c>
      <c r="AC73" s="17">
        <v>0</v>
      </c>
      <c r="AD73" s="17">
        <v>0</v>
      </c>
      <c r="AE73" s="12">
        <v>0</v>
      </c>
      <c r="AF73" s="16">
        <v>0</v>
      </c>
      <c r="AG73" s="17">
        <v>0</v>
      </c>
      <c r="AH73" s="17">
        <v>0</v>
      </c>
      <c r="AI73" s="17">
        <v>0</v>
      </c>
      <c r="AJ73" s="17">
        <v>0</v>
      </c>
      <c r="AK73" s="12">
        <v>0</v>
      </c>
      <c r="AL73" s="16">
        <v>0</v>
      </c>
      <c r="AM73" s="17">
        <v>0</v>
      </c>
      <c r="AN73" s="17">
        <v>0</v>
      </c>
      <c r="AO73" s="17">
        <v>0</v>
      </c>
      <c r="AP73" s="17">
        <v>0</v>
      </c>
      <c r="AQ73" s="12">
        <v>0</v>
      </c>
      <c r="AR73" s="16">
        <v>0</v>
      </c>
      <c r="AS73" s="17">
        <v>0</v>
      </c>
      <c r="AT73" s="17">
        <v>0</v>
      </c>
      <c r="AU73" s="17">
        <v>0</v>
      </c>
      <c r="AV73" s="17">
        <v>0</v>
      </c>
      <c r="AW73" s="12">
        <v>0</v>
      </c>
      <c r="AX73" s="16">
        <v>240594.03</v>
      </c>
      <c r="AY73" s="17">
        <v>162909.56</v>
      </c>
      <c r="AZ73" s="17">
        <v>0</v>
      </c>
      <c r="BA73" s="17">
        <v>0</v>
      </c>
      <c r="BB73" s="17">
        <v>211.28</v>
      </c>
      <c r="BC73" s="12">
        <v>403714.87</v>
      </c>
    </row>
    <row r="74" spans="1:55" x14ac:dyDescent="0.25">
      <c r="A74" s="4" t="s">
        <v>64</v>
      </c>
      <c r="B74" s="92">
        <v>70942.150000000009</v>
      </c>
      <c r="C74" s="87">
        <v>248919.31</v>
      </c>
      <c r="D74" s="87">
        <v>0</v>
      </c>
      <c r="E74" s="87">
        <v>0</v>
      </c>
      <c r="F74" s="87">
        <v>0</v>
      </c>
      <c r="G74" s="93">
        <v>319861.45999999996</v>
      </c>
      <c r="H74" s="16">
        <v>68867.11</v>
      </c>
      <c r="I74" s="17">
        <v>200317.33</v>
      </c>
      <c r="J74" s="17">
        <v>0</v>
      </c>
      <c r="K74" s="17">
        <v>0</v>
      </c>
      <c r="L74" s="17">
        <v>0</v>
      </c>
      <c r="M74" s="12">
        <v>269184.44</v>
      </c>
      <c r="N74" s="16">
        <v>982.47</v>
      </c>
      <c r="O74" s="17">
        <v>14408.32</v>
      </c>
      <c r="P74" s="17">
        <v>0</v>
      </c>
      <c r="Q74" s="17">
        <v>0</v>
      </c>
      <c r="R74" s="17">
        <v>0</v>
      </c>
      <c r="S74" s="12">
        <v>15390.789999999999</v>
      </c>
      <c r="T74" s="16">
        <v>1092.57</v>
      </c>
      <c r="U74" s="17">
        <v>3413.66</v>
      </c>
      <c r="V74" s="17">
        <v>0</v>
      </c>
      <c r="W74" s="17">
        <v>0</v>
      </c>
      <c r="X74" s="17">
        <v>0</v>
      </c>
      <c r="Y74" s="12">
        <v>4506.2299999999996</v>
      </c>
      <c r="Z74" s="16">
        <v>0</v>
      </c>
      <c r="AA74" s="17">
        <v>0</v>
      </c>
      <c r="AB74" s="17">
        <v>0</v>
      </c>
      <c r="AC74" s="17">
        <v>0</v>
      </c>
      <c r="AD74" s="17">
        <v>0</v>
      </c>
      <c r="AE74" s="12">
        <v>0</v>
      </c>
      <c r="AF74" s="16">
        <v>0</v>
      </c>
      <c r="AG74" s="17">
        <v>0</v>
      </c>
      <c r="AH74" s="17">
        <v>0</v>
      </c>
      <c r="AI74" s="17">
        <v>0</v>
      </c>
      <c r="AJ74" s="17">
        <v>0</v>
      </c>
      <c r="AK74" s="12">
        <v>0</v>
      </c>
      <c r="AL74" s="16">
        <v>0</v>
      </c>
      <c r="AM74" s="17">
        <v>30780</v>
      </c>
      <c r="AN74" s="17">
        <v>0</v>
      </c>
      <c r="AO74" s="17">
        <v>0</v>
      </c>
      <c r="AP74" s="17">
        <v>0</v>
      </c>
      <c r="AQ74" s="12">
        <v>30780</v>
      </c>
      <c r="AR74" s="16">
        <v>0</v>
      </c>
      <c r="AS74" s="17">
        <v>0</v>
      </c>
      <c r="AT74" s="17">
        <v>0</v>
      </c>
      <c r="AU74" s="17">
        <v>0</v>
      </c>
      <c r="AV74" s="17">
        <v>0</v>
      </c>
      <c r="AW74" s="12">
        <v>0</v>
      </c>
      <c r="AX74" s="16">
        <v>0</v>
      </c>
      <c r="AY74" s="17">
        <v>0</v>
      </c>
      <c r="AZ74" s="17">
        <v>0</v>
      </c>
      <c r="BA74" s="17">
        <v>0</v>
      </c>
      <c r="BB74" s="17">
        <v>0</v>
      </c>
      <c r="BC74" s="12">
        <v>0</v>
      </c>
    </row>
    <row r="75" spans="1:55" x14ac:dyDescent="0.25">
      <c r="A75" s="4" t="s">
        <v>65</v>
      </c>
      <c r="B75" s="92">
        <v>2288862.88</v>
      </c>
      <c r="C75" s="87">
        <v>1821856.1199999999</v>
      </c>
      <c r="D75" s="87">
        <v>0</v>
      </c>
      <c r="E75" s="87">
        <v>0</v>
      </c>
      <c r="F75" s="87">
        <v>0</v>
      </c>
      <c r="G75" s="93">
        <v>4110719</v>
      </c>
      <c r="H75" s="16">
        <v>552989.29</v>
      </c>
      <c r="I75" s="17">
        <v>361411.3</v>
      </c>
      <c r="J75" s="17">
        <v>0</v>
      </c>
      <c r="K75" s="17">
        <v>0</v>
      </c>
      <c r="L75" s="17">
        <v>0</v>
      </c>
      <c r="M75" s="12">
        <v>914400.59000000008</v>
      </c>
      <c r="N75" s="16">
        <v>732112.2</v>
      </c>
      <c r="O75" s="17">
        <v>378572.39</v>
      </c>
      <c r="P75" s="17">
        <v>0</v>
      </c>
      <c r="Q75" s="17">
        <v>0</v>
      </c>
      <c r="R75" s="17">
        <v>0</v>
      </c>
      <c r="S75" s="12">
        <v>1110684.5899999999</v>
      </c>
      <c r="T75" s="16">
        <v>333403.55</v>
      </c>
      <c r="U75" s="17">
        <v>546635.48</v>
      </c>
      <c r="V75" s="17">
        <v>0</v>
      </c>
      <c r="W75" s="17">
        <v>0</v>
      </c>
      <c r="X75" s="17">
        <v>0</v>
      </c>
      <c r="Y75" s="12">
        <v>880039.03</v>
      </c>
      <c r="Z75" s="16">
        <v>39709.03</v>
      </c>
      <c r="AA75" s="17">
        <v>225257.42</v>
      </c>
      <c r="AB75" s="17">
        <v>0</v>
      </c>
      <c r="AC75" s="17">
        <v>0</v>
      </c>
      <c r="AD75" s="17">
        <v>0</v>
      </c>
      <c r="AE75" s="12">
        <v>264966.45</v>
      </c>
      <c r="AF75" s="16">
        <v>0</v>
      </c>
      <c r="AG75" s="17">
        <v>0</v>
      </c>
      <c r="AH75" s="17">
        <v>0</v>
      </c>
      <c r="AI75" s="17">
        <v>0</v>
      </c>
      <c r="AJ75" s="17">
        <v>0</v>
      </c>
      <c r="AK75" s="12">
        <v>0</v>
      </c>
      <c r="AL75" s="16">
        <v>0</v>
      </c>
      <c r="AM75" s="17">
        <v>0</v>
      </c>
      <c r="AN75" s="17">
        <v>0</v>
      </c>
      <c r="AO75" s="17">
        <v>0</v>
      </c>
      <c r="AP75" s="17">
        <v>0</v>
      </c>
      <c r="AQ75" s="12">
        <v>0</v>
      </c>
      <c r="AR75" s="16">
        <v>0</v>
      </c>
      <c r="AS75" s="17">
        <v>0</v>
      </c>
      <c r="AT75" s="17">
        <v>0</v>
      </c>
      <c r="AU75" s="17">
        <v>0</v>
      </c>
      <c r="AV75" s="17">
        <v>0</v>
      </c>
      <c r="AW75" s="12">
        <v>0</v>
      </c>
      <c r="AX75" s="16">
        <v>630648.81000000006</v>
      </c>
      <c r="AY75" s="17">
        <v>309979.53000000003</v>
      </c>
      <c r="AZ75" s="17">
        <v>0</v>
      </c>
      <c r="BA75" s="17">
        <v>0</v>
      </c>
      <c r="BB75" s="17">
        <v>0</v>
      </c>
      <c r="BC75" s="12">
        <v>940628.34000000008</v>
      </c>
    </row>
    <row r="76" spans="1:55" x14ac:dyDescent="0.25">
      <c r="A76" s="4" t="s">
        <v>66</v>
      </c>
      <c r="B76" s="92">
        <v>592252</v>
      </c>
      <c r="C76" s="87">
        <v>254809</v>
      </c>
      <c r="D76" s="87">
        <v>861865</v>
      </c>
      <c r="E76" s="87">
        <v>0</v>
      </c>
      <c r="F76" s="87">
        <v>0</v>
      </c>
      <c r="G76" s="93">
        <v>1708926</v>
      </c>
      <c r="H76" s="16">
        <v>213300</v>
      </c>
      <c r="I76" s="17">
        <v>98615</v>
      </c>
      <c r="J76" s="17">
        <v>0</v>
      </c>
      <c r="K76" s="17">
        <v>0</v>
      </c>
      <c r="L76" s="17">
        <v>0</v>
      </c>
      <c r="M76" s="12">
        <v>311915</v>
      </c>
      <c r="N76" s="16">
        <v>108383</v>
      </c>
      <c r="O76" s="17">
        <v>8726</v>
      </c>
      <c r="P76" s="17">
        <v>0</v>
      </c>
      <c r="Q76" s="17">
        <v>0</v>
      </c>
      <c r="R76" s="17">
        <v>0</v>
      </c>
      <c r="S76" s="12">
        <v>117109</v>
      </c>
      <c r="T76" s="16">
        <v>270569</v>
      </c>
      <c r="U76" s="17">
        <v>147468</v>
      </c>
      <c r="V76" s="17">
        <v>861865</v>
      </c>
      <c r="W76" s="17">
        <v>0</v>
      </c>
      <c r="X76" s="17">
        <v>0</v>
      </c>
      <c r="Y76" s="12">
        <v>1279902</v>
      </c>
      <c r="Z76" s="16">
        <v>0</v>
      </c>
      <c r="AA76" s="17">
        <v>0</v>
      </c>
      <c r="AB76" s="17">
        <v>0</v>
      </c>
      <c r="AC76" s="17">
        <v>0</v>
      </c>
      <c r="AD76" s="17">
        <v>0</v>
      </c>
      <c r="AE76" s="12">
        <v>0</v>
      </c>
      <c r="AF76" s="16">
        <v>0</v>
      </c>
      <c r="AG76" s="17">
        <v>0</v>
      </c>
      <c r="AH76" s="17">
        <v>0</v>
      </c>
      <c r="AI76" s="17">
        <v>0</v>
      </c>
      <c r="AJ76" s="17">
        <v>0</v>
      </c>
      <c r="AK76" s="12">
        <v>0</v>
      </c>
      <c r="AL76" s="16">
        <v>0</v>
      </c>
      <c r="AM76" s="17">
        <v>0</v>
      </c>
      <c r="AN76" s="17">
        <v>0</v>
      </c>
      <c r="AO76" s="17">
        <v>0</v>
      </c>
      <c r="AP76" s="17">
        <v>0</v>
      </c>
      <c r="AQ76" s="12">
        <v>0</v>
      </c>
      <c r="AR76" s="16">
        <v>0</v>
      </c>
      <c r="AS76" s="17">
        <v>0</v>
      </c>
      <c r="AT76" s="17">
        <v>0</v>
      </c>
      <c r="AU76" s="17">
        <v>0</v>
      </c>
      <c r="AV76" s="17">
        <v>0</v>
      </c>
      <c r="AW76" s="12">
        <v>0</v>
      </c>
      <c r="AX76" s="16">
        <v>0</v>
      </c>
      <c r="AY76" s="17">
        <v>0</v>
      </c>
      <c r="AZ76" s="17">
        <v>0</v>
      </c>
      <c r="BA76" s="17">
        <v>0</v>
      </c>
      <c r="BB76" s="17">
        <v>0</v>
      </c>
      <c r="BC76" s="12">
        <v>0</v>
      </c>
    </row>
    <row r="77" spans="1:55" x14ac:dyDescent="0.25">
      <c r="A77" s="4" t="s">
        <v>67</v>
      </c>
      <c r="B77" s="92">
        <v>176399</v>
      </c>
      <c r="C77" s="87">
        <v>143617</v>
      </c>
      <c r="D77" s="87">
        <v>32910</v>
      </c>
      <c r="E77" s="87">
        <v>0</v>
      </c>
      <c r="F77" s="87">
        <v>7757</v>
      </c>
      <c r="G77" s="93">
        <v>360683</v>
      </c>
      <c r="H77" s="16">
        <v>55036</v>
      </c>
      <c r="I77" s="17">
        <v>6219</v>
      </c>
      <c r="J77" s="17">
        <v>0</v>
      </c>
      <c r="K77" s="17">
        <v>0</v>
      </c>
      <c r="L77" s="17">
        <v>7757</v>
      </c>
      <c r="M77" s="12">
        <v>69012</v>
      </c>
      <c r="N77" s="16">
        <v>1004</v>
      </c>
      <c r="O77" s="17">
        <v>22690</v>
      </c>
      <c r="P77" s="17">
        <v>0</v>
      </c>
      <c r="Q77" s="17">
        <v>0</v>
      </c>
      <c r="R77" s="17">
        <v>0</v>
      </c>
      <c r="S77" s="12">
        <v>23694</v>
      </c>
      <c r="T77" s="16">
        <v>0</v>
      </c>
      <c r="U77" s="17">
        <v>0</v>
      </c>
      <c r="V77" s="17">
        <v>0</v>
      </c>
      <c r="W77" s="17">
        <v>0</v>
      </c>
      <c r="X77" s="17">
        <v>0</v>
      </c>
      <c r="Y77" s="12">
        <v>0</v>
      </c>
      <c r="Z77" s="16">
        <v>0</v>
      </c>
      <c r="AA77" s="17">
        <v>32114</v>
      </c>
      <c r="AB77" s="17">
        <v>0</v>
      </c>
      <c r="AC77" s="17">
        <v>0</v>
      </c>
      <c r="AD77" s="17">
        <v>0</v>
      </c>
      <c r="AE77" s="12">
        <v>32114</v>
      </c>
      <c r="AF77" s="16">
        <v>0</v>
      </c>
      <c r="AG77" s="17">
        <v>0</v>
      </c>
      <c r="AH77" s="17">
        <v>0</v>
      </c>
      <c r="AI77" s="17">
        <v>0</v>
      </c>
      <c r="AJ77" s="17">
        <v>0</v>
      </c>
      <c r="AK77" s="12">
        <v>0</v>
      </c>
      <c r="AL77" s="16">
        <v>0</v>
      </c>
      <c r="AM77" s="17">
        <v>0</v>
      </c>
      <c r="AN77" s="17">
        <v>0</v>
      </c>
      <c r="AO77" s="17">
        <v>0</v>
      </c>
      <c r="AP77" s="17">
        <v>0</v>
      </c>
      <c r="AQ77" s="12">
        <v>0</v>
      </c>
      <c r="AR77" s="16">
        <v>0</v>
      </c>
      <c r="AS77" s="17">
        <v>0</v>
      </c>
      <c r="AT77" s="17">
        <v>0</v>
      </c>
      <c r="AU77" s="17">
        <v>0</v>
      </c>
      <c r="AV77" s="17">
        <v>0</v>
      </c>
      <c r="AW77" s="12">
        <v>0</v>
      </c>
      <c r="AX77" s="16">
        <v>120359</v>
      </c>
      <c r="AY77" s="17">
        <v>82594</v>
      </c>
      <c r="AZ77" s="17">
        <v>32910</v>
      </c>
      <c r="BA77" s="17">
        <v>0</v>
      </c>
      <c r="BB77" s="17">
        <v>0</v>
      </c>
      <c r="BC77" s="12">
        <v>235863</v>
      </c>
    </row>
    <row r="78" spans="1:55" x14ac:dyDescent="0.25">
      <c r="A78" s="4" t="s">
        <v>68</v>
      </c>
      <c r="B78" s="92">
        <v>878359</v>
      </c>
      <c r="C78" s="87">
        <v>743082</v>
      </c>
      <c r="D78" s="87">
        <v>436338</v>
      </c>
      <c r="E78" s="87">
        <v>0</v>
      </c>
      <c r="F78" s="87">
        <v>6697</v>
      </c>
      <c r="G78" s="93">
        <v>2064476</v>
      </c>
      <c r="H78" s="16">
        <v>197251</v>
      </c>
      <c r="I78" s="17">
        <v>212784</v>
      </c>
      <c r="J78" s="17">
        <v>0</v>
      </c>
      <c r="K78" s="17">
        <v>0</v>
      </c>
      <c r="L78" s="17">
        <v>6697</v>
      </c>
      <c r="M78" s="12">
        <v>416732</v>
      </c>
      <c r="N78" s="16">
        <v>100436</v>
      </c>
      <c r="O78" s="17">
        <v>56813</v>
      </c>
      <c r="P78" s="17">
        <v>15791</v>
      </c>
      <c r="Q78" s="17">
        <v>0</v>
      </c>
      <c r="R78" s="17">
        <v>0</v>
      </c>
      <c r="S78" s="12">
        <v>173040</v>
      </c>
      <c r="T78" s="16">
        <v>530687</v>
      </c>
      <c r="U78" s="17">
        <v>276231</v>
      </c>
      <c r="V78" s="17">
        <v>420547</v>
      </c>
      <c r="W78" s="17">
        <v>0</v>
      </c>
      <c r="X78" s="17">
        <v>0</v>
      </c>
      <c r="Y78" s="12">
        <v>1227465</v>
      </c>
      <c r="Z78" s="16">
        <v>244</v>
      </c>
      <c r="AA78" s="17">
        <v>148734</v>
      </c>
      <c r="AB78" s="17">
        <v>0</v>
      </c>
      <c r="AC78" s="17">
        <v>0</v>
      </c>
      <c r="AD78" s="17">
        <v>0</v>
      </c>
      <c r="AE78" s="12">
        <v>148978</v>
      </c>
      <c r="AF78" s="16">
        <v>0</v>
      </c>
      <c r="AG78" s="17">
        <v>0</v>
      </c>
      <c r="AH78" s="17">
        <v>0</v>
      </c>
      <c r="AI78" s="17">
        <v>0</v>
      </c>
      <c r="AJ78" s="17">
        <v>0</v>
      </c>
      <c r="AK78" s="12">
        <v>0</v>
      </c>
      <c r="AL78" s="16">
        <v>0</v>
      </c>
      <c r="AM78" s="17">
        <v>37810</v>
      </c>
      <c r="AN78" s="17">
        <v>0</v>
      </c>
      <c r="AO78" s="17">
        <v>0</v>
      </c>
      <c r="AP78" s="17">
        <v>0</v>
      </c>
      <c r="AQ78" s="12">
        <v>37810</v>
      </c>
      <c r="AR78" s="16">
        <v>0</v>
      </c>
      <c r="AS78" s="17">
        <v>0</v>
      </c>
      <c r="AT78" s="17">
        <v>0</v>
      </c>
      <c r="AU78" s="17">
        <v>0</v>
      </c>
      <c r="AV78" s="17">
        <v>0</v>
      </c>
      <c r="AW78" s="12">
        <v>0</v>
      </c>
      <c r="AX78" s="16">
        <v>49741</v>
      </c>
      <c r="AY78" s="17">
        <v>10710</v>
      </c>
      <c r="AZ78" s="17">
        <v>0</v>
      </c>
      <c r="BA78" s="17">
        <v>0</v>
      </c>
      <c r="BB78" s="17">
        <v>0</v>
      </c>
      <c r="BC78" s="12">
        <v>60451</v>
      </c>
    </row>
    <row r="79" spans="1:55" x14ac:dyDescent="0.25">
      <c r="A79" s="4" t="s">
        <v>69</v>
      </c>
      <c r="B79" s="92">
        <v>773321.03</v>
      </c>
      <c r="C79" s="87">
        <v>734429.22</v>
      </c>
      <c r="D79" s="87">
        <v>0</v>
      </c>
      <c r="E79" s="87">
        <v>0</v>
      </c>
      <c r="F79" s="87">
        <v>0</v>
      </c>
      <c r="G79" s="93">
        <v>1507750.25</v>
      </c>
      <c r="H79" s="16">
        <v>289159.15000000002</v>
      </c>
      <c r="I79" s="17">
        <v>335671.34</v>
      </c>
      <c r="J79" s="17">
        <v>0</v>
      </c>
      <c r="K79" s="17">
        <v>0</v>
      </c>
      <c r="L79" s="17">
        <v>0</v>
      </c>
      <c r="M79" s="12">
        <v>624830.49</v>
      </c>
      <c r="N79" s="16">
        <v>0</v>
      </c>
      <c r="O79" s="17">
        <v>0</v>
      </c>
      <c r="P79" s="17">
        <v>0</v>
      </c>
      <c r="Q79" s="17">
        <v>0</v>
      </c>
      <c r="R79" s="17">
        <v>0</v>
      </c>
      <c r="S79" s="12">
        <v>0</v>
      </c>
      <c r="T79" s="16">
        <v>484161.88</v>
      </c>
      <c r="U79" s="17">
        <v>398757.88</v>
      </c>
      <c r="V79" s="17">
        <v>0</v>
      </c>
      <c r="W79" s="17">
        <v>0</v>
      </c>
      <c r="X79" s="17">
        <v>0</v>
      </c>
      <c r="Y79" s="12">
        <v>882919.76</v>
      </c>
      <c r="Z79" s="16">
        <v>0</v>
      </c>
      <c r="AA79" s="17">
        <v>0</v>
      </c>
      <c r="AB79" s="17">
        <v>0</v>
      </c>
      <c r="AC79" s="17">
        <v>0</v>
      </c>
      <c r="AD79" s="17">
        <v>0</v>
      </c>
      <c r="AE79" s="12">
        <v>0</v>
      </c>
      <c r="AF79" s="16">
        <v>0</v>
      </c>
      <c r="AG79" s="17">
        <v>0</v>
      </c>
      <c r="AH79" s="17">
        <v>0</v>
      </c>
      <c r="AI79" s="17">
        <v>0</v>
      </c>
      <c r="AJ79" s="17">
        <v>0</v>
      </c>
      <c r="AK79" s="12">
        <v>0</v>
      </c>
      <c r="AL79" s="16">
        <v>0</v>
      </c>
      <c r="AM79" s="17">
        <v>0</v>
      </c>
      <c r="AN79" s="17">
        <v>0</v>
      </c>
      <c r="AO79" s="17">
        <v>0</v>
      </c>
      <c r="AP79" s="17">
        <v>0</v>
      </c>
      <c r="AQ79" s="12">
        <v>0</v>
      </c>
      <c r="AR79" s="16">
        <v>0</v>
      </c>
      <c r="AS79" s="17">
        <v>0</v>
      </c>
      <c r="AT79" s="17">
        <v>0</v>
      </c>
      <c r="AU79" s="17">
        <v>0</v>
      </c>
      <c r="AV79" s="17">
        <v>0</v>
      </c>
      <c r="AW79" s="12">
        <v>0</v>
      </c>
      <c r="AX79" s="16">
        <v>0</v>
      </c>
      <c r="AY79" s="17">
        <v>0</v>
      </c>
      <c r="AZ79" s="17">
        <v>0</v>
      </c>
      <c r="BA79" s="17">
        <v>0</v>
      </c>
      <c r="BB79" s="17">
        <v>0</v>
      </c>
      <c r="BC79" s="12">
        <v>0</v>
      </c>
    </row>
    <row r="80" spans="1:55" x14ac:dyDescent="0.25">
      <c r="A80" s="4" t="s">
        <v>70</v>
      </c>
      <c r="B80" s="92">
        <v>1243572.6710999999</v>
      </c>
      <c r="C80" s="87">
        <v>1436792.0115999999</v>
      </c>
      <c r="D80" s="87">
        <v>1344032.25</v>
      </c>
      <c r="E80" s="87">
        <v>0</v>
      </c>
      <c r="F80" s="87">
        <v>16314.18</v>
      </c>
      <c r="G80" s="93">
        <v>4040711.1126999999</v>
      </c>
      <c r="H80" s="16">
        <v>435503.77</v>
      </c>
      <c r="I80" s="17">
        <v>670040.12</v>
      </c>
      <c r="J80" s="17">
        <v>0</v>
      </c>
      <c r="K80" s="17">
        <v>0</v>
      </c>
      <c r="L80" s="17">
        <v>0</v>
      </c>
      <c r="M80" s="12">
        <v>1105543.8900000001</v>
      </c>
      <c r="N80" s="16">
        <v>114266.06999999999</v>
      </c>
      <c r="O80" s="17">
        <v>191154.81999999998</v>
      </c>
      <c r="P80" s="17">
        <v>0</v>
      </c>
      <c r="Q80" s="17">
        <v>0</v>
      </c>
      <c r="R80" s="17">
        <v>16314.18</v>
      </c>
      <c r="S80" s="12">
        <v>321735.06999999995</v>
      </c>
      <c r="T80" s="16">
        <v>419584.85000000003</v>
      </c>
      <c r="U80" s="17">
        <v>542491.84</v>
      </c>
      <c r="V80" s="17">
        <v>1344032.25</v>
      </c>
      <c r="W80" s="17">
        <v>0</v>
      </c>
      <c r="X80" s="17">
        <v>0</v>
      </c>
      <c r="Y80" s="12">
        <v>2306108.94</v>
      </c>
      <c r="Z80" s="16">
        <v>0</v>
      </c>
      <c r="AA80" s="17">
        <v>0</v>
      </c>
      <c r="AB80" s="17">
        <v>0</v>
      </c>
      <c r="AC80" s="17">
        <v>0</v>
      </c>
      <c r="AD80" s="17">
        <v>0</v>
      </c>
      <c r="AE80" s="12">
        <v>0</v>
      </c>
      <c r="AF80" s="16">
        <v>0</v>
      </c>
      <c r="AG80" s="17">
        <v>0</v>
      </c>
      <c r="AH80" s="17">
        <v>0</v>
      </c>
      <c r="AI80" s="17">
        <v>0</v>
      </c>
      <c r="AJ80" s="17">
        <v>0</v>
      </c>
      <c r="AK80" s="12">
        <v>0</v>
      </c>
      <c r="AL80" s="16">
        <v>0</v>
      </c>
      <c r="AM80" s="17">
        <v>0</v>
      </c>
      <c r="AN80" s="17">
        <v>0</v>
      </c>
      <c r="AO80" s="17">
        <v>0</v>
      </c>
      <c r="AP80" s="17">
        <v>0</v>
      </c>
      <c r="AQ80" s="12">
        <v>0</v>
      </c>
      <c r="AR80" s="16">
        <v>0</v>
      </c>
      <c r="AS80" s="17">
        <v>0</v>
      </c>
      <c r="AT80" s="17">
        <v>0</v>
      </c>
      <c r="AU80" s="17">
        <v>0</v>
      </c>
      <c r="AV80" s="17">
        <v>0</v>
      </c>
      <c r="AW80" s="12">
        <v>0</v>
      </c>
      <c r="AX80" s="16">
        <v>274217.98110000009</v>
      </c>
      <c r="AY80" s="17">
        <v>33105.231599999999</v>
      </c>
      <c r="AZ80" s="17">
        <v>0</v>
      </c>
      <c r="BA80" s="17">
        <v>0</v>
      </c>
      <c r="BB80" s="17">
        <v>0</v>
      </c>
      <c r="BC80" s="12">
        <v>307323.21270000009</v>
      </c>
    </row>
    <row r="81" spans="1:55" x14ac:dyDescent="0.25">
      <c r="A81" s="4" t="s">
        <v>71</v>
      </c>
      <c r="B81" s="92">
        <v>277670</v>
      </c>
      <c r="C81" s="87">
        <v>918051.1</v>
      </c>
      <c r="D81" s="87">
        <v>260896.16</v>
      </c>
      <c r="E81" s="87">
        <v>0</v>
      </c>
      <c r="F81" s="87">
        <v>9705</v>
      </c>
      <c r="G81" s="93">
        <v>1466322.26</v>
      </c>
      <c r="H81" s="16">
        <v>180026</v>
      </c>
      <c r="I81" s="17">
        <v>711523.11</v>
      </c>
      <c r="J81" s="17">
        <v>0</v>
      </c>
      <c r="K81" s="17">
        <v>0</v>
      </c>
      <c r="L81" s="17">
        <v>4783</v>
      </c>
      <c r="M81" s="12">
        <v>896332.11</v>
      </c>
      <c r="N81" s="16">
        <v>11176</v>
      </c>
      <c r="O81" s="17">
        <v>4866.92</v>
      </c>
      <c r="P81" s="17">
        <v>0</v>
      </c>
      <c r="Q81" s="17">
        <v>0</v>
      </c>
      <c r="R81" s="17">
        <v>0</v>
      </c>
      <c r="S81" s="12">
        <v>16042.92</v>
      </c>
      <c r="T81" s="16">
        <v>8606</v>
      </c>
      <c r="U81" s="17">
        <v>146411.73000000001</v>
      </c>
      <c r="V81" s="17">
        <v>208020</v>
      </c>
      <c r="W81" s="17">
        <v>0</v>
      </c>
      <c r="X81" s="17">
        <v>0</v>
      </c>
      <c r="Y81" s="12">
        <v>363037.73</v>
      </c>
      <c r="Z81" s="16">
        <v>0</v>
      </c>
      <c r="AA81" s="17">
        <v>0</v>
      </c>
      <c r="AB81" s="17">
        <v>0</v>
      </c>
      <c r="AC81" s="17">
        <v>0</v>
      </c>
      <c r="AD81" s="17">
        <v>0</v>
      </c>
      <c r="AE81" s="12">
        <v>0</v>
      </c>
      <c r="AF81" s="16">
        <v>0</v>
      </c>
      <c r="AG81" s="17">
        <v>0</v>
      </c>
      <c r="AH81" s="17">
        <v>39.1</v>
      </c>
      <c r="AI81" s="17">
        <v>0</v>
      </c>
      <c r="AJ81" s="17">
        <v>0</v>
      </c>
      <c r="AK81" s="12">
        <v>39.1</v>
      </c>
      <c r="AL81" s="16">
        <v>0</v>
      </c>
      <c r="AM81" s="17">
        <v>0</v>
      </c>
      <c r="AN81" s="17">
        <v>0</v>
      </c>
      <c r="AO81" s="17">
        <v>0</v>
      </c>
      <c r="AP81" s="17">
        <v>0</v>
      </c>
      <c r="AQ81" s="12">
        <v>0</v>
      </c>
      <c r="AR81" s="16">
        <v>0</v>
      </c>
      <c r="AS81" s="17">
        <v>0</v>
      </c>
      <c r="AT81" s="17">
        <v>0</v>
      </c>
      <c r="AU81" s="17">
        <v>0</v>
      </c>
      <c r="AV81" s="17">
        <v>0</v>
      </c>
      <c r="AW81" s="12">
        <v>0</v>
      </c>
      <c r="AX81" s="16">
        <v>77862</v>
      </c>
      <c r="AY81" s="17">
        <v>55249.34</v>
      </c>
      <c r="AZ81" s="17">
        <v>52837.06</v>
      </c>
      <c r="BA81" s="17">
        <v>0</v>
      </c>
      <c r="BB81" s="17">
        <v>4922</v>
      </c>
      <c r="BC81" s="12">
        <v>190870.39999999999</v>
      </c>
    </row>
    <row r="82" spans="1:55" x14ac:dyDescent="0.25">
      <c r="A82" s="4" t="s">
        <v>72</v>
      </c>
      <c r="B82" s="92">
        <v>519685</v>
      </c>
      <c r="C82" s="87">
        <v>622564</v>
      </c>
      <c r="D82" s="87">
        <v>2355167</v>
      </c>
      <c r="E82" s="87">
        <v>0</v>
      </c>
      <c r="F82" s="87">
        <v>217822</v>
      </c>
      <c r="G82" s="93">
        <v>3715238</v>
      </c>
      <c r="H82" s="16">
        <v>135982</v>
      </c>
      <c r="I82" s="17">
        <v>115887</v>
      </c>
      <c r="J82" s="17">
        <v>0</v>
      </c>
      <c r="K82" s="17">
        <v>0</v>
      </c>
      <c r="L82" s="17">
        <v>2156</v>
      </c>
      <c r="M82" s="12">
        <v>254025</v>
      </c>
      <c r="N82" s="16">
        <v>0</v>
      </c>
      <c r="O82" s="17">
        <v>0</v>
      </c>
      <c r="P82" s="17">
        <v>0</v>
      </c>
      <c r="Q82" s="17">
        <v>0</v>
      </c>
      <c r="R82" s="17">
        <v>213448</v>
      </c>
      <c r="S82" s="12">
        <v>213448</v>
      </c>
      <c r="T82" s="16">
        <v>341140</v>
      </c>
      <c r="U82" s="17">
        <v>467497</v>
      </c>
      <c r="V82" s="17">
        <v>0</v>
      </c>
      <c r="W82" s="17">
        <v>0</v>
      </c>
      <c r="X82" s="17">
        <v>0</v>
      </c>
      <c r="Y82" s="12">
        <v>808637</v>
      </c>
      <c r="Z82" s="16">
        <v>0</v>
      </c>
      <c r="AA82" s="17">
        <v>0</v>
      </c>
      <c r="AB82" s="17">
        <v>0</v>
      </c>
      <c r="AC82" s="17">
        <v>0</v>
      </c>
      <c r="AD82" s="17">
        <v>0</v>
      </c>
      <c r="AE82" s="12">
        <v>0</v>
      </c>
      <c r="AF82" s="16">
        <v>0</v>
      </c>
      <c r="AG82" s="17">
        <v>0</v>
      </c>
      <c r="AH82" s="17">
        <v>0</v>
      </c>
      <c r="AI82" s="17">
        <v>0</v>
      </c>
      <c r="AJ82" s="17">
        <v>0</v>
      </c>
      <c r="AK82" s="12">
        <v>0</v>
      </c>
      <c r="AL82" s="16">
        <v>0</v>
      </c>
      <c r="AM82" s="17">
        <v>0</v>
      </c>
      <c r="AN82" s="17">
        <v>0</v>
      </c>
      <c r="AO82" s="17">
        <v>0</v>
      </c>
      <c r="AP82" s="17">
        <v>0</v>
      </c>
      <c r="AQ82" s="12">
        <v>0</v>
      </c>
      <c r="AR82" s="16">
        <v>0</v>
      </c>
      <c r="AS82" s="17">
        <v>0</v>
      </c>
      <c r="AT82" s="17">
        <v>0</v>
      </c>
      <c r="AU82" s="17">
        <v>0</v>
      </c>
      <c r="AV82" s="17">
        <v>0</v>
      </c>
      <c r="AW82" s="12">
        <v>0</v>
      </c>
      <c r="AX82" s="16">
        <v>42563</v>
      </c>
      <c r="AY82" s="17">
        <v>39180</v>
      </c>
      <c r="AZ82" s="17">
        <v>2355167</v>
      </c>
      <c r="BA82" s="17">
        <v>0</v>
      </c>
      <c r="BB82" s="17">
        <v>2218</v>
      </c>
      <c r="BC82" s="12">
        <v>2439128</v>
      </c>
    </row>
    <row r="83" spans="1:55" x14ac:dyDescent="0.25">
      <c r="A83" s="4" t="s">
        <v>73</v>
      </c>
      <c r="B83" s="92">
        <v>1962939.53</v>
      </c>
      <c r="C83" s="87">
        <v>1568543.11</v>
      </c>
      <c r="D83" s="87">
        <v>0</v>
      </c>
      <c r="E83" s="87">
        <v>0</v>
      </c>
      <c r="F83" s="87">
        <v>128618</v>
      </c>
      <c r="G83" s="93">
        <v>3660100.64</v>
      </c>
      <c r="H83" s="16">
        <v>911220.76</v>
      </c>
      <c r="I83" s="17">
        <v>174116.54</v>
      </c>
      <c r="J83" s="17">
        <v>0</v>
      </c>
      <c r="K83" s="17">
        <v>0</v>
      </c>
      <c r="L83" s="17">
        <v>6700</v>
      </c>
      <c r="M83" s="12">
        <v>1092037.3</v>
      </c>
      <c r="N83" s="16">
        <v>90263.98</v>
      </c>
      <c r="O83" s="17">
        <v>197148.19</v>
      </c>
      <c r="P83" s="17">
        <v>0</v>
      </c>
      <c r="Q83" s="17">
        <v>0</v>
      </c>
      <c r="R83" s="17">
        <v>121918</v>
      </c>
      <c r="S83" s="12">
        <v>409330.17</v>
      </c>
      <c r="T83" s="16">
        <v>498889.97</v>
      </c>
      <c r="U83" s="17">
        <v>869588.68</v>
      </c>
      <c r="V83" s="17">
        <v>0</v>
      </c>
      <c r="W83" s="17">
        <v>0</v>
      </c>
      <c r="X83" s="17">
        <v>0</v>
      </c>
      <c r="Y83" s="12">
        <v>1368478.65</v>
      </c>
      <c r="Z83" s="16">
        <v>462564.82</v>
      </c>
      <c r="AA83" s="17">
        <v>327689.7</v>
      </c>
      <c r="AB83" s="17">
        <v>0</v>
      </c>
      <c r="AC83" s="17">
        <v>0</v>
      </c>
      <c r="AD83" s="17">
        <v>0</v>
      </c>
      <c r="AE83" s="12">
        <v>790254.52</v>
      </c>
      <c r="AF83" s="16">
        <v>0</v>
      </c>
      <c r="AG83" s="17">
        <v>0</v>
      </c>
      <c r="AH83" s="17">
        <v>0</v>
      </c>
      <c r="AI83" s="17">
        <v>0</v>
      </c>
      <c r="AJ83" s="17">
        <v>0</v>
      </c>
      <c r="AK83" s="12">
        <v>0</v>
      </c>
      <c r="AL83" s="16">
        <v>0</v>
      </c>
      <c r="AM83" s="17">
        <v>0</v>
      </c>
      <c r="AN83" s="17">
        <v>0</v>
      </c>
      <c r="AO83" s="17">
        <v>0</v>
      </c>
      <c r="AP83" s="17">
        <v>0</v>
      </c>
      <c r="AQ83" s="12">
        <v>0</v>
      </c>
      <c r="AR83" s="16">
        <v>0</v>
      </c>
      <c r="AS83" s="17">
        <v>0</v>
      </c>
      <c r="AT83" s="17">
        <v>0</v>
      </c>
      <c r="AU83" s="17">
        <v>0</v>
      </c>
      <c r="AV83" s="17">
        <v>0</v>
      </c>
      <c r="AW83" s="12">
        <v>0</v>
      </c>
      <c r="AX83" s="16">
        <v>0</v>
      </c>
      <c r="AY83" s="17">
        <v>0</v>
      </c>
      <c r="AZ83" s="17">
        <v>0</v>
      </c>
      <c r="BA83" s="17">
        <v>0</v>
      </c>
      <c r="BB83" s="17">
        <v>0</v>
      </c>
      <c r="BC83" s="12">
        <v>0</v>
      </c>
    </row>
    <row r="84" spans="1:55" x14ac:dyDescent="0.25">
      <c r="A84" s="4" t="s">
        <v>74</v>
      </c>
      <c r="B84" s="92">
        <v>434611</v>
      </c>
      <c r="C84" s="87">
        <v>636904</v>
      </c>
      <c r="D84" s="87">
        <v>948986</v>
      </c>
      <c r="E84" s="87">
        <v>0</v>
      </c>
      <c r="F84" s="87">
        <v>0</v>
      </c>
      <c r="G84" s="93">
        <v>2020501</v>
      </c>
      <c r="H84" s="16">
        <v>409485</v>
      </c>
      <c r="I84" s="17">
        <v>616101</v>
      </c>
      <c r="J84" s="17">
        <v>0</v>
      </c>
      <c r="K84" s="17">
        <v>0</v>
      </c>
      <c r="L84" s="17">
        <v>0</v>
      </c>
      <c r="M84" s="12">
        <v>1025586</v>
      </c>
      <c r="N84" s="16">
        <v>0</v>
      </c>
      <c r="O84" s="17">
        <v>0</v>
      </c>
      <c r="P84" s="17">
        <v>0</v>
      </c>
      <c r="Q84" s="17">
        <v>0</v>
      </c>
      <c r="R84" s="17">
        <v>0</v>
      </c>
      <c r="S84" s="12">
        <v>0</v>
      </c>
      <c r="T84" s="16">
        <v>25126</v>
      </c>
      <c r="U84" s="17">
        <v>20803</v>
      </c>
      <c r="V84" s="17">
        <v>948986</v>
      </c>
      <c r="W84" s="17">
        <v>0</v>
      </c>
      <c r="X84" s="17">
        <v>0</v>
      </c>
      <c r="Y84" s="12">
        <v>994915</v>
      </c>
      <c r="Z84" s="16">
        <v>0</v>
      </c>
      <c r="AA84" s="17">
        <v>0</v>
      </c>
      <c r="AB84" s="17">
        <v>0</v>
      </c>
      <c r="AC84" s="17">
        <v>0</v>
      </c>
      <c r="AD84" s="17">
        <v>0</v>
      </c>
      <c r="AE84" s="12">
        <v>0</v>
      </c>
      <c r="AF84" s="16">
        <v>0</v>
      </c>
      <c r="AG84" s="17">
        <v>0</v>
      </c>
      <c r="AH84" s="17">
        <v>0</v>
      </c>
      <c r="AI84" s="17">
        <v>0</v>
      </c>
      <c r="AJ84" s="17">
        <v>0</v>
      </c>
      <c r="AK84" s="12">
        <v>0</v>
      </c>
      <c r="AL84" s="16">
        <v>0</v>
      </c>
      <c r="AM84" s="17">
        <v>0</v>
      </c>
      <c r="AN84" s="17">
        <v>0</v>
      </c>
      <c r="AO84" s="17">
        <v>0</v>
      </c>
      <c r="AP84" s="17">
        <v>0</v>
      </c>
      <c r="AQ84" s="12">
        <v>0</v>
      </c>
      <c r="AR84" s="16">
        <v>0</v>
      </c>
      <c r="AS84" s="17">
        <v>0</v>
      </c>
      <c r="AT84" s="17">
        <v>0</v>
      </c>
      <c r="AU84" s="17">
        <v>0</v>
      </c>
      <c r="AV84" s="17">
        <v>0</v>
      </c>
      <c r="AW84" s="12">
        <v>0</v>
      </c>
      <c r="AX84" s="16">
        <v>0</v>
      </c>
      <c r="AY84" s="17">
        <v>0</v>
      </c>
      <c r="AZ84" s="17">
        <v>0</v>
      </c>
      <c r="BA84" s="17">
        <v>0</v>
      </c>
      <c r="BB84" s="17">
        <v>0</v>
      </c>
      <c r="BC84" s="12">
        <v>0</v>
      </c>
    </row>
    <row r="85" spans="1:55" x14ac:dyDescent="0.25">
      <c r="A85" s="4" t="s">
        <v>75</v>
      </c>
      <c r="B85" s="92">
        <v>3595081.6283319946</v>
      </c>
      <c r="C85" s="87">
        <v>3944227.1569617838</v>
      </c>
      <c r="D85" s="87">
        <v>4692961.2092185542</v>
      </c>
      <c r="E85" s="87">
        <v>0</v>
      </c>
      <c r="F85" s="87">
        <v>126245.93461469116</v>
      </c>
      <c r="G85" s="93">
        <v>12358515.929127023</v>
      </c>
      <c r="H85" s="16">
        <v>1735581.2679114663</v>
      </c>
      <c r="I85" s="17">
        <v>619351.41276067402</v>
      </c>
      <c r="J85" s="17">
        <v>9078.7507142779286</v>
      </c>
      <c r="K85" s="17">
        <v>0</v>
      </c>
      <c r="L85" s="17">
        <v>124054.08262787323</v>
      </c>
      <c r="M85" s="12">
        <v>2488065.5140142916</v>
      </c>
      <c r="N85" s="16">
        <v>0</v>
      </c>
      <c r="O85" s="17">
        <v>0</v>
      </c>
      <c r="P85" s="17">
        <v>0</v>
      </c>
      <c r="Q85" s="17">
        <v>0</v>
      </c>
      <c r="R85" s="17">
        <v>0</v>
      </c>
      <c r="S85" s="12">
        <v>0</v>
      </c>
      <c r="T85" s="16">
        <v>261903.89478296781</v>
      </c>
      <c r="U85" s="17">
        <v>494659.42498656211</v>
      </c>
      <c r="V85" s="17">
        <v>4670166.9700718122</v>
      </c>
      <c r="W85" s="17">
        <v>0</v>
      </c>
      <c r="X85" s="17">
        <v>387.42562416258619</v>
      </c>
      <c r="Y85" s="12">
        <v>5427117.7154655047</v>
      </c>
      <c r="Z85" s="16">
        <v>0</v>
      </c>
      <c r="AA85" s="17">
        <v>0</v>
      </c>
      <c r="AB85" s="17">
        <v>0</v>
      </c>
      <c r="AC85" s="17">
        <v>0</v>
      </c>
      <c r="AD85" s="17">
        <v>0</v>
      </c>
      <c r="AE85" s="12">
        <v>0</v>
      </c>
      <c r="AF85" s="16">
        <v>0</v>
      </c>
      <c r="AG85" s="17">
        <v>17979.30748804615</v>
      </c>
      <c r="AH85" s="17">
        <v>0</v>
      </c>
      <c r="AI85" s="17">
        <v>0</v>
      </c>
      <c r="AJ85" s="17">
        <v>0</v>
      </c>
      <c r="AK85" s="12">
        <v>17979.30748804615</v>
      </c>
      <c r="AL85" s="16">
        <v>0</v>
      </c>
      <c r="AM85" s="17">
        <v>37314.010168260007</v>
      </c>
      <c r="AN85" s="17">
        <v>0</v>
      </c>
      <c r="AO85" s="17">
        <v>0</v>
      </c>
      <c r="AP85" s="17">
        <v>0</v>
      </c>
      <c r="AQ85" s="12">
        <v>37314.010168260007</v>
      </c>
      <c r="AR85" s="16">
        <v>0</v>
      </c>
      <c r="AS85" s="17">
        <v>0</v>
      </c>
      <c r="AT85" s="17">
        <v>0</v>
      </c>
      <c r="AU85" s="17">
        <v>0</v>
      </c>
      <c r="AV85" s="17">
        <v>0</v>
      </c>
      <c r="AW85" s="12">
        <v>0</v>
      </c>
      <c r="AX85" s="16">
        <v>1597596.4656375602</v>
      </c>
      <c r="AY85" s="17">
        <v>2774923.0015582414</v>
      </c>
      <c r="AZ85" s="17">
        <v>13715.488432463939</v>
      </c>
      <c r="BA85" s="17">
        <v>0</v>
      </c>
      <c r="BB85" s="17">
        <v>1804.4263626553482</v>
      </c>
      <c r="BC85" s="12">
        <v>4388039.3819909208</v>
      </c>
    </row>
    <row r="86" spans="1:55" x14ac:dyDescent="0.25">
      <c r="A86" s="4" t="s">
        <v>76</v>
      </c>
      <c r="B86" s="92">
        <v>516277</v>
      </c>
      <c r="C86" s="87">
        <v>1084953</v>
      </c>
      <c r="D86" s="87">
        <v>1005121</v>
      </c>
      <c r="E86" s="87">
        <v>0</v>
      </c>
      <c r="F86" s="87">
        <v>0</v>
      </c>
      <c r="G86" s="93">
        <v>2606351</v>
      </c>
      <c r="H86" s="16">
        <v>472604</v>
      </c>
      <c r="I86" s="17">
        <v>0</v>
      </c>
      <c r="J86" s="17">
        <v>0</v>
      </c>
      <c r="K86" s="17">
        <v>0</v>
      </c>
      <c r="L86" s="17">
        <v>0</v>
      </c>
      <c r="M86" s="12">
        <v>472604</v>
      </c>
      <c r="N86" s="16">
        <v>0</v>
      </c>
      <c r="O86" s="17">
        <v>0</v>
      </c>
      <c r="P86" s="17">
        <v>0</v>
      </c>
      <c r="Q86" s="17">
        <v>0</v>
      </c>
      <c r="R86" s="17">
        <v>0</v>
      </c>
      <c r="S86" s="12">
        <v>0</v>
      </c>
      <c r="T86" s="16">
        <v>0</v>
      </c>
      <c r="U86" s="17">
        <v>0</v>
      </c>
      <c r="V86" s="17">
        <v>1005121</v>
      </c>
      <c r="W86" s="17">
        <v>0</v>
      </c>
      <c r="X86" s="17">
        <v>0</v>
      </c>
      <c r="Y86" s="12">
        <v>1005121</v>
      </c>
      <c r="Z86" s="16">
        <v>0</v>
      </c>
      <c r="AA86" s="17">
        <v>69074</v>
      </c>
      <c r="AB86" s="17">
        <v>0</v>
      </c>
      <c r="AC86" s="17">
        <v>0</v>
      </c>
      <c r="AD86" s="17">
        <v>0</v>
      </c>
      <c r="AE86" s="12">
        <v>69074</v>
      </c>
      <c r="AF86" s="16">
        <v>0</v>
      </c>
      <c r="AG86" s="17">
        <v>0</v>
      </c>
      <c r="AH86" s="17">
        <v>0</v>
      </c>
      <c r="AI86" s="17">
        <v>0</v>
      </c>
      <c r="AJ86" s="17">
        <v>0</v>
      </c>
      <c r="AK86" s="12">
        <v>0</v>
      </c>
      <c r="AL86" s="16">
        <v>0</v>
      </c>
      <c r="AM86" s="17">
        <v>0</v>
      </c>
      <c r="AN86" s="17">
        <v>0</v>
      </c>
      <c r="AO86" s="17">
        <v>0</v>
      </c>
      <c r="AP86" s="17">
        <v>0</v>
      </c>
      <c r="AQ86" s="12">
        <v>0</v>
      </c>
      <c r="AR86" s="16">
        <v>0</v>
      </c>
      <c r="AS86" s="17">
        <v>0</v>
      </c>
      <c r="AT86" s="17">
        <v>0</v>
      </c>
      <c r="AU86" s="17">
        <v>0</v>
      </c>
      <c r="AV86" s="17">
        <v>0</v>
      </c>
      <c r="AW86" s="12">
        <v>0</v>
      </c>
      <c r="AX86" s="16">
        <v>43673</v>
      </c>
      <c r="AY86" s="17">
        <v>1015879</v>
      </c>
      <c r="AZ86" s="17">
        <v>0</v>
      </c>
      <c r="BA86" s="17">
        <v>0</v>
      </c>
      <c r="BB86" s="17">
        <v>0</v>
      </c>
      <c r="BC86" s="12">
        <v>1059552</v>
      </c>
    </row>
    <row r="87" spans="1:55" x14ac:dyDescent="0.25">
      <c r="A87" s="4" t="s">
        <v>77</v>
      </c>
      <c r="B87" s="92">
        <v>5013117.6199999982</v>
      </c>
      <c r="C87" s="87">
        <v>10998706.899999999</v>
      </c>
      <c r="D87" s="87">
        <v>2918766.56</v>
      </c>
      <c r="E87" s="87">
        <v>0</v>
      </c>
      <c r="F87" s="87">
        <v>127878.34999999999</v>
      </c>
      <c r="G87" s="93">
        <v>19058469.43</v>
      </c>
      <c r="H87" s="16">
        <v>3123203.2099999981</v>
      </c>
      <c r="I87" s="17">
        <v>6687712.6899999995</v>
      </c>
      <c r="J87" s="17">
        <v>0</v>
      </c>
      <c r="K87" s="17">
        <v>0</v>
      </c>
      <c r="L87" s="17">
        <v>57629.93</v>
      </c>
      <c r="M87" s="12">
        <v>9868545.8299999982</v>
      </c>
      <c r="N87" s="16">
        <v>1136512.49</v>
      </c>
      <c r="O87" s="17">
        <v>906384.96000000031</v>
      </c>
      <c r="P87" s="17">
        <v>0</v>
      </c>
      <c r="Q87" s="17">
        <v>0</v>
      </c>
      <c r="R87" s="17">
        <v>53909.619999999995</v>
      </c>
      <c r="S87" s="12">
        <v>2096807.0700000003</v>
      </c>
      <c r="T87" s="16">
        <v>134241.31999999998</v>
      </c>
      <c r="U87" s="17">
        <v>3216811.0099999988</v>
      </c>
      <c r="V87" s="17">
        <v>2918766.56</v>
      </c>
      <c r="W87" s="17">
        <v>0</v>
      </c>
      <c r="X87" s="17">
        <v>0</v>
      </c>
      <c r="Y87" s="12">
        <v>6269818.8899999987</v>
      </c>
      <c r="Z87" s="16">
        <v>0</v>
      </c>
      <c r="AA87" s="17">
        <v>0</v>
      </c>
      <c r="AB87" s="17">
        <v>0</v>
      </c>
      <c r="AC87" s="17">
        <v>0</v>
      </c>
      <c r="AD87" s="17">
        <v>0</v>
      </c>
      <c r="AE87" s="12">
        <v>0</v>
      </c>
      <c r="AF87" s="16">
        <v>0</v>
      </c>
      <c r="AG87" s="17">
        <v>17546.669999999998</v>
      </c>
      <c r="AH87" s="17">
        <v>0</v>
      </c>
      <c r="AI87" s="17">
        <v>0</v>
      </c>
      <c r="AJ87" s="17">
        <v>0</v>
      </c>
      <c r="AK87" s="12">
        <v>17546.669999999998</v>
      </c>
      <c r="AL87" s="16">
        <v>0</v>
      </c>
      <c r="AM87" s="17">
        <v>1048.33</v>
      </c>
      <c r="AN87" s="17">
        <v>0</v>
      </c>
      <c r="AO87" s="17">
        <v>0</v>
      </c>
      <c r="AP87" s="17">
        <v>16338.8</v>
      </c>
      <c r="AQ87" s="12">
        <v>17387.129999999997</v>
      </c>
      <c r="AR87" s="16">
        <v>0</v>
      </c>
      <c r="AS87" s="17">
        <v>0</v>
      </c>
      <c r="AT87" s="17">
        <v>0</v>
      </c>
      <c r="AU87" s="17">
        <v>0</v>
      </c>
      <c r="AV87" s="17">
        <v>0</v>
      </c>
      <c r="AW87" s="12">
        <v>0</v>
      </c>
      <c r="AX87" s="16">
        <v>619160.59999999986</v>
      </c>
      <c r="AY87" s="17">
        <v>169203.23999999996</v>
      </c>
      <c r="AZ87" s="17">
        <v>0</v>
      </c>
      <c r="BA87" s="17">
        <v>0</v>
      </c>
      <c r="BB87" s="17">
        <v>0</v>
      </c>
      <c r="BC87" s="12">
        <v>788363.83999999985</v>
      </c>
    </row>
    <row r="88" spans="1:55" x14ac:dyDescent="0.25">
      <c r="A88" s="4" t="s">
        <v>78</v>
      </c>
      <c r="B88" s="92">
        <v>281939</v>
      </c>
      <c r="C88" s="87">
        <v>204854</v>
      </c>
      <c r="D88" s="87">
        <v>176619</v>
      </c>
      <c r="E88" s="87">
        <v>0</v>
      </c>
      <c r="F88" s="87">
        <v>55782</v>
      </c>
      <c r="G88" s="93">
        <v>719194</v>
      </c>
      <c r="H88" s="16">
        <v>43487</v>
      </c>
      <c r="I88" s="17">
        <v>5772</v>
      </c>
      <c r="J88" s="17">
        <v>3365</v>
      </c>
      <c r="K88" s="17">
        <v>0</v>
      </c>
      <c r="L88" s="17">
        <v>34577</v>
      </c>
      <c r="M88" s="12">
        <v>87201</v>
      </c>
      <c r="N88" s="16">
        <v>57329</v>
      </c>
      <c r="O88" s="17">
        <v>27567</v>
      </c>
      <c r="P88" s="17">
        <v>20733</v>
      </c>
      <c r="Q88" s="17">
        <v>0</v>
      </c>
      <c r="R88" s="17">
        <v>2820</v>
      </c>
      <c r="S88" s="12">
        <v>108449</v>
      </c>
      <c r="T88" s="16">
        <v>134780</v>
      </c>
      <c r="U88" s="17">
        <v>87652</v>
      </c>
      <c r="V88" s="17">
        <v>115367</v>
      </c>
      <c r="W88" s="17">
        <v>0</v>
      </c>
      <c r="X88" s="17">
        <v>1482</v>
      </c>
      <c r="Y88" s="12">
        <v>339281</v>
      </c>
      <c r="Z88" s="16">
        <v>0</v>
      </c>
      <c r="AA88" s="17">
        <v>0</v>
      </c>
      <c r="AB88" s="17">
        <v>0</v>
      </c>
      <c r="AC88" s="17">
        <v>0</v>
      </c>
      <c r="AD88" s="17">
        <v>0</v>
      </c>
      <c r="AE88" s="12">
        <v>0</v>
      </c>
      <c r="AF88" s="16">
        <v>0</v>
      </c>
      <c r="AG88" s="17">
        <v>0</v>
      </c>
      <c r="AH88" s="17">
        <v>0</v>
      </c>
      <c r="AI88" s="17">
        <v>0</v>
      </c>
      <c r="AJ88" s="17">
        <v>0</v>
      </c>
      <c r="AK88" s="12">
        <v>0</v>
      </c>
      <c r="AL88" s="16">
        <v>0</v>
      </c>
      <c r="AM88" s="17">
        <v>0</v>
      </c>
      <c r="AN88" s="17">
        <v>0</v>
      </c>
      <c r="AO88" s="17">
        <v>0</v>
      </c>
      <c r="AP88" s="17">
        <v>0</v>
      </c>
      <c r="AQ88" s="12">
        <v>0</v>
      </c>
      <c r="AR88" s="16">
        <v>0</v>
      </c>
      <c r="AS88" s="17">
        <v>0</v>
      </c>
      <c r="AT88" s="17">
        <v>0</v>
      </c>
      <c r="AU88" s="17">
        <v>0</v>
      </c>
      <c r="AV88" s="17">
        <v>0</v>
      </c>
      <c r="AW88" s="12">
        <v>0</v>
      </c>
      <c r="AX88" s="16">
        <v>46343</v>
      </c>
      <c r="AY88" s="17">
        <v>83863</v>
      </c>
      <c r="AZ88" s="17">
        <v>37154</v>
      </c>
      <c r="BA88" s="17">
        <v>0</v>
      </c>
      <c r="BB88" s="17">
        <v>16903</v>
      </c>
      <c r="BC88" s="12">
        <v>184263</v>
      </c>
    </row>
    <row r="89" spans="1:55" x14ac:dyDescent="0.25">
      <c r="A89" s="5"/>
      <c r="B89" s="94"/>
      <c r="C89" s="88"/>
      <c r="D89" s="88"/>
      <c r="E89" s="88"/>
      <c r="F89" s="88"/>
      <c r="G89" s="95"/>
      <c r="H89" s="18"/>
      <c r="I89" s="19"/>
      <c r="J89" s="19"/>
      <c r="K89" s="19"/>
      <c r="L89" s="19"/>
      <c r="M89" s="13"/>
      <c r="N89" s="18"/>
      <c r="O89" s="19"/>
      <c r="P89" s="19"/>
      <c r="Q89" s="19"/>
      <c r="R89" s="19"/>
      <c r="S89" s="13"/>
      <c r="T89" s="18"/>
      <c r="U89" s="19"/>
      <c r="V89" s="19"/>
      <c r="W89" s="19"/>
      <c r="X89" s="19"/>
      <c r="Y89" s="13"/>
      <c r="Z89" s="18"/>
      <c r="AA89" s="19"/>
      <c r="AB89" s="19"/>
      <c r="AC89" s="19"/>
      <c r="AD89" s="19"/>
      <c r="AE89" s="13"/>
      <c r="AF89" s="18"/>
      <c r="AG89" s="19"/>
      <c r="AH89" s="19"/>
      <c r="AI89" s="19"/>
      <c r="AJ89" s="19"/>
      <c r="AK89" s="13"/>
      <c r="AL89" s="18"/>
      <c r="AM89" s="19"/>
      <c r="AN89" s="19"/>
      <c r="AO89" s="19"/>
      <c r="AP89" s="19"/>
      <c r="AQ89" s="13"/>
      <c r="AR89" s="18"/>
      <c r="AS89" s="19"/>
      <c r="AT89" s="19"/>
      <c r="AU89" s="19"/>
      <c r="AV89" s="19"/>
      <c r="AW89" s="13"/>
      <c r="AX89" s="18"/>
      <c r="AY89" s="19"/>
      <c r="AZ89" s="19"/>
      <c r="BA89" s="19"/>
      <c r="BB89" s="19"/>
      <c r="BC89" s="13"/>
    </row>
    <row r="90" spans="1:55" x14ac:dyDescent="0.25">
      <c r="A90" s="30"/>
      <c r="B90" s="31">
        <f>SUM(B9:B89)</f>
        <v>102168765.29942225</v>
      </c>
      <c r="C90" s="32">
        <f t="shared" ref="C90:G90" si="0">SUM(C9:C89)</f>
        <v>118310216.7165477</v>
      </c>
      <c r="D90" s="32">
        <f t="shared" si="0"/>
        <v>101083175.06378904</v>
      </c>
      <c r="E90" s="32">
        <f t="shared" si="0"/>
        <v>98269.61</v>
      </c>
      <c r="F90" s="32">
        <f t="shared" si="0"/>
        <v>9444189.5252893753</v>
      </c>
      <c r="G90" s="33">
        <f t="shared" si="0"/>
        <v>331104616.21504837</v>
      </c>
      <c r="H90" s="31">
        <f t="shared" ref="H90:BC90" si="1">SUM(H9:H89)</f>
        <v>32330206.818723269</v>
      </c>
      <c r="I90" s="32">
        <f t="shared" si="1"/>
        <v>43650045.284028307</v>
      </c>
      <c r="J90" s="32">
        <f t="shared" si="1"/>
        <v>1321277.0076964532</v>
      </c>
      <c r="K90" s="32">
        <f t="shared" si="1"/>
        <v>64168</v>
      </c>
      <c r="L90" s="32">
        <f t="shared" si="1"/>
        <v>3749071.5633399426</v>
      </c>
      <c r="M90" s="33">
        <f t="shared" si="1"/>
        <v>81114768.673787981</v>
      </c>
      <c r="N90" s="31">
        <f t="shared" si="1"/>
        <v>7398682.7259945329</v>
      </c>
      <c r="O90" s="32">
        <f t="shared" si="1"/>
        <v>15033594.211571701</v>
      </c>
      <c r="P90" s="32">
        <f t="shared" si="1"/>
        <v>731857.08015139448</v>
      </c>
      <c r="Q90" s="32">
        <f t="shared" si="1"/>
        <v>185.61</v>
      </c>
      <c r="R90" s="32">
        <f t="shared" si="1"/>
        <v>931327.29334266938</v>
      </c>
      <c r="S90" s="33">
        <f t="shared" si="1"/>
        <v>24095646.921060305</v>
      </c>
      <c r="T90" s="31">
        <f t="shared" ref="T90:AK90" si="2">SUM(T9:T89)</f>
        <v>20438454.580813847</v>
      </c>
      <c r="U90" s="32">
        <f t="shared" si="2"/>
        <v>36632754.660072751</v>
      </c>
      <c r="V90" s="32">
        <f t="shared" si="2"/>
        <v>87782300.233134076</v>
      </c>
      <c r="W90" s="32">
        <f t="shared" si="2"/>
        <v>31916</v>
      </c>
      <c r="X90" s="32">
        <f t="shared" si="2"/>
        <v>3025868.3495826037</v>
      </c>
      <c r="Y90" s="33">
        <f t="shared" si="2"/>
        <v>147911293.8236033</v>
      </c>
      <c r="Z90" s="31">
        <f t="shared" si="2"/>
        <v>833761.07000000007</v>
      </c>
      <c r="AA90" s="32">
        <f t="shared" si="2"/>
        <v>1677077.68</v>
      </c>
      <c r="AB90" s="32">
        <f t="shared" si="2"/>
        <v>25703</v>
      </c>
      <c r="AC90" s="32">
        <f t="shared" si="2"/>
        <v>0</v>
      </c>
      <c r="AD90" s="32">
        <f t="shared" si="2"/>
        <v>10054</v>
      </c>
      <c r="AE90" s="33">
        <f t="shared" si="2"/>
        <v>2546595.75</v>
      </c>
      <c r="AF90" s="31">
        <f t="shared" si="2"/>
        <v>398852.70205818216</v>
      </c>
      <c r="AG90" s="32">
        <f t="shared" si="2"/>
        <v>889606.27408090711</v>
      </c>
      <c r="AH90" s="32">
        <f t="shared" si="2"/>
        <v>4351.1000000000004</v>
      </c>
      <c r="AI90" s="32">
        <f t="shared" si="2"/>
        <v>0</v>
      </c>
      <c r="AJ90" s="32">
        <f t="shared" si="2"/>
        <v>68</v>
      </c>
      <c r="AK90" s="33">
        <f t="shared" si="2"/>
        <v>1292878.0761390892</v>
      </c>
      <c r="AL90" s="31">
        <f t="shared" si="1"/>
        <v>707350.26932364621</v>
      </c>
      <c r="AM90" s="32">
        <f t="shared" si="1"/>
        <v>1670639.6565040036</v>
      </c>
      <c r="AN90" s="32">
        <f t="shared" si="1"/>
        <v>125.4</v>
      </c>
      <c r="AO90" s="32">
        <f t="shared" si="1"/>
        <v>0</v>
      </c>
      <c r="AP90" s="32">
        <f t="shared" si="1"/>
        <v>17138.420696645411</v>
      </c>
      <c r="AQ90" s="33">
        <f t="shared" si="1"/>
        <v>2395253.7465242953</v>
      </c>
      <c r="AR90" s="31">
        <f t="shared" si="1"/>
        <v>273591.09999999998</v>
      </c>
      <c r="AS90" s="32">
        <f t="shared" si="1"/>
        <v>1309782.7</v>
      </c>
      <c r="AT90" s="32">
        <f t="shared" si="1"/>
        <v>19168</v>
      </c>
      <c r="AU90" s="32">
        <f t="shared" si="1"/>
        <v>0</v>
      </c>
      <c r="AV90" s="32">
        <f t="shared" si="1"/>
        <v>390248</v>
      </c>
      <c r="AW90" s="33">
        <f t="shared" si="1"/>
        <v>1992789.7999999998</v>
      </c>
      <c r="AX90" s="31">
        <f t="shared" si="1"/>
        <v>39787866.032508768</v>
      </c>
      <c r="AY90" s="32">
        <f t="shared" si="1"/>
        <v>17446716.250290006</v>
      </c>
      <c r="AZ90" s="32">
        <f t="shared" si="1"/>
        <v>11198393.242807126</v>
      </c>
      <c r="BA90" s="32">
        <f t="shared" si="1"/>
        <v>2000</v>
      </c>
      <c r="BB90" s="32">
        <f t="shared" si="1"/>
        <v>1320413.8983275117</v>
      </c>
      <c r="BC90" s="33">
        <f t="shared" si="1"/>
        <v>69755389.423933402</v>
      </c>
    </row>
    <row r="91" spans="1:55"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I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61" width="12.6640625" style="9"/>
    <col min="62" max="16384" width="12.6640625" style="6"/>
  </cols>
  <sheetData>
    <row r="1" spans="1:6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25">
      <c r="A3" s="28" t="str">
        <f>'Total Exp'!A3</f>
        <v>2016-17</v>
      </c>
    </row>
    <row r="4" spans="1:61" ht="15.6" x14ac:dyDescent="0.3">
      <c r="A4" s="82" t="s">
        <v>128</v>
      </c>
      <c r="B4" s="83"/>
      <c r="C4" s="83"/>
      <c r="D4" s="83"/>
      <c r="E4" s="83"/>
      <c r="F4" s="83"/>
      <c r="G4" s="84"/>
      <c r="H4" s="85"/>
      <c r="I4" s="83"/>
      <c r="J4" s="83"/>
      <c r="K4" s="83"/>
      <c r="L4" s="83"/>
      <c r="M4" s="83"/>
      <c r="N4" s="85"/>
      <c r="O4" s="83"/>
      <c r="P4" s="83"/>
      <c r="Q4" s="83"/>
      <c r="R4" s="83"/>
      <c r="S4" s="83"/>
      <c r="T4" s="85"/>
      <c r="U4" s="83"/>
      <c r="V4" s="83"/>
      <c r="W4" s="83"/>
      <c r="X4" s="83"/>
      <c r="Y4" s="83"/>
      <c r="Z4" s="85"/>
      <c r="AA4" s="83"/>
      <c r="AB4" s="83"/>
      <c r="AC4" s="83"/>
      <c r="AD4" s="83"/>
      <c r="AE4" s="83"/>
      <c r="AF4" s="85"/>
      <c r="AG4" s="83"/>
      <c r="AH4" s="83"/>
      <c r="AI4" s="83"/>
      <c r="AJ4" s="83"/>
      <c r="AK4" s="83"/>
      <c r="AL4" s="85"/>
      <c r="AM4" s="83"/>
      <c r="AN4" s="83"/>
      <c r="AO4" s="83"/>
      <c r="AP4" s="83"/>
      <c r="AQ4" s="83"/>
      <c r="AR4" s="85"/>
      <c r="AS4" s="83"/>
      <c r="AT4" s="83"/>
      <c r="AU4" s="83"/>
      <c r="AV4" s="83"/>
      <c r="AW4" s="83"/>
      <c r="AX4" s="85"/>
      <c r="AY4" s="83"/>
      <c r="AZ4" s="83"/>
      <c r="BA4" s="83"/>
      <c r="BB4" s="83"/>
      <c r="BC4" s="83"/>
      <c r="BD4" s="85"/>
      <c r="BE4" s="83"/>
      <c r="BF4" s="83"/>
      <c r="BG4" s="83"/>
      <c r="BH4" s="83"/>
      <c r="BI4" s="84" t="s">
        <v>287</v>
      </c>
    </row>
    <row r="5" spans="1:61" s="60" customFormat="1" ht="13.2" x14ac:dyDescent="0.25">
      <c r="A5" s="49"/>
      <c r="B5" s="65" t="s">
        <v>232</v>
      </c>
      <c r="C5" s="62"/>
      <c r="D5" s="62"/>
      <c r="E5" s="62"/>
      <c r="F5" s="62"/>
      <c r="G5" s="63"/>
      <c r="H5" s="64" t="s">
        <v>215</v>
      </c>
      <c r="I5" s="65"/>
      <c r="J5" s="65"/>
      <c r="K5" s="65"/>
      <c r="L5" s="65"/>
      <c r="M5" s="66"/>
      <c r="N5" s="65" t="s">
        <v>216</v>
      </c>
      <c r="O5" s="65"/>
      <c r="P5" s="65"/>
      <c r="Q5" s="65"/>
      <c r="R5" s="65"/>
      <c r="S5" s="66"/>
      <c r="T5" s="65" t="s">
        <v>217</v>
      </c>
      <c r="U5" s="65"/>
      <c r="V5" s="65"/>
      <c r="W5" s="65"/>
      <c r="X5" s="65"/>
      <c r="Y5" s="66"/>
      <c r="Z5" s="64" t="s">
        <v>221</v>
      </c>
      <c r="AA5" s="65"/>
      <c r="AB5" s="65"/>
      <c r="AC5" s="65"/>
      <c r="AD5" s="65"/>
      <c r="AE5" s="66"/>
      <c r="AF5" s="65" t="s">
        <v>222</v>
      </c>
      <c r="AG5" s="65"/>
      <c r="AH5" s="65"/>
      <c r="AI5" s="65"/>
      <c r="AJ5" s="65"/>
      <c r="AK5" s="66"/>
      <c r="AL5" s="65" t="s">
        <v>223</v>
      </c>
      <c r="AM5" s="65"/>
      <c r="AN5" s="65"/>
      <c r="AO5" s="65"/>
      <c r="AP5" s="65"/>
      <c r="AQ5" s="66"/>
      <c r="AR5" s="64" t="s">
        <v>227</v>
      </c>
      <c r="AS5" s="65"/>
      <c r="AT5" s="65"/>
      <c r="AU5" s="65"/>
      <c r="AV5" s="65"/>
      <c r="AW5" s="66"/>
      <c r="AX5" s="65" t="s">
        <v>228</v>
      </c>
      <c r="AY5" s="65"/>
      <c r="AZ5" s="65"/>
      <c r="BA5" s="65"/>
      <c r="BB5" s="65"/>
      <c r="BC5" s="66"/>
      <c r="BD5" s="64" t="s">
        <v>231</v>
      </c>
      <c r="BE5" s="65"/>
      <c r="BF5" s="65"/>
      <c r="BG5" s="65"/>
      <c r="BH5" s="65"/>
      <c r="BI5" s="66"/>
    </row>
    <row r="6" spans="1:61" s="60" customFormat="1" ht="13.2" x14ac:dyDescent="0.25">
      <c r="A6" s="49"/>
      <c r="B6" s="50" t="str">
        <f>$A$4&amp;" Total"</f>
        <v>Business &amp; Economic Services Total</v>
      </c>
      <c r="C6" s="51"/>
      <c r="D6" s="51"/>
      <c r="E6" s="51"/>
      <c r="F6" s="51"/>
      <c r="G6" s="52"/>
      <c r="H6" s="50" t="s">
        <v>218</v>
      </c>
      <c r="I6" s="51"/>
      <c r="J6" s="51"/>
      <c r="K6" s="51"/>
      <c r="L6" s="51"/>
      <c r="M6" s="52"/>
      <c r="N6" s="51" t="s">
        <v>219</v>
      </c>
      <c r="O6" s="51"/>
      <c r="P6" s="51"/>
      <c r="Q6" s="51"/>
      <c r="R6" s="51"/>
      <c r="S6" s="52"/>
      <c r="T6" s="51" t="s">
        <v>220</v>
      </c>
      <c r="U6" s="51"/>
      <c r="V6" s="51"/>
      <c r="W6" s="51"/>
      <c r="X6" s="51"/>
      <c r="Y6" s="52"/>
      <c r="Z6" s="50" t="s">
        <v>224</v>
      </c>
      <c r="AA6" s="51"/>
      <c r="AB6" s="51"/>
      <c r="AC6" s="51"/>
      <c r="AD6" s="51"/>
      <c r="AE6" s="52"/>
      <c r="AF6" s="51" t="s">
        <v>225</v>
      </c>
      <c r="AG6" s="51"/>
      <c r="AH6" s="51"/>
      <c r="AI6" s="51"/>
      <c r="AJ6" s="51"/>
      <c r="AK6" s="52"/>
      <c r="AL6" s="51" t="s">
        <v>226</v>
      </c>
      <c r="AM6" s="51"/>
      <c r="AN6" s="51"/>
      <c r="AO6" s="51"/>
      <c r="AP6" s="51"/>
      <c r="AQ6" s="52"/>
      <c r="AR6" s="50" t="s">
        <v>229</v>
      </c>
      <c r="AS6" s="51"/>
      <c r="AT6" s="51"/>
      <c r="AU6" s="51"/>
      <c r="AV6" s="51"/>
      <c r="AW6" s="52"/>
      <c r="AX6" s="51" t="s">
        <v>230</v>
      </c>
      <c r="AY6" s="51"/>
      <c r="AZ6" s="51"/>
      <c r="BA6" s="51"/>
      <c r="BB6" s="51"/>
      <c r="BC6" s="52"/>
      <c r="BD6" s="53" t="s">
        <v>142</v>
      </c>
      <c r="BE6" s="51"/>
      <c r="BF6" s="51"/>
      <c r="BG6" s="51"/>
      <c r="BH6" s="51"/>
      <c r="BI6" s="52"/>
    </row>
    <row r="7" spans="1:61"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c r="T7" s="42" t="s">
        <v>87</v>
      </c>
      <c r="U7" s="43" t="s">
        <v>88</v>
      </c>
      <c r="V7" s="43" t="s">
        <v>89</v>
      </c>
      <c r="W7" s="43" t="s">
        <v>90</v>
      </c>
      <c r="X7" s="43" t="s">
        <v>91</v>
      </c>
      <c r="Y7" s="58" t="s">
        <v>92</v>
      </c>
      <c r="Z7" s="42" t="s">
        <v>87</v>
      </c>
      <c r="AA7" s="43" t="s">
        <v>88</v>
      </c>
      <c r="AB7" s="43" t="s">
        <v>89</v>
      </c>
      <c r="AC7" s="43" t="s">
        <v>90</v>
      </c>
      <c r="AD7" s="43" t="s">
        <v>91</v>
      </c>
      <c r="AE7" s="58" t="s">
        <v>92</v>
      </c>
      <c r="AF7" s="42" t="s">
        <v>87</v>
      </c>
      <c r="AG7" s="43" t="s">
        <v>88</v>
      </c>
      <c r="AH7" s="43" t="s">
        <v>89</v>
      </c>
      <c r="AI7" s="43" t="s">
        <v>90</v>
      </c>
      <c r="AJ7" s="43" t="s">
        <v>91</v>
      </c>
      <c r="AK7" s="58" t="s">
        <v>92</v>
      </c>
      <c r="AL7" s="42" t="s">
        <v>87</v>
      </c>
      <c r="AM7" s="43" t="s">
        <v>88</v>
      </c>
      <c r="AN7" s="43" t="s">
        <v>89</v>
      </c>
      <c r="AO7" s="43" t="s">
        <v>90</v>
      </c>
      <c r="AP7" s="43" t="s">
        <v>91</v>
      </c>
      <c r="AQ7" s="58" t="s">
        <v>92</v>
      </c>
      <c r="AR7" s="42" t="s">
        <v>87</v>
      </c>
      <c r="AS7" s="43" t="s">
        <v>88</v>
      </c>
      <c r="AT7" s="43" t="s">
        <v>89</v>
      </c>
      <c r="AU7" s="43" t="s">
        <v>90</v>
      </c>
      <c r="AV7" s="43" t="s">
        <v>91</v>
      </c>
      <c r="AW7" s="58" t="s">
        <v>92</v>
      </c>
      <c r="AX7" s="42" t="s">
        <v>87</v>
      </c>
      <c r="AY7" s="43" t="s">
        <v>88</v>
      </c>
      <c r="AZ7" s="43" t="s">
        <v>89</v>
      </c>
      <c r="BA7" s="43" t="s">
        <v>90</v>
      </c>
      <c r="BB7" s="43" t="s">
        <v>91</v>
      </c>
      <c r="BC7" s="58" t="s">
        <v>92</v>
      </c>
      <c r="BD7" s="42" t="s">
        <v>87</v>
      </c>
      <c r="BE7" s="43" t="s">
        <v>88</v>
      </c>
      <c r="BF7" s="43" t="s">
        <v>89</v>
      </c>
      <c r="BG7" s="43" t="s">
        <v>90</v>
      </c>
      <c r="BH7" s="43" t="s">
        <v>91</v>
      </c>
      <c r="BI7" s="58" t="s">
        <v>92</v>
      </c>
    </row>
    <row r="8" spans="1:61"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c r="T8" s="46" t="s">
        <v>79</v>
      </c>
      <c r="U8" s="47" t="s">
        <v>80</v>
      </c>
      <c r="V8" s="47" t="s">
        <v>81</v>
      </c>
      <c r="W8" s="47" t="s">
        <v>82</v>
      </c>
      <c r="X8" s="47" t="s">
        <v>83</v>
      </c>
      <c r="Y8" s="54" t="s">
        <v>84</v>
      </c>
      <c r="Z8" s="46" t="s">
        <v>79</v>
      </c>
      <c r="AA8" s="47" t="s">
        <v>80</v>
      </c>
      <c r="AB8" s="47" t="s">
        <v>81</v>
      </c>
      <c r="AC8" s="47" t="s">
        <v>82</v>
      </c>
      <c r="AD8" s="47" t="s">
        <v>83</v>
      </c>
      <c r="AE8" s="54" t="s">
        <v>84</v>
      </c>
      <c r="AF8" s="46" t="s">
        <v>79</v>
      </c>
      <c r="AG8" s="47" t="s">
        <v>80</v>
      </c>
      <c r="AH8" s="47" t="s">
        <v>81</v>
      </c>
      <c r="AI8" s="47" t="s">
        <v>82</v>
      </c>
      <c r="AJ8" s="47" t="s">
        <v>83</v>
      </c>
      <c r="AK8" s="54" t="s">
        <v>84</v>
      </c>
      <c r="AL8" s="46" t="s">
        <v>79</v>
      </c>
      <c r="AM8" s="47" t="s">
        <v>80</v>
      </c>
      <c r="AN8" s="47" t="s">
        <v>81</v>
      </c>
      <c r="AO8" s="47" t="s">
        <v>82</v>
      </c>
      <c r="AP8" s="47" t="s">
        <v>83</v>
      </c>
      <c r="AQ8" s="54" t="s">
        <v>84</v>
      </c>
      <c r="AR8" s="46" t="s">
        <v>79</v>
      </c>
      <c r="AS8" s="47" t="s">
        <v>80</v>
      </c>
      <c r="AT8" s="47" t="s">
        <v>81</v>
      </c>
      <c r="AU8" s="47" t="s">
        <v>82</v>
      </c>
      <c r="AV8" s="47" t="s">
        <v>83</v>
      </c>
      <c r="AW8" s="54" t="s">
        <v>84</v>
      </c>
      <c r="AX8" s="46" t="s">
        <v>79</v>
      </c>
      <c r="AY8" s="47" t="s">
        <v>80</v>
      </c>
      <c r="AZ8" s="47" t="s">
        <v>81</v>
      </c>
      <c r="BA8" s="47" t="s">
        <v>82</v>
      </c>
      <c r="BB8" s="47" t="s">
        <v>83</v>
      </c>
      <c r="BC8" s="54" t="s">
        <v>84</v>
      </c>
      <c r="BD8" s="46" t="s">
        <v>79</v>
      </c>
      <c r="BE8" s="47" t="s">
        <v>80</v>
      </c>
      <c r="BF8" s="47" t="s">
        <v>81</v>
      </c>
      <c r="BG8" s="47" t="s">
        <v>82</v>
      </c>
      <c r="BH8" s="47" t="s">
        <v>83</v>
      </c>
      <c r="BI8" s="54" t="s">
        <v>84</v>
      </c>
    </row>
    <row r="9" spans="1:61" x14ac:dyDescent="0.25">
      <c r="A9" s="3"/>
      <c r="B9" s="89"/>
      <c r="C9" s="90"/>
      <c r="D9" s="90"/>
      <c r="E9" s="90"/>
      <c r="F9" s="90"/>
      <c r="G9" s="91"/>
      <c r="H9" s="14"/>
      <c r="I9" s="15"/>
      <c r="J9" s="15"/>
      <c r="K9" s="15"/>
      <c r="L9" s="15"/>
      <c r="M9" s="11"/>
      <c r="N9" s="14"/>
      <c r="O9" s="15"/>
      <c r="P9" s="15"/>
      <c r="Q9" s="15"/>
      <c r="R9" s="15"/>
      <c r="S9" s="11"/>
      <c r="T9" s="14"/>
      <c r="U9" s="15"/>
      <c r="V9" s="15"/>
      <c r="W9" s="15"/>
      <c r="X9" s="15"/>
      <c r="Y9" s="11"/>
      <c r="Z9" s="14"/>
      <c r="AA9" s="15"/>
      <c r="AB9" s="15"/>
      <c r="AC9" s="15"/>
      <c r="AD9" s="15"/>
      <c r="AE9" s="11"/>
      <c r="AF9" s="14"/>
      <c r="AG9" s="15"/>
      <c r="AH9" s="15"/>
      <c r="AI9" s="15"/>
      <c r="AJ9" s="15"/>
      <c r="AK9" s="11"/>
      <c r="AL9" s="14"/>
      <c r="AM9" s="15"/>
      <c r="AN9" s="15"/>
      <c r="AO9" s="15"/>
      <c r="AP9" s="15"/>
      <c r="AQ9" s="11"/>
      <c r="AR9" s="14"/>
      <c r="AS9" s="15"/>
      <c r="AT9" s="15"/>
      <c r="AU9" s="15"/>
      <c r="AV9" s="15"/>
      <c r="AW9" s="11"/>
      <c r="AX9" s="14"/>
      <c r="AY9" s="15"/>
      <c r="AZ9" s="15"/>
      <c r="BA9" s="15"/>
      <c r="BB9" s="15"/>
      <c r="BC9" s="11"/>
      <c r="BD9" s="14"/>
      <c r="BE9" s="15"/>
      <c r="BF9" s="15"/>
      <c r="BG9" s="15"/>
      <c r="BH9" s="15"/>
      <c r="BI9" s="11"/>
    </row>
    <row r="10" spans="1:61" x14ac:dyDescent="0.25">
      <c r="A10" s="4" t="s">
        <v>1</v>
      </c>
      <c r="B10" s="92">
        <v>1553001.9914448035</v>
      </c>
      <c r="C10" s="87">
        <v>1342626.0500000003</v>
      </c>
      <c r="D10" s="87">
        <v>264578.95217513567</v>
      </c>
      <c r="E10" s="87">
        <v>0</v>
      </c>
      <c r="F10" s="87">
        <v>247241.05999999997</v>
      </c>
      <c r="G10" s="93">
        <v>3407448.0536199398</v>
      </c>
      <c r="H10" s="16">
        <v>406499.27306549519</v>
      </c>
      <c r="I10" s="17">
        <v>86825.03</v>
      </c>
      <c r="J10" s="17">
        <v>0</v>
      </c>
      <c r="K10" s="17">
        <v>0</v>
      </c>
      <c r="L10" s="17">
        <v>0</v>
      </c>
      <c r="M10" s="12">
        <v>493324.30306549522</v>
      </c>
      <c r="N10" s="16">
        <v>241178.85380834297</v>
      </c>
      <c r="O10" s="17">
        <v>1652.83</v>
      </c>
      <c r="P10" s="17">
        <v>0</v>
      </c>
      <c r="Q10" s="17">
        <v>0</v>
      </c>
      <c r="R10" s="17">
        <v>0</v>
      </c>
      <c r="S10" s="12">
        <v>242831.68380834296</v>
      </c>
      <c r="T10" s="16">
        <v>606180.90376112587</v>
      </c>
      <c r="U10" s="17">
        <v>935266.08000000007</v>
      </c>
      <c r="V10" s="17">
        <v>61146.864022005306</v>
      </c>
      <c r="W10" s="17">
        <v>0</v>
      </c>
      <c r="X10" s="17">
        <v>235474.21999999997</v>
      </c>
      <c r="Y10" s="12">
        <v>1838068.0677831313</v>
      </c>
      <c r="Z10" s="16">
        <v>0</v>
      </c>
      <c r="AA10" s="17">
        <v>94318.680000000008</v>
      </c>
      <c r="AB10" s="17">
        <v>203432.08815313035</v>
      </c>
      <c r="AC10" s="17">
        <v>0</v>
      </c>
      <c r="AD10" s="17">
        <v>0</v>
      </c>
      <c r="AE10" s="12">
        <v>297750.76815313037</v>
      </c>
      <c r="AF10" s="16">
        <v>0</v>
      </c>
      <c r="AG10" s="17">
        <v>12544.59</v>
      </c>
      <c r="AH10" s="17">
        <v>0</v>
      </c>
      <c r="AI10" s="17">
        <v>0</v>
      </c>
      <c r="AJ10" s="17">
        <v>11766.84</v>
      </c>
      <c r="AK10" s="12">
        <v>24311.43</v>
      </c>
      <c r="AL10" s="16">
        <v>0</v>
      </c>
      <c r="AM10" s="17">
        <v>0</v>
      </c>
      <c r="AN10" s="17">
        <v>0</v>
      </c>
      <c r="AO10" s="17">
        <v>0</v>
      </c>
      <c r="AP10" s="17">
        <v>0</v>
      </c>
      <c r="AQ10" s="12">
        <v>0</v>
      </c>
      <c r="AR10" s="16">
        <v>180603.59880836081</v>
      </c>
      <c r="AS10" s="17">
        <v>0</v>
      </c>
      <c r="AT10" s="17">
        <v>0</v>
      </c>
      <c r="AU10" s="17">
        <v>0</v>
      </c>
      <c r="AV10" s="17">
        <v>0</v>
      </c>
      <c r="AW10" s="12">
        <v>180603.59880836081</v>
      </c>
      <c r="AX10" s="16">
        <v>118539.36200147898</v>
      </c>
      <c r="AY10" s="17">
        <v>212018.84</v>
      </c>
      <c r="AZ10" s="17">
        <v>0</v>
      </c>
      <c r="BA10" s="17">
        <v>0</v>
      </c>
      <c r="BB10" s="17">
        <v>0</v>
      </c>
      <c r="BC10" s="12">
        <v>330558.20200147899</v>
      </c>
      <c r="BD10" s="16">
        <v>0</v>
      </c>
      <c r="BE10" s="17">
        <v>0</v>
      </c>
      <c r="BF10" s="17">
        <v>0</v>
      </c>
      <c r="BG10" s="17">
        <v>0</v>
      </c>
      <c r="BH10" s="17">
        <v>0</v>
      </c>
      <c r="BI10" s="12">
        <v>0</v>
      </c>
    </row>
    <row r="11" spans="1:61" x14ac:dyDescent="0.25">
      <c r="A11" s="4" t="s">
        <v>2</v>
      </c>
      <c r="B11" s="92">
        <v>1687887.4699999997</v>
      </c>
      <c r="C11" s="87">
        <v>803291.63000000012</v>
      </c>
      <c r="D11" s="87">
        <v>54420.2</v>
      </c>
      <c r="E11" s="87">
        <v>0</v>
      </c>
      <c r="F11" s="87">
        <v>50867.090000000004</v>
      </c>
      <c r="G11" s="93">
        <v>2596466.3899999997</v>
      </c>
      <c r="H11" s="16">
        <v>853691.38</v>
      </c>
      <c r="I11" s="17">
        <v>177961.48</v>
      </c>
      <c r="J11" s="17">
        <v>0</v>
      </c>
      <c r="K11" s="17">
        <v>0</v>
      </c>
      <c r="L11" s="17">
        <v>37879.32</v>
      </c>
      <c r="M11" s="12">
        <v>1069532.18</v>
      </c>
      <c r="N11" s="16">
        <v>291247.17</v>
      </c>
      <c r="O11" s="17">
        <v>10056.92</v>
      </c>
      <c r="P11" s="17">
        <v>0</v>
      </c>
      <c r="Q11" s="17">
        <v>0</v>
      </c>
      <c r="R11" s="17">
        <v>0</v>
      </c>
      <c r="S11" s="12">
        <v>301304.08999999997</v>
      </c>
      <c r="T11" s="16">
        <v>403282.68</v>
      </c>
      <c r="U11" s="17">
        <v>290651.90999999997</v>
      </c>
      <c r="V11" s="17">
        <v>0</v>
      </c>
      <c r="W11" s="17">
        <v>0</v>
      </c>
      <c r="X11" s="17">
        <v>1964.66</v>
      </c>
      <c r="Y11" s="12">
        <v>695899.25</v>
      </c>
      <c r="Z11" s="16">
        <v>20745.939999999999</v>
      </c>
      <c r="AA11" s="17">
        <v>154038.33000000002</v>
      </c>
      <c r="AB11" s="17">
        <v>39181</v>
      </c>
      <c r="AC11" s="17">
        <v>0</v>
      </c>
      <c r="AD11" s="17">
        <v>1376.17</v>
      </c>
      <c r="AE11" s="12">
        <v>215341.44000000003</v>
      </c>
      <c r="AF11" s="16">
        <v>8148.4000000000005</v>
      </c>
      <c r="AG11" s="17">
        <v>9071.41</v>
      </c>
      <c r="AH11" s="17">
        <v>1427</v>
      </c>
      <c r="AI11" s="17">
        <v>0</v>
      </c>
      <c r="AJ11" s="17">
        <v>2461.8200000000002</v>
      </c>
      <c r="AK11" s="12">
        <v>21108.63</v>
      </c>
      <c r="AL11" s="16">
        <v>0</v>
      </c>
      <c r="AM11" s="17">
        <v>0</v>
      </c>
      <c r="AN11" s="17">
        <v>0</v>
      </c>
      <c r="AO11" s="17">
        <v>0</v>
      </c>
      <c r="AP11" s="17">
        <v>0</v>
      </c>
      <c r="AQ11" s="12">
        <v>0</v>
      </c>
      <c r="AR11" s="16">
        <v>10000</v>
      </c>
      <c r="AS11" s="17">
        <v>20123.420000000002</v>
      </c>
      <c r="AT11" s="17">
        <v>0</v>
      </c>
      <c r="AU11" s="17">
        <v>0</v>
      </c>
      <c r="AV11" s="17">
        <v>585.04</v>
      </c>
      <c r="AW11" s="12">
        <v>30708.460000000003</v>
      </c>
      <c r="AX11" s="16">
        <v>3670.69</v>
      </c>
      <c r="AY11" s="17">
        <v>46989.78</v>
      </c>
      <c r="AZ11" s="17">
        <v>1662</v>
      </c>
      <c r="BA11" s="17">
        <v>0</v>
      </c>
      <c r="BB11" s="17">
        <v>4878.33</v>
      </c>
      <c r="BC11" s="12">
        <v>57200.800000000003</v>
      </c>
      <c r="BD11" s="16">
        <v>97101.21</v>
      </c>
      <c r="BE11" s="17">
        <v>94398.38</v>
      </c>
      <c r="BF11" s="17">
        <v>12150.2</v>
      </c>
      <c r="BG11" s="17">
        <v>0</v>
      </c>
      <c r="BH11" s="17">
        <v>1721.75</v>
      </c>
      <c r="BI11" s="12">
        <v>205371.54000000004</v>
      </c>
    </row>
    <row r="12" spans="1:61" x14ac:dyDescent="0.25">
      <c r="A12" s="4" t="s">
        <v>3</v>
      </c>
      <c r="B12" s="92">
        <v>6970408</v>
      </c>
      <c r="C12" s="87">
        <v>10395352</v>
      </c>
      <c r="D12" s="87">
        <v>3309108</v>
      </c>
      <c r="E12" s="87">
        <v>0</v>
      </c>
      <c r="F12" s="87">
        <v>3677</v>
      </c>
      <c r="G12" s="93">
        <v>20678545</v>
      </c>
      <c r="H12" s="16">
        <v>0</v>
      </c>
      <c r="I12" s="17">
        <v>0</v>
      </c>
      <c r="J12" s="17">
        <v>0</v>
      </c>
      <c r="K12" s="17">
        <v>0</v>
      </c>
      <c r="L12" s="17">
        <v>0</v>
      </c>
      <c r="M12" s="12">
        <v>0</v>
      </c>
      <c r="N12" s="16">
        <v>420899</v>
      </c>
      <c r="O12" s="17">
        <v>287693</v>
      </c>
      <c r="P12" s="17">
        <v>0</v>
      </c>
      <c r="Q12" s="17">
        <v>0</v>
      </c>
      <c r="R12" s="17">
        <v>3677</v>
      </c>
      <c r="S12" s="12">
        <v>712269</v>
      </c>
      <c r="T12" s="16">
        <v>1063165</v>
      </c>
      <c r="U12" s="17">
        <v>5511093</v>
      </c>
      <c r="V12" s="17">
        <v>0</v>
      </c>
      <c r="W12" s="17">
        <v>0</v>
      </c>
      <c r="X12" s="17">
        <v>0</v>
      </c>
      <c r="Y12" s="12">
        <v>6574258</v>
      </c>
      <c r="Z12" s="16">
        <v>0</v>
      </c>
      <c r="AA12" s="17">
        <v>0</v>
      </c>
      <c r="AB12" s="17">
        <v>0</v>
      </c>
      <c r="AC12" s="17">
        <v>0</v>
      </c>
      <c r="AD12" s="17">
        <v>0</v>
      </c>
      <c r="AE12" s="12">
        <v>0</v>
      </c>
      <c r="AF12" s="16">
        <v>124648</v>
      </c>
      <c r="AG12" s="17">
        <v>109212</v>
      </c>
      <c r="AH12" s="17">
        <v>0</v>
      </c>
      <c r="AI12" s="17">
        <v>0</v>
      </c>
      <c r="AJ12" s="17">
        <v>0</v>
      </c>
      <c r="AK12" s="12">
        <v>233860</v>
      </c>
      <c r="AL12" s="16">
        <v>0</v>
      </c>
      <c r="AM12" s="17">
        <v>0</v>
      </c>
      <c r="AN12" s="17">
        <v>0</v>
      </c>
      <c r="AO12" s="17">
        <v>0</v>
      </c>
      <c r="AP12" s="17">
        <v>0</v>
      </c>
      <c r="AQ12" s="12">
        <v>0</v>
      </c>
      <c r="AR12" s="16">
        <v>3221634</v>
      </c>
      <c r="AS12" s="17">
        <v>1532530</v>
      </c>
      <c r="AT12" s="17">
        <v>0</v>
      </c>
      <c r="AU12" s="17">
        <v>0</v>
      </c>
      <c r="AV12" s="17">
        <v>0</v>
      </c>
      <c r="AW12" s="12">
        <v>4754164</v>
      </c>
      <c r="AX12" s="16">
        <v>1123934</v>
      </c>
      <c r="AY12" s="17">
        <v>2387728</v>
      </c>
      <c r="AZ12" s="17">
        <v>3309108</v>
      </c>
      <c r="BA12" s="17">
        <v>0</v>
      </c>
      <c r="BB12" s="17">
        <v>0</v>
      </c>
      <c r="BC12" s="12">
        <v>6820770</v>
      </c>
      <c r="BD12" s="16">
        <v>1016128</v>
      </c>
      <c r="BE12" s="17">
        <v>567096</v>
      </c>
      <c r="BF12" s="17">
        <v>0</v>
      </c>
      <c r="BG12" s="17">
        <v>0</v>
      </c>
      <c r="BH12" s="17">
        <v>0</v>
      </c>
      <c r="BI12" s="12">
        <v>1583224</v>
      </c>
    </row>
    <row r="13" spans="1:61" x14ac:dyDescent="0.25">
      <c r="A13" s="4" t="s">
        <v>4</v>
      </c>
      <c r="B13" s="92">
        <v>6362000</v>
      </c>
      <c r="C13" s="87">
        <v>3182000</v>
      </c>
      <c r="D13" s="87">
        <v>364000</v>
      </c>
      <c r="E13" s="87">
        <v>137000</v>
      </c>
      <c r="F13" s="87">
        <v>1179000</v>
      </c>
      <c r="G13" s="93">
        <v>11224000</v>
      </c>
      <c r="H13" s="16">
        <v>3489000</v>
      </c>
      <c r="I13" s="17">
        <v>1521000</v>
      </c>
      <c r="J13" s="17">
        <v>222000</v>
      </c>
      <c r="K13" s="17">
        <v>77000</v>
      </c>
      <c r="L13" s="17">
        <v>1146000</v>
      </c>
      <c r="M13" s="12">
        <v>6455000</v>
      </c>
      <c r="N13" s="16">
        <v>1754000</v>
      </c>
      <c r="O13" s="17">
        <v>888000</v>
      </c>
      <c r="P13" s="17">
        <v>77000</v>
      </c>
      <c r="Q13" s="17">
        <v>39000</v>
      </c>
      <c r="R13" s="17">
        <v>15000</v>
      </c>
      <c r="S13" s="12">
        <v>2773000</v>
      </c>
      <c r="T13" s="16">
        <v>0</v>
      </c>
      <c r="U13" s="17">
        <v>0</v>
      </c>
      <c r="V13" s="17">
        <v>0</v>
      </c>
      <c r="W13" s="17">
        <v>0</v>
      </c>
      <c r="X13" s="17">
        <v>0</v>
      </c>
      <c r="Y13" s="12">
        <v>0</v>
      </c>
      <c r="Z13" s="16">
        <v>185000</v>
      </c>
      <c r="AA13" s="17">
        <v>316000</v>
      </c>
      <c r="AB13" s="17">
        <v>37000</v>
      </c>
      <c r="AC13" s="17">
        <v>0</v>
      </c>
      <c r="AD13" s="17">
        <v>0</v>
      </c>
      <c r="AE13" s="12">
        <v>538000</v>
      </c>
      <c r="AF13" s="16">
        <v>0</v>
      </c>
      <c r="AG13" s="17">
        <v>0</v>
      </c>
      <c r="AH13" s="17">
        <v>0</v>
      </c>
      <c r="AI13" s="17">
        <v>0</v>
      </c>
      <c r="AJ13" s="17">
        <v>0</v>
      </c>
      <c r="AK13" s="12">
        <v>0</v>
      </c>
      <c r="AL13" s="16">
        <v>0</v>
      </c>
      <c r="AM13" s="17">
        <v>0</v>
      </c>
      <c r="AN13" s="17">
        <v>0</v>
      </c>
      <c r="AO13" s="17">
        <v>0</v>
      </c>
      <c r="AP13" s="17">
        <v>0</v>
      </c>
      <c r="AQ13" s="12">
        <v>0</v>
      </c>
      <c r="AR13" s="16">
        <v>0</v>
      </c>
      <c r="AS13" s="17">
        <v>0</v>
      </c>
      <c r="AT13" s="17">
        <v>0</v>
      </c>
      <c r="AU13" s="17">
        <v>0</v>
      </c>
      <c r="AV13" s="17">
        <v>0</v>
      </c>
      <c r="AW13" s="12">
        <v>0</v>
      </c>
      <c r="AX13" s="16">
        <v>504000</v>
      </c>
      <c r="AY13" s="17">
        <v>328000</v>
      </c>
      <c r="AZ13" s="17">
        <v>10000</v>
      </c>
      <c r="BA13" s="17">
        <v>11000</v>
      </c>
      <c r="BB13" s="17">
        <v>16000</v>
      </c>
      <c r="BC13" s="12">
        <v>869000</v>
      </c>
      <c r="BD13" s="16">
        <v>430000</v>
      </c>
      <c r="BE13" s="17">
        <v>129000</v>
      </c>
      <c r="BF13" s="17">
        <v>18000</v>
      </c>
      <c r="BG13" s="17">
        <v>10000</v>
      </c>
      <c r="BH13" s="17">
        <v>2000</v>
      </c>
      <c r="BI13" s="12">
        <v>589000</v>
      </c>
    </row>
    <row r="14" spans="1:61" x14ac:dyDescent="0.25">
      <c r="A14" s="4" t="s">
        <v>5</v>
      </c>
      <c r="B14" s="92">
        <v>4195018</v>
      </c>
      <c r="C14" s="87">
        <v>2941953</v>
      </c>
      <c r="D14" s="87">
        <v>0</v>
      </c>
      <c r="E14" s="87">
        <v>0</v>
      </c>
      <c r="F14" s="87">
        <v>0</v>
      </c>
      <c r="G14" s="93">
        <v>7136971</v>
      </c>
      <c r="H14" s="16">
        <v>1852829</v>
      </c>
      <c r="I14" s="17">
        <v>980091</v>
      </c>
      <c r="J14" s="17">
        <v>0</v>
      </c>
      <c r="K14" s="17">
        <v>0</v>
      </c>
      <c r="L14" s="17">
        <v>0</v>
      </c>
      <c r="M14" s="12">
        <v>2832920</v>
      </c>
      <c r="N14" s="16">
        <v>265746</v>
      </c>
      <c r="O14" s="17">
        <v>122607</v>
      </c>
      <c r="P14" s="17">
        <v>0</v>
      </c>
      <c r="Q14" s="17">
        <v>0</v>
      </c>
      <c r="R14" s="17">
        <v>0</v>
      </c>
      <c r="S14" s="12">
        <v>388353</v>
      </c>
      <c r="T14" s="16">
        <v>1669580</v>
      </c>
      <c r="U14" s="17">
        <v>1068082</v>
      </c>
      <c r="V14" s="17">
        <v>0</v>
      </c>
      <c r="W14" s="17">
        <v>0</v>
      </c>
      <c r="X14" s="17">
        <v>0</v>
      </c>
      <c r="Y14" s="12">
        <v>2737662</v>
      </c>
      <c r="Z14" s="16">
        <v>24176</v>
      </c>
      <c r="AA14" s="17">
        <v>759735</v>
      </c>
      <c r="AB14" s="17">
        <v>0</v>
      </c>
      <c r="AC14" s="17">
        <v>0</v>
      </c>
      <c r="AD14" s="17">
        <v>0</v>
      </c>
      <c r="AE14" s="12">
        <v>783911</v>
      </c>
      <c r="AF14" s="16">
        <v>0</v>
      </c>
      <c r="AG14" s="17">
        <v>0</v>
      </c>
      <c r="AH14" s="17">
        <v>0</v>
      </c>
      <c r="AI14" s="17">
        <v>0</v>
      </c>
      <c r="AJ14" s="17">
        <v>0</v>
      </c>
      <c r="AK14" s="12">
        <v>0</v>
      </c>
      <c r="AL14" s="16">
        <v>0</v>
      </c>
      <c r="AM14" s="17">
        <v>0</v>
      </c>
      <c r="AN14" s="17">
        <v>0</v>
      </c>
      <c r="AO14" s="17">
        <v>0</v>
      </c>
      <c r="AP14" s="17">
        <v>0</v>
      </c>
      <c r="AQ14" s="12">
        <v>0</v>
      </c>
      <c r="AR14" s="16">
        <v>0</v>
      </c>
      <c r="AS14" s="17">
        <v>0</v>
      </c>
      <c r="AT14" s="17">
        <v>0</v>
      </c>
      <c r="AU14" s="17">
        <v>0</v>
      </c>
      <c r="AV14" s="17">
        <v>0</v>
      </c>
      <c r="AW14" s="12">
        <v>0</v>
      </c>
      <c r="AX14" s="16">
        <v>0</v>
      </c>
      <c r="AY14" s="17">
        <v>0</v>
      </c>
      <c r="AZ14" s="17">
        <v>0</v>
      </c>
      <c r="BA14" s="17">
        <v>0</v>
      </c>
      <c r="BB14" s="17">
        <v>0</v>
      </c>
      <c r="BC14" s="12">
        <v>0</v>
      </c>
      <c r="BD14" s="16">
        <v>382687</v>
      </c>
      <c r="BE14" s="17">
        <v>11438</v>
      </c>
      <c r="BF14" s="17">
        <v>0</v>
      </c>
      <c r="BG14" s="17">
        <v>0</v>
      </c>
      <c r="BH14" s="17">
        <v>0</v>
      </c>
      <c r="BI14" s="12">
        <v>394125</v>
      </c>
    </row>
    <row r="15" spans="1:61" x14ac:dyDescent="0.25">
      <c r="A15" s="4" t="s">
        <v>6</v>
      </c>
      <c r="B15" s="92">
        <v>3109271.8023465183</v>
      </c>
      <c r="C15" s="87">
        <v>1140409.7024079636</v>
      </c>
      <c r="D15" s="87">
        <v>271823</v>
      </c>
      <c r="E15" s="87">
        <v>0</v>
      </c>
      <c r="F15" s="87">
        <v>75400.23000000001</v>
      </c>
      <c r="G15" s="93">
        <v>4596904.7347544823</v>
      </c>
      <c r="H15" s="16">
        <v>1192503</v>
      </c>
      <c r="I15" s="17">
        <v>210873</v>
      </c>
      <c r="J15" s="17">
        <v>0</v>
      </c>
      <c r="K15" s="17">
        <v>0</v>
      </c>
      <c r="L15" s="17">
        <v>2989</v>
      </c>
      <c r="M15" s="12">
        <v>1406365</v>
      </c>
      <c r="N15" s="16">
        <v>468957</v>
      </c>
      <c r="O15" s="17">
        <v>32076.137956445091</v>
      </c>
      <c r="P15" s="17">
        <v>0</v>
      </c>
      <c r="Q15" s="17">
        <v>0</v>
      </c>
      <c r="R15" s="17">
        <v>42</v>
      </c>
      <c r="S15" s="12">
        <v>501075.13795644511</v>
      </c>
      <c r="T15" s="16">
        <v>252392</v>
      </c>
      <c r="U15" s="17">
        <v>326641</v>
      </c>
      <c r="V15" s="17">
        <v>0</v>
      </c>
      <c r="W15" s="17">
        <v>0</v>
      </c>
      <c r="X15" s="17">
        <v>3991</v>
      </c>
      <c r="Y15" s="12">
        <v>583024</v>
      </c>
      <c r="Z15" s="16">
        <v>0</v>
      </c>
      <c r="AA15" s="17">
        <v>0</v>
      </c>
      <c r="AB15" s="17">
        <v>0</v>
      </c>
      <c r="AC15" s="17">
        <v>0</v>
      </c>
      <c r="AD15" s="17">
        <v>0</v>
      </c>
      <c r="AE15" s="12">
        <v>0</v>
      </c>
      <c r="AF15" s="16">
        <v>0</v>
      </c>
      <c r="AG15" s="17">
        <v>0</v>
      </c>
      <c r="AH15" s="17">
        <v>0</v>
      </c>
      <c r="AI15" s="17">
        <v>0</v>
      </c>
      <c r="AJ15" s="17">
        <v>0</v>
      </c>
      <c r="AK15" s="12">
        <v>0</v>
      </c>
      <c r="AL15" s="16">
        <v>0</v>
      </c>
      <c r="AM15" s="17">
        <v>43</v>
      </c>
      <c r="AN15" s="17">
        <v>79358</v>
      </c>
      <c r="AO15" s="17">
        <v>0</v>
      </c>
      <c r="AP15" s="17">
        <v>0</v>
      </c>
      <c r="AQ15" s="12">
        <v>79401</v>
      </c>
      <c r="AR15" s="16">
        <v>0</v>
      </c>
      <c r="AS15" s="17">
        <v>0</v>
      </c>
      <c r="AT15" s="17">
        <v>0</v>
      </c>
      <c r="AU15" s="17">
        <v>0</v>
      </c>
      <c r="AV15" s="17">
        <v>0</v>
      </c>
      <c r="AW15" s="12">
        <v>0</v>
      </c>
      <c r="AX15" s="16">
        <v>165173</v>
      </c>
      <c r="AY15" s="17">
        <v>50216</v>
      </c>
      <c r="AZ15" s="17">
        <v>453</v>
      </c>
      <c r="BA15" s="17">
        <v>0</v>
      </c>
      <c r="BB15" s="17">
        <v>3024</v>
      </c>
      <c r="BC15" s="12">
        <v>218866</v>
      </c>
      <c r="BD15" s="16">
        <v>1030246.8023465185</v>
      </c>
      <c r="BE15" s="17">
        <v>520560.56445151858</v>
      </c>
      <c r="BF15" s="17">
        <v>192012</v>
      </c>
      <c r="BG15" s="17">
        <v>0</v>
      </c>
      <c r="BH15" s="17">
        <v>65354.23</v>
      </c>
      <c r="BI15" s="12">
        <v>1808173.5967980372</v>
      </c>
    </row>
    <row r="16" spans="1:61" x14ac:dyDescent="0.25">
      <c r="A16" s="4" t="s">
        <v>7</v>
      </c>
      <c r="B16" s="92">
        <v>5330987.7299999995</v>
      </c>
      <c r="C16" s="87">
        <v>1655270.1199999999</v>
      </c>
      <c r="D16" s="87">
        <v>0</v>
      </c>
      <c r="E16" s="87">
        <v>0</v>
      </c>
      <c r="F16" s="87">
        <v>520260.42999999993</v>
      </c>
      <c r="G16" s="93">
        <v>7506518.2800000003</v>
      </c>
      <c r="H16" s="16">
        <v>4292423.5599999996</v>
      </c>
      <c r="I16" s="17">
        <v>1323575.75</v>
      </c>
      <c r="J16" s="17">
        <v>0</v>
      </c>
      <c r="K16" s="17">
        <v>0</v>
      </c>
      <c r="L16" s="17">
        <v>324314.82999999996</v>
      </c>
      <c r="M16" s="12">
        <v>5940314.1399999997</v>
      </c>
      <c r="N16" s="16">
        <v>888909.30999999994</v>
      </c>
      <c r="O16" s="17">
        <v>28741.459999999995</v>
      </c>
      <c r="P16" s="17">
        <v>0</v>
      </c>
      <c r="Q16" s="17">
        <v>0</v>
      </c>
      <c r="R16" s="17">
        <v>15050.04</v>
      </c>
      <c r="S16" s="12">
        <v>932700.80999999994</v>
      </c>
      <c r="T16" s="16">
        <v>0</v>
      </c>
      <c r="U16" s="17">
        <v>53862.149999999994</v>
      </c>
      <c r="V16" s="17">
        <v>0</v>
      </c>
      <c r="W16" s="17">
        <v>0</v>
      </c>
      <c r="X16" s="17">
        <v>6678</v>
      </c>
      <c r="Y16" s="12">
        <v>60540.149999999994</v>
      </c>
      <c r="Z16" s="16">
        <v>0</v>
      </c>
      <c r="AA16" s="17">
        <v>0</v>
      </c>
      <c r="AB16" s="17">
        <v>0</v>
      </c>
      <c r="AC16" s="17">
        <v>0</v>
      </c>
      <c r="AD16" s="17">
        <v>0</v>
      </c>
      <c r="AE16" s="12">
        <v>0</v>
      </c>
      <c r="AF16" s="16">
        <v>0</v>
      </c>
      <c r="AG16" s="17">
        <v>0</v>
      </c>
      <c r="AH16" s="17">
        <v>0</v>
      </c>
      <c r="AI16" s="17">
        <v>0</v>
      </c>
      <c r="AJ16" s="17">
        <v>0</v>
      </c>
      <c r="AK16" s="12">
        <v>0</v>
      </c>
      <c r="AL16" s="16">
        <v>0</v>
      </c>
      <c r="AM16" s="17">
        <v>0</v>
      </c>
      <c r="AN16" s="17">
        <v>0</v>
      </c>
      <c r="AO16" s="17">
        <v>0</v>
      </c>
      <c r="AP16" s="17">
        <v>0</v>
      </c>
      <c r="AQ16" s="12">
        <v>0</v>
      </c>
      <c r="AR16" s="16">
        <v>0</v>
      </c>
      <c r="AS16" s="17">
        <v>0</v>
      </c>
      <c r="AT16" s="17">
        <v>0</v>
      </c>
      <c r="AU16" s="17">
        <v>0</v>
      </c>
      <c r="AV16" s="17">
        <v>0</v>
      </c>
      <c r="AW16" s="12">
        <v>0</v>
      </c>
      <c r="AX16" s="16">
        <v>0</v>
      </c>
      <c r="AY16" s="17">
        <v>226438.84</v>
      </c>
      <c r="AZ16" s="17">
        <v>0</v>
      </c>
      <c r="BA16" s="17">
        <v>0</v>
      </c>
      <c r="BB16" s="17">
        <v>174217.56</v>
      </c>
      <c r="BC16" s="12">
        <v>400656.4</v>
      </c>
      <c r="BD16" s="16">
        <v>149654.85999999999</v>
      </c>
      <c r="BE16" s="17">
        <v>22651.919999999998</v>
      </c>
      <c r="BF16" s="17">
        <v>0</v>
      </c>
      <c r="BG16" s="17">
        <v>0</v>
      </c>
      <c r="BH16" s="17">
        <v>0</v>
      </c>
      <c r="BI16" s="12">
        <v>172306.77999999997</v>
      </c>
    </row>
    <row r="17" spans="1:61" x14ac:dyDescent="0.25">
      <c r="A17" s="4" t="s">
        <v>8</v>
      </c>
      <c r="B17" s="92">
        <v>827138</v>
      </c>
      <c r="C17" s="87">
        <v>557211</v>
      </c>
      <c r="D17" s="87">
        <v>0</v>
      </c>
      <c r="E17" s="87">
        <v>0</v>
      </c>
      <c r="F17" s="87">
        <v>11500</v>
      </c>
      <c r="G17" s="93">
        <v>1395849</v>
      </c>
      <c r="H17" s="16">
        <v>375593</v>
      </c>
      <c r="I17" s="17">
        <v>183057</v>
      </c>
      <c r="J17" s="17">
        <v>0</v>
      </c>
      <c r="K17" s="17">
        <v>0</v>
      </c>
      <c r="L17" s="17">
        <v>0</v>
      </c>
      <c r="M17" s="12">
        <v>558650</v>
      </c>
      <c r="N17" s="16">
        <v>154563</v>
      </c>
      <c r="O17" s="17">
        <v>31597</v>
      </c>
      <c r="P17" s="17">
        <v>0</v>
      </c>
      <c r="Q17" s="17">
        <v>0</v>
      </c>
      <c r="R17" s="17">
        <v>0</v>
      </c>
      <c r="S17" s="12">
        <v>186160</v>
      </c>
      <c r="T17" s="16">
        <v>74711</v>
      </c>
      <c r="U17" s="17">
        <v>62572</v>
      </c>
      <c r="V17" s="17">
        <v>0</v>
      </c>
      <c r="W17" s="17">
        <v>0</v>
      </c>
      <c r="X17" s="17">
        <v>0</v>
      </c>
      <c r="Y17" s="12">
        <v>137283</v>
      </c>
      <c r="Z17" s="16">
        <v>2830</v>
      </c>
      <c r="AA17" s="17">
        <v>97905</v>
      </c>
      <c r="AB17" s="17">
        <v>0</v>
      </c>
      <c r="AC17" s="17">
        <v>0</v>
      </c>
      <c r="AD17" s="17">
        <v>0</v>
      </c>
      <c r="AE17" s="12">
        <v>100735</v>
      </c>
      <c r="AF17" s="16">
        <v>165</v>
      </c>
      <c r="AG17" s="17">
        <v>86986</v>
      </c>
      <c r="AH17" s="17">
        <v>0</v>
      </c>
      <c r="AI17" s="17">
        <v>0</v>
      </c>
      <c r="AJ17" s="17">
        <v>0</v>
      </c>
      <c r="AK17" s="12">
        <v>87151</v>
      </c>
      <c r="AL17" s="16">
        <v>0</v>
      </c>
      <c r="AM17" s="17">
        <v>34990</v>
      </c>
      <c r="AN17" s="17">
        <v>0</v>
      </c>
      <c r="AO17" s="17">
        <v>0</v>
      </c>
      <c r="AP17" s="17">
        <v>0</v>
      </c>
      <c r="AQ17" s="12">
        <v>34990</v>
      </c>
      <c r="AR17" s="16">
        <v>0</v>
      </c>
      <c r="AS17" s="17">
        <v>0</v>
      </c>
      <c r="AT17" s="17">
        <v>0</v>
      </c>
      <c r="AU17" s="17">
        <v>0</v>
      </c>
      <c r="AV17" s="17">
        <v>0</v>
      </c>
      <c r="AW17" s="12">
        <v>0</v>
      </c>
      <c r="AX17" s="16">
        <v>0</v>
      </c>
      <c r="AY17" s="17">
        <v>1308</v>
      </c>
      <c r="AZ17" s="17">
        <v>0</v>
      </c>
      <c r="BA17" s="17">
        <v>0</v>
      </c>
      <c r="BB17" s="17">
        <v>0</v>
      </c>
      <c r="BC17" s="12">
        <v>1308</v>
      </c>
      <c r="BD17" s="16">
        <v>219276</v>
      </c>
      <c r="BE17" s="17">
        <v>58796</v>
      </c>
      <c r="BF17" s="17">
        <v>0</v>
      </c>
      <c r="BG17" s="17">
        <v>0</v>
      </c>
      <c r="BH17" s="17">
        <v>11500</v>
      </c>
      <c r="BI17" s="12">
        <v>289572</v>
      </c>
    </row>
    <row r="18" spans="1:61" x14ac:dyDescent="0.25">
      <c r="A18" s="4" t="s">
        <v>9</v>
      </c>
      <c r="B18" s="92">
        <v>8394452</v>
      </c>
      <c r="C18" s="87">
        <v>2626987</v>
      </c>
      <c r="D18" s="87">
        <v>398469</v>
      </c>
      <c r="E18" s="87">
        <v>0</v>
      </c>
      <c r="F18" s="87">
        <v>1583454</v>
      </c>
      <c r="G18" s="93">
        <v>13003362</v>
      </c>
      <c r="H18" s="16">
        <v>6719691</v>
      </c>
      <c r="I18" s="17">
        <v>1666134</v>
      </c>
      <c r="J18" s="17">
        <v>0</v>
      </c>
      <c r="K18" s="17">
        <v>0</v>
      </c>
      <c r="L18" s="17">
        <v>128684</v>
      </c>
      <c r="M18" s="12">
        <v>8514509</v>
      </c>
      <c r="N18" s="16">
        <v>1519986</v>
      </c>
      <c r="O18" s="17">
        <v>162697</v>
      </c>
      <c r="P18" s="17">
        <v>0</v>
      </c>
      <c r="Q18" s="17">
        <v>0</v>
      </c>
      <c r="R18" s="17">
        <v>54895</v>
      </c>
      <c r="S18" s="12">
        <v>1737578</v>
      </c>
      <c r="T18" s="16">
        <v>3897</v>
      </c>
      <c r="U18" s="17">
        <v>47101</v>
      </c>
      <c r="V18" s="17">
        <v>0</v>
      </c>
      <c r="W18" s="17">
        <v>0</v>
      </c>
      <c r="X18" s="17">
        <v>0</v>
      </c>
      <c r="Y18" s="12">
        <v>50998</v>
      </c>
      <c r="Z18" s="16">
        <v>0</v>
      </c>
      <c r="AA18" s="17">
        <v>0</v>
      </c>
      <c r="AB18" s="17">
        <v>221905</v>
      </c>
      <c r="AC18" s="17">
        <v>0</v>
      </c>
      <c r="AD18" s="17">
        <v>0</v>
      </c>
      <c r="AE18" s="12">
        <v>221905</v>
      </c>
      <c r="AF18" s="16">
        <v>0</v>
      </c>
      <c r="AG18" s="17">
        <v>0</v>
      </c>
      <c r="AH18" s="17">
        <v>0</v>
      </c>
      <c r="AI18" s="17">
        <v>0</v>
      </c>
      <c r="AJ18" s="17">
        <v>0</v>
      </c>
      <c r="AK18" s="12">
        <v>0</v>
      </c>
      <c r="AL18" s="16">
        <v>77376</v>
      </c>
      <c r="AM18" s="17">
        <v>513882</v>
      </c>
      <c r="AN18" s="17">
        <v>176564</v>
      </c>
      <c r="AO18" s="17">
        <v>0</v>
      </c>
      <c r="AP18" s="17">
        <v>17022</v>
      </c>
      <c r="AQ18" s="12">
        <v>784844</v>
      </c>
      <c r="AR18" s="16">
        <v>0</v>
      </c>
      <c r="AS18" s="17">
        <v>107617</v>
      </c>
      <c r="AT18" s="17">
        <v>0</v>
      </c>
      <c r="AU18" s="17">
        <v>0</v>
      </c>
      <c r="AV18" s="17">
        <v>0</v>
      </c>
      <c r="AW18" s="12">
        <v>107617</v>
      </c>
      <c r="AX18" s="16">
        <v>73502</v>
      </c>
      <c r="AY18" s="17">
        <v>129556</v>
      </c>
      <c r="AZ18" s="17">
        <v>0</v>
      </c>
      <c r="BA18" s="17">
        <v>0</v>
      </c>
      <c r="BB18" s="17">
        <v>1382853</v>
      </c>
      <c r="BC18" s="12">
        <v>1585911</v>
      </c>
      <c r="BD18" s="16">
        <v>0</v>
      </c>
      <c r="BE18" s="17">
        <v>0</v>
      </c>
      <c r="BF18" s="17">
        <v>0</v>
      </c>
      <c r="BG18" s="17">
        <v>0</v>
      </c>
      <c r="BH18" s="17">
        <v>0</v>
      </c>
      <c r="BI18" s="12">
        <v>0</v>
      </c>
    </row>
    <row r="19" spans="1:61" x14ac:dyDescent="0.25">
      <c r="A19" s="4" t="s">
        <v>10</v>
      </c>
      <c r="B19" s="92">
        <v>6491684</v>
      </c>
      <c r="C19" s="87">
        <v>1063325</v>
      </c>
      <c r="D19" s="87">
        <v>1674213</v>
      </c>
      <c r="E19" s="87">
        <v>0</v>
      </c>
      <c r="F19" s="87">
        <v>327849</v>
      </c>
      <c r="G19" s="93">
        <v>9557071</v>
      </c>
      <c r="H19" s="16">
        <v>3758979</v>
      </c>
      <c r="I19" s="17">
        <v>684395</v>
      </c>
      <c r="J19" s="17">
        <v>17599</v>
      </c>
      <c r="K19" s="17">
        <v>0</v>
      </c>
      <c r="L19" s="17">
        <v>260470</v>
      </c>
      <c r="M19" s="12">
        <v>4721443</v>
      </c>
      <c r="N19" s="16">
        <v>1517637</v>
      </c>
      <c r="O19" s="17">
        <v>42470</v>
      </c>
      <c r="P19" s="17">
        <v>17474</v>
      </c>
      <c r="Q19" s="17">
        <v>0</v>
      </c>
      <c r="R19" s="17">
        <v>4813</v>
      </c>
      <c r="S19" s="12">
        <v>1582394</v>
      </c>
      <c r="T19" s="16">
        <v>0</v>
      </c>
      <c r="U19" s="17">
        <v>0</v>
      </c>
      <c r="V19" s="17">
        <v>0</v>
      </c>
      <c r="W19" s="17">
        <v>0</v>
      </c>
      <c r="X19" s="17">
        <v>0</v>
      </c>
      <c r="Y19" s="12">
        <v>0</v>
      </c>
      <c r="Z19" s="16">
        <v>0</v>
      </c>
      <c r="AA19" s="17">
        <v>0</v>
      </c>
      <c r="AB19" s="17">
        <v>0</v>
      </c>
      <c r="AC19" s="17">
        <v>0</v>
      </c>
      <c r="AD19" s="17">
        <v>0</v>
      </c>
      <c r="AE19" s="12">
        <v>0</v>
      </c>
      <c r="AF19" s="16">
        <v>0</v>
      </c>
      <c r="AG19" s="17">
        <v>0</v>
      </c>
      <c r="AH19" s="17">
        <v>0</v>
      </c>
      <c r="AI19" s="17">
        <v>0</v>
      </c>
      <c r="AJ19" s="17">
        <v>0</v>
      </c>
      <c r="AK19" s="12">
        <v>0</v>
      </c>
      <c r="AL19" s="16">
        <v>0</v>
      </c>
      <c r="AM19" s="17">
        <v>0</v>
      </c>
      <c r="AN19" s="17">
        <v>0</v>
      </c>
      <c r="AO19" s="17">
        <v>0</v>
      </c>
      <c r="AP19" s="17">
        <v>0</v>
      </c>
      <c r="AQ19" s="12">
        <v>0</v>
      </c>
      <c r="AR19" s="16">
        <v>0</v>
      </c>
      <c r="AS19" s="17">
        <v>0</v>
      </c>
      <c r="AT19" s="17">
        <v>0</v>
      </c>
      <c r="AU19" s="17">
        <v>0</v>
      </c>
      <c r="AV19" s="17">
        <v>0</v>
      </c>
      <c r="AW19" s="12">
        <v>0</v>
      </c>
      <c r="AX19" s="16">
        <v>864305</v>
      </c>
      <c r="AY19" s="17">
        <v>324564</v>
      </c>
      <c r="AZ19" s="17">
        <v>0</v>
      </c>
      <c r="BA19" s="17">
        <v>0</v>
      </c>
      <c r="BB19" s="17">
        <v>62566</v>
      </c>
      <c r="BC19" s="12">
        <v>1251435</v>
      </c>
      <c r="BD19" s="16">
        <v>350763</v>
      </c>
      <c r="BE19" s="17">
        <v>11896</v>
      </c>
      <c r="BF19" s="17">
        <v>1639140</v>
      </c>
      <c r="BG19" s="17">
        <v>0</v>
      </c>
      <c r="BH19" s="17">
        <v>0</v>
      </c>
      <c r="BI19" s="12">
        <v>2001799</v>
      </c>
    </row>
    <row r="20" spans="1:61" x14ac:dyDescent="0.25">
      <c r="A20" s="4" t="s">
        <v>11</v>
      </c>
      <c r="B20" s="92">
        <v>665669</v>
      </c>
      <c r="C20" s="87">
        <v>501568</v>
      </c>
      <c r="D20" s="87">
        <v>94366</v>
      </c>
      <c r="E20" s="87">
        <v>0</v>
      </c>
      <c r="F20" s="87">
        <v>47703</v>
      </c>
      <c r="G20" s="93">
        <v>1309306</v>
      </c>
      <c r="H20" s="16">
        <v>420432</v>
      </c>
      <c r="I20" s="17">
        <v>126903</v>
      </c>
      <c r="J20" s="17">
        <v>0</v>
      </c>
      <c r="K20" s="17">
        <v>0</v>
      </c>
      <c r="L20" s="17">
        <v>46339</v>
      </c>
      <c r="M20" s="12">
        <v>593674</v>
      </c>
      <c r="N20" s="16">
        <v>0</v>
      </c>
      <c r="O20" s="17">
        <v>162653</v>
      </c>
      <c r="P20" s="17">
        <v>0</v>
      </c>
      <c r="Q20" s="17">
        <v>0</v>
      </c>
      <c r="R20" s="17">
        <v>0</v>
      </c>
      <c r="S20" s="12">
        <v>162653</v>
      </c>
      <c r="T20" s="16">
        <v>43061</v>
      </c>
      <c r="U20" s="17">
        <v>76777</v>
      </c>
      <c r="V20" s="17">
        <v>38998</v>
      </c>
      <c r="W20" s="17">
        <v>0</v>
      </c>
      <c r="X20" s="17">
        <v>1364</v>
      </c>
      <c r="Y20" s="12">
        <v>160200</v>
      </c>
      <c r="Z20" s="16">
        <v>132186</v>
      </c>
      <c r="AA20" s="17">
        <v>72834</v>
      </c>
      <c r="AB20" s="17">
        <v>29997</v>
      </c>
      <c r="AC20" s="17">
        <v>0</v>
      </c>
      <c r="AD20" s="17">
        <v>0</v>
      </c>
      <c r="AE20" s="12">
        <v>235017</v>
      </c>
      <c r="AF20" s="16">
        <v>34365</v>
      </c>
      <c r="AG20" s="17">
        <v>27849</v>
      </c>
      <c r="AH20" s="17">
        <v>6211</v>
      </c>
      <c r="AI20" s="17">
        <v>0</v>
      </c>
      <c r="AJ20" s="17">
        <v>0</v>
      </c>
      <c r="AK20" s="12">
        <v>68425</v>
      </c>
      <c r="AL20" s="16">
        <v>35625</v>
      </c>
      <c r="AM20" s="17">
        <v>27883</v>
      </c>
      <c r="AN20" s="17">
        <v>14800</v>
      </c>
      <c r="AO20" s="17">
        <v>0</v>
      </c>
      <c r="AP20" s="17">
        <v>0</v>
      </c>
      <c r="AQ20" s="12">
        <v>78308</v>
      </c>
      <c r="AR20" s="16">
        <v>0</v>
      </c>
      <c r="AS20" s="17">
        <v>0</v>
      </c>
      <c r="AT20" s="17">
        <v>0</v>
      </c>
      <c r="AU20" s="17">
        <v>0</v>
      </c>
      <c r="AV20" s="17">
        <v>0</v>
      </c>
      <c r="AW20" s="12">
        <v>0</v>
      </c>
      <c r="AX20" s="16">
        <v>0</v>
      </c>
      <c r="AY20" s="17">
        <v>0</v>
      </c>
      <c r="AZ20" s="17">
        <v>0</v>
      </c>
      <c r="BA20" s="17">
        <v>0</v>
      </c>
      <c r="BB20" s="17">
        <v>0</v>
      </c>
      <c r="BC20" s="12">
        <v>0</v>
      </c>
      <c r="BD20" s="16">
        <v>0</v>
      </c>
      <c r="BE20" s="17">
        <v>6669</v>
      </c>
      <c r="BF20" s="17">
        <v>4360</v>
      </c>
      <c r="BG20" s="17">
        <v>0</v>
      </c>
      <c r="BH20" s="17">
        <v>0</v>
      </c>
      <c r="BI20" s="12">
        <v>11029</v>
      </c>
    </row>
    <row r="21" spans="1:61" x14ac:dyDescent="0.25">
      <c r="A21" s="4" t="s">
        <v>12</v>
      </c>
      <c r="B21" s="92">
        <v>5197394.620000001</v>
      </c>
      <c r="C21" s="87">
        <v>6036645.1327369846</v>
      </c>
      <c r="D21" s="87">
        <v>947214.05999999994</v>
      </c>
      <c r="E21" s="87">
        <v>108819.57</v>
      </c>
      <c r="F21" s="87">
        <v>0</v>
      </c>
      <c r="G21" s="93">
        <v>12290073.382736987</v>
      </c>
      <c r="H21" s="16">
        <v>1862128.71</v>
      </c>
      <c r="I21" s="17">
        <v>372525.04298680782</v>
      </c>
      <c r="J21" s="17">
        <v>178751.12</v>
      </c>
      <c r="K21" s="17">
        <v>0</v>
      </c>
      <c r="L21" s="17">
        <v>0</v>
      </c>
      <c r="M21" s="12">
        <v>2413404.872986808</v>
      </c>
      <c r="N21" s="16">
        <v>419975.93</v>
      </c>
      <c r="O21" s="17">
        <v>192371.86224429507</v>
      </c>
      <c r="P21" s="17">
        <v>0</v>
      </c>
      <c r="Q21" s="17">
        <v>0</v>
      </c>
      <c r="R21" s="17">
        <v>0</v>
      </c>
      <c r="S21" s="12">
        <v>612347.79224429512</v>
      </c>
      <c r="T21" s="16">
        <v>1797524.29</v>
      </c>
      <c r="U21" s="17">
        <v>3498777.9626583871</v>
      </c>
      <c r="V21" s="17">
        <v>454619.12</v>
      </c>
      <c r="W21" s="17">
        <v>0</v>
      </c>
      <c r="X21" s="17">
        <v>0</v>
      </c>
      <c r="Y21" s="12">
        <v>5750921.3726583878</v>
      </c>
      <c r="Z21" s="16">
        <v>78</v>
      </c>
      <c r="AA21" s="17">
        <v>567313.02737433137</v>
      </c>
      <c r="AB21" s="17">
        <v>0</v>
      </c>
      <c r="AC21" s="17">
        <v>0</v>
      </c>
      <c r="AD21" s="17">
        <v>0</v>
      </c>
      <c r="AE21" s="12">
        <v>567391.02737433137</v>
      </c>
      <c r="AF21" s="16">
        <v>20126.91</v>
      </c>
      <c r="AG21" s="17">
        <v>44724.305494119952</v>
      </c>
      <c r="AH21" s="17">
        <v>28959.33</v>
      </c>
      <c r="AI21" s="17">
        <v>0</v>
      </c>
      <c r="AJ21" s="17">
        <v>0</v>
      </c>
      <c r="AK21" s="12">
        <v>93810.545494119957</v>
      </c>
      <c r="AL21" s="16">
        <v>252221.51</v>
      </c>
      <c r="AM21" s="17">
        <v>224754.90707045805</v>
      </c>
      <c r="AN21" s="17">
        <v>113259.77</v>
      </c>
      <c r="AO21" s="17">
        <v>108819.57</v>
      </c>
      <c r="AP21" s="17">
        <v>0</v>
      </c>
      <c r="AQ21" s="12">
        <v>699055.75707045803</v>
      </c>
      <c r="AR21" s="16">
        <v>661340.37</v>
      </c>
      <c r="AS21" s="17">
        <v>1046748.7843763077</v>
      </c>
      <c r="AT21" s="17">
        <v>157356.89000000001</v>
      </c>
      <c r="AU21" s="17">
        <v>0</v>
      </c>
      <c r="AV21" s="17">
        <v>0</v>
      </c>
      <c r="AW21" s="12">
        <v>1865446.0443763076</v>
      </c>
      <c r="AX21" s="16">
        <v>0</v>
      </c>
      <c r="AY21" s="17">
        <v>88552.587483691459</v>
      </c>
      <c r="AZ21" s="17">
        <v>14267.83</v>
      </c>
      <c r="BA21" s="17">
        <v>0</v>
      </c>
      <c r="BB21" s="17">
        <v>0</v>
      </c>
      <c r="BC21" s="12">
        <v>102820.41748369146</v>
      </c>
      <c r="BD21" s="16">
        <v>183998.9</v>
      </c>
      <c r="BE21" s="17">
        <v>876.65304858705281</v>
      </c>
      <c r="BF21" s="17">
        <v>0</v>
      </c>
      <c r="BG21" s="17">
        <v>0</v>
      </c>
      <c r="BH21" s="17">
        <v>0</v>
      </c>
      <c r="BI21" s="12">
        <v>184875.55304858705</v>
      </c>
    </row>
    <row r="22" spans="1:61" x14ac:dyDescent="0.25">
      <c r="A22" s="4" t="s">
        <v>13</v>
      </c>
      <c r="B22" s="92">
        <v>4940449.75</v>
      </c>
      <c r="C22" s="87">
        <v>1330863.43</v>
      </c>
      <c r="D22" s="87">
        <v>0</v>
      </c>
      <c r="E22" s="87">
        <v>131.27000000000001</v>
      </c>
      <c r="F22" s="87">
        <v>152531.75</v>
      </c>
      <c r="G22" s="93">
        <v>6423976.1999999993</v>
      </c>
      <c r="H22" s="16">
        <v>4937509.93</v>
      </c>
      <c r="I22" s="17">
        <v>1077031.69</v>
      </c>
      <c r="J22" s="17">
        <v>0</v>
      </c>
      <c r="K22" s="17">
        <v>131.27000000000001</v>
      </c>
      <c r="L22" s="17">
        <v>55582.48</v>
      </c>
      <c r="M22" s="12">
        <v>6070255.3699999992</v>
      </c>
      <c r="N22" s="16">
        <v>0</v>
      </c>
      <c r="O22" s="17">
        <v>0</v>
      </c>
      <c r="P22" s="17">
        <v>0</v>
      </c>
      <c r="Q22" s="17">
        <v>0</v>
      </c>
      <c r="R22" s="17">
        <v>0</v>
      </c>
      <c r="S22" s="12">
        <v>0</v>
      </c>
      <c r="T22" s="16">
        <v>0</v>
      </c>
      <c r="U22" s="17">
        <v>0</v>
      </c>
      <c r="V22" s="17">
        <v>0</v>
      </c>
      <c r="W22" s="17">
        <v>0</v>
      </c>
      <c r="X22" s="17">
        <v>0</v>
      </c>
      <c r="Y22" s="12">
        <v>0</v>
      </c>
      <c r="Z22" s="16">
        <v>2761.82</v>
      </c>
      <c r="AA22" s="17">
        <v>164804.22</v>
      </c>
      <c r="AB22" s="17">
        <v>0</v>
      </c>
      <c r="AC22" s="17">
        <v>0</v>
      </c>
      <c r="AD22" s="17">
        <v>88094.09</v>
      </c>
      <c r="AE22" s="12">
        <v>255660.13</v>
      </c>
      <c r="AF22" s="16">
        <v>0</v>
      </c>
      <c r="AG22" s="17">
        <v>0</v>
      </c>
      <c r="AH22" s="17">
        <v>0</v>
      </c>
      <c r="AI22" s="17">
        <v>0</v>
      </c>
      <c r="AJ22" s="17">
        <v>0</v>
      </c>
      <c r="AK22" s="12">
        <v>0</v>
      </c>
      <c r="AL22" s="16">
        <v>0</v>
      </c>
      <c r="AM22" s="17">
        <v>0</v>
      </c>
      <c r="AN22" s="17">
        <v>0</v>
      </c>
      <c r="AO22" s="17">
        <v>0</v>
      </c>
      <c r="AP22" s="17">
        <v>0</v>
      </c>
      <c r="AQ22" s="12">
        <v>0</v>
      </c>
      <c r="AR22" s="16">
        <v>0</v>
      </c>
      <c r="AS22" s="17">
        <v>65000</v>
      </c>
      <c r="AT22" s="17">
        <v>0</v>
      </c>
      <c r="AU22" s="17">
        <v>0</v>
      </c>
      <c r="AV22" s="17">
        <v>0</v>
      </c>
      <c r="AW22" s="12">
        <v>65000</v>
      </c>
      <c r="AX22" s="16">
        <v>0</v>
      </c>
      <c r="AY22" s="17">
        <v>422.96</v>
      </c>
      <c r="AZ22" s="17">
        <v>0</v>
      </c>
      <c r="BA22" s="17">
        <v>0</v>
      </c>
      <c r="BB22" s="17">
        <v>0</v>
      </c>
      <c r="BC22" s="12">
        <v>422.96</v>
      </c>
      <c r="BD22" s="16">
        <v>178</v>
      </c>
      <c r="BE22" s="17">
        <v>23604.560000000001</v>
      </c>
      <c r="BF22" s="17">
        <v>0</v>
      </c>
      <c r="BG22" s="17">
        <v>0</v>
      </c>
      <c r="BH22" s="17">
        <v>8855.18</v>
      </c>
      <c r="BI22" s="12">
        <v>32637.74</v>
      </c>
    </row>
    <row r="23" spans="1:61" x14ac:dyDescent="0.25">
      <c r="A23" s="4" t="s">
        <v>14</v>
      </c>
      <c r="B23" s="92">
        <v>9851091</v>
      </c>
      <c r="C23" s="87">
        <v>2656292</v>
      </c>
      <c r="D23" s="87">
        <v>229004</v>
      </c>
      <c r="E23" s="87">
        <v>0</v>
      </c>
      <c r="F23" s="87">
        <v>983690</v>
      </c>
      <c r="G23" s="93">
        <v>13720077</v>
      </c>
      <c r="H23" s="16">
        <v>6795736</v>
      </c>
      <c r="I23" s="17">
        <v>1570287</v>
      </c>
      <c r="J23" s="17">
        <v>91347</v>
      </c>
      <c r="K23" s="17">
        <v>0</v>
      </c>
      <c r="L23" s="17">
        <v>282418</v>
      </c>
      <c r="M23" s="12">
        <v>8739788</v>
      </c>
      <c r="N23" s="16">
        <v>1097967</v>
      </c>
      <c r="O23" s="17">
        <v>150158</v>
      </c>
      <c r="P23" s="17">
        <v>35334</v>
      </c>
      <c r="Q23" s="17">
        <v>0</v>
      </c>
      <c r="R23" s="17">
        <v>61007</v>
      </c>
      <c r="S23" s="12">
        <v>1344466</v>
      </c>
      <c r="T23" s="16">
        <v>0</v>
      </c>
      <c r="U23" s="17">
        <v>0</v>
      </c>
      <c r="V23" s="17">
        <v>0</v>
      </c>
      <c r="W23" s="17">
        <v>0</v>
      </c>
      <c r="X23" s="17">
        <v>82000</v>
      </c>
      <c r="Y23" s="12">
        <v>82000</v>
      </c>
      <c r="Z23" s="16">
        <v>0</v>
      </c>
      <c r="AA23" s="17">
        <v>0</v>
      </c>
      <c r="AB23" s="17">
        <v>88218</v>
      </c>
      <c r="AC23" s="17">
        <v>0</v>
      </c>
      <c r="AD23" s="17">
        <v>0</v>
      </c>
      <c r="AE23" s="12">
        <v>88218</v>
      </c>
      <c r="AF23" s="16">
        <v>0</v>
      </c>
      <c r="AG23" s="17">
        <v>0</v>
      </c>
      <c r="AH23" s="17">
        <v>0</v>
      </c>
      <c r="AI23" s="17">
        <v>0</v>
      </c>
      <c r="AJ23" s="17">
        <v>0</v>
      </c>
      <c r="AK23" s="12">
        <v>0</v>
      </c>
      <c r="AL23" s="16">
        <v>0</v>
      </c>
      <c r="AM23" s="17">
        <v>0</v>
      </c>
      <c r="AN23" s="17">
        <v>0</v>
      </c>
      <c r="AO23" s="17">
        <v>0</v>
      </c>
      <c r="AP23" s="17">
        <v>0</v>
      </c>
      <c r="AQ23" s="12">
        <v>0</v>
      </c>
      <c r="AR23" s="16">
        <v>0</v>
      </c>
      <c r="AS23" s="17">
        <v>0</v>
      </c>
      <c r="AT23" s="17">
        <v>0</v>
      </c>
      <c r="AU23" s="17">
        <v>0</v>
      </c>
      <c r="AV23" s="17">
        <v>10750</v>
      </c>
      <c r="AW23" s="12">
        <v>10750</v>
      </c>
      <c r="AX23" s="16">
        <v>240830</v>
      </c>
      <c r="AY23" s="17">
        <v>389550</v>
      </c>
      <c r="AZ23" s="17">
        <v>0</v>
      </c>
      <c r="BA23" s="17">
        <v>0</v>
      </c>
      <c r="BB23" s="17">
        <v>238768</v>
      </c>
      <c r="BC23" s="12">
        <v>869148</v>
      </c>
      <c r="BD23" s="16">
        <v>1716558</v>
      </c>
      <c r="BE23" s="17">
        <v>546297</v>
      </c>
      <c r="BF23" s="17">
        <v>14105</v>
      </c>
      <c r="BG23" s="17">
        <v>0</v>
      </c>
      <c r="BH23" s="17">
        <v>308747</v>
      </c>
      <c r="BI23" s="12">
        <v>2585707</v>
      </c>
    </row>
    <row r="24" spans="1:61" x14ac:dyDescent="0.25">
      <c r="A24" s="4" t="s">
        <v>15</v>
      </c>
      <c r="B24" s="92">
        <v>1195749</v>
      </c>
      <c r="C24" s="87">
        <v>381702</v>
      </c>
      <c r="D24" s="87">
        <v>67448</v>
      </c>
      <c r="E24" s="87">
        <v>0</v>
      </c>
      <c r="F24" s="87">
        <v>73235</v>
      </c>
      <c r="G24" s="93">
        <v>1718134</v>
      </c>
      <c r="H24" s="16">
        <v>286113</v>
      </c>
      <c r="I24" s="17">
        <v>64026</v>
      </c>
      <c r="J24" s="17">
        <v>0</v>
      </c>
      <c r="K24" s="17">
        <v>0</v>
      </c>
      <c r="L24" s="17">
        <v>0</v>
      </c>
      <c r="M24" s="12">
        <v>350139</v>
      </c>
      <c r="N24" s="16">
        <v>226104</v>
      </c>
      <c r="O24" s="17">
        <v>17173</v>
      </c>
      <c r="P24" s="17">
        <v>0</v>
      </c>
      <c r="Q24" s="17">
        <v>0</v>
      </c>
      <c r="R24" s="17">
        <v>0</v>
      </c>
      <c r="S24" s="12">
        <v>243277</v>
      </c>
      <c r="T24" s="16">
        <v>319554</v>
      </c>
      <c r="U24" s="17">
        <v>172561</v>
      </c>
      <c r="V24" s="17">
        <v>6490</v>
      </c>
      <c r="W24" s="17">
        <v>0</v>
      </c>
      <c r="X24" s="17">
        <v>6720</v>
      </c>
      <c r="Y24" s="12">
        <v>505325</v>
      </c>
      <c r="Z24" s="16">
        <v>119688</v>
      </c>
      <c r="AA24" s="17">
        <v>49983</v>
      </c>
      <c r="AB24" s="17">
        <v>60148</v>
      </c>
      <c r="AC24" s="17">
        <v>0</v>
      </c>
      <c r="AD24" s="17">
        <v>53325</v>
      </c>
      <c r="AE24" s="12">
        <v>283144</v>
      </c>
      <c r="AF24" s="16">
        <v>19085</v>
      </c>
      <c r="AG24" s="17">
        <v>39075</v>
      </c>
      <c r="AH24" s="17">
        <v>810</v>
      </c>
      <c r="AI24" s="17">
        <v>0</v>
      </c>
      <c r="AJ24" s="17">
        <v>0</v>
      </c>
      <c r="AK24" s="12">
        <v>58970</v>
      </c>
      <c r="AL24" s="16">
        <v>0</v>
      </c>
      <c r="AM24" s="17">
        <v>0</v>
      </c>
      <c r="AN24" s="17">
        <v>0</v>
      </c>
      <c r="AO24" s="17">
        <v>0</v>
      </c>
      <c r="AP24" s="17">
        <v>0</v>
      </c>
      <c r="AQ24" s="12">
        <v>0</v>
      </c>
      <c r="AR24" s="16">
        <v>0</v>
      </c>
      <c r="AS24" s="17">
        <v>1610</v>
      </c>
      <c r="AT24" s="17">
        <v>0</v>
      </c>
      <c r="AU24" s="17">
        <v>0</v>
      </c>
      <c r="AV24" s="17">
        <v>0</v>
      </c>
      <c r="AW24" s="12">
        <v>1610</v>
      </c>
      <c r="AX24" s="16">
        <v>225205</v>
      </c>
      <c r="AY24" s="17">
        <v>37274</v>
      </c>
      <c r="AZ24" s="17">
        <v>0</v>
      </c>
      <c r="BA24" s="17">
        <v>0</v>
      </c>
      <c r="BB24" s="17">
        <v>13190</v>
      </c>
      <c r="BC24" s="12">
        <v>275669</v>
      </c>
      <c r="BD24" s="16">
        <v>0</v>
      </c>
      <c r="BE24" s="17">
        <v>0</v>
      </c>
      <c r="BF24" s="17">
        <v>0</v>
      </c>
      <c r="BG24" s="17">
        <v>0</v>
      </c>
      <c r="BH24" s="17">
        <v>0</v>
      </c>
      <c r="BI24" s="12">
        <v>0</v>
      </c>
    </row>
    <row r="25" spans="1:61" x14ac:dyDescent="0.25">
      <c r="A25" s="4" t="s">
        <v>16</v>
      </c>
      <c r="B25" s="92">
        <v>2899782.2800000003</v>
      </c>
      <c r="C25" s="87">
        <v>1513479.6899999997</v>
      </c>
      <c r="D25" s="87">
        <v>114310</v>
      </c>
      <c r="E25" s="87">
        <v>19446</v>
      </c>
      <c r="F25" s="87">
        <v>48327.71</v>
      </c>
      <c r="G25" s="93">
        <v>4595345.68</v>
      </c>
      <c r="H25" s="16">
        <v>882248.90999999992</v>
      </c>
      <c r="I25" s="17">
        <v>371338.38999999984</v>
      </c>
      <c r="J25" s="17">
        <v>0</v>
      </c>
      <c r="K25" s="17">
        <v>0</v>
      </c>
      <c r="L25" s="17">
        <v>10061.16</v>
      </c>
      <c r="M25" s="12">
        <v>1263648.4599999997</v>
      </c>
      <c r="N25" s="16">
        <v>81559.87000000001</v>
      </c>
      <c r="O25" s="17">
        <v>215788.68</v>
      </c>
      <c r="P25" s="17">
        <v>10907</v>
      </c>
      <c r="Q25" s="17">
        <v>0</v>
      </c>
      <c r="R25" s="17">
        <v>2713.2</v>
      </c>
      <c r="S25" s="12">
        <v>310968.75</v>
      </c>
      <c r="T25" s="16">
        <v>584989.05000000005</v>
      </c>
      <c r="U25" s="17">
        <v>469711.13000000012</v>
      </c>
      <c r="V25" s="17">
        <v>37538</v>
      </c>
      <c r="W25" s="17">
        <v>0</v>
      </c>
      <c r="X25" s="17">
        <v>5314.12</v>
      </c>
      <c r="Y25" s="12">
        <v>1097552.3000000003</v>
      </c>
      <c r="Z25" s="16">
        <v>589099.44000000006</v>
      </c>
      <c r="AA25" s="17">
        <v>148274.04999999999</v>
      </c>
      <c r="AB25" s="17">
        <v>32926</v>
      </c>
      <c r="AC25" s="17">
        <v>0</v>
      </c>
      <c r="AD25" s="17">
        <v>0</v>
      </c>
      <c r="AE25" s="12">
        <v>770299.49</v>
      </c>
      <c r="AF25" s="16">
        <v>2796.43</v>
      </c>
      <c r="AG25" s="17">
        <v>11725.739999999998</v>
      </c>
      <c r="AH25" s="17">
        <v>1445</v>
      </c>
      <c r="AI25" s="17">
        <v>0</v>
      </c>
      <c r="AJ25" s="17">
        <v>0</v>
      </c>
      <c r="AK25" s="12">
        <v>15967.169999999998</v>
      </c>
      <c r="AL25" s="16">
        <v>198597.77</v>
      </c>
      <c r="AM25" s="17">
        <v>218308.37</v>
      </c>
      <c r="AN25" s="17">
        <v>10394</v>
      </c>
      <c r="AO25" s="17">
        <v>19446</v>
      </c>
      <c r="AP25" s="17">
        <v>0</v>
      </c>
      <c r="AQ25" s="12">
        <v>446746.14</v>
      </c>
      <c r="AR25" s="16">
        <v>0</v>
      </c>
      <c r="AS25" s="17">
        <v>0</v>
      </c>
      <c r="AT25" s="17">
        <v>0</v>
      </c>
      <c r="AU25" s="17">
        <v>0</v>
      </c>
      <c r="AV25" s="17">
        <v>0</v>
      </c>
      <c r="AW25" s="12">
        <v>0</v>
      </c>
      <c r="AX25" s="16">
        <v>278910.25</v>
      </c>
      <c r="AY25" s="17">
        <v>61236.450000000004</v>
      </c>
      <c r="AZ25" s="17">
        <v>0</v>
      </c>
      <c r="BA25" s="17">
        <v>0</v>
      </c>
      <c r="BB25" s="17">
        <v>30000</v>
      </c>
      <c r="BC25" s="12">
        <v>370146.7</v>
      </c>
      <c r="BD25" s="16">
        <v>281580.56</v>
      </c>
      <c r="BE25" s="17">
        <v>17096.88</v>
      </c>
      <c r="BF25" s="17">
        <v>21100</v>
      </c>
      <c r="BG25" s="17">
        <v>0</v>
      </c>
      <c r="BH25" s="17">
        <v>239.23</v>
      </c>
      <c r="BI25" s="12">
        <v>320016.67</v>
      </c>
    </row>
    <row r="26" spans="1:61" x14ac:dyDescent="0.25">
      <c r="A26" s="4" t="s">
        <v>17</v>
      </c>
      <c r="B26" s="92">
        <v>1794527.29</v>
      </c>
      <c r="C26" s="87">
        <v>710161.94</v>
      </c>
      <c r="D26" s="87">
        <v>0</v>
      </c>
      <c r="E26" s="87">
        <v>0</v>
      </c>
      <c r="F26" s="87">
        <v>229325.74</v>
      </c>
      <c r="G26" s="93">
        <v>2734014.9699999997</v>
      </c>
      <c r="H26" s="16">
        <v>558856.89</v>
      </c>
      <c r="I26" s="17">
        <v>122585.76</v>
      </c>
      <c r="J26" s="17">
        <v>0</v>
      </c>
      <c r="K26" s="17">
        <v>0</v>
      </c>
      <c r="L26" s="17">
        <v>51933.07</v>
      </c>
      <c r="M26" s="12">
        <v>733375.72</v>
      </c>
      <c r="N26" s="16">
        <v>188135.35</v>
      </c>
      <c r="O26" s="17">
        <v>17381.68</v>
      </c>
      <c r="P26" s="17">
        <v>0</v>
      </c>
      <c r="Q26" s="17">
        <v>0</v>
      </c>
      <c r="R26" s="17">
        <v>13792.95</v>
      </c>
      <c r="S26" s="12">
        <v>219309.98</v>
      </c>
      <c r="T26" s="16">
        <v>257755.91</v>
      </c>
      <c r="U26" s="17">
        <v>53911.54</v>
      </c>
      <c r="V26" s="17">
        <v>0</v>
      </c>
      <c r="W26" s="17">
        <v>0</v>
      </c>
      <c r="X26" s="17">
        <v>145176.72</v>
      </c>
      <c r="Y26" s="12">
        <v>456844.17000000004</v>
      </c>
      <c r="Z26" s="16">
        <v>160028.57</v>
      </c>
      <c r="AA26" s="17">
        <v>130233.7</v>
      </c>
      <c r="AB26" s="17">
        <v>0</v>
      </c>
      <c r="AC26" s="17">
        <v>0</v>
      </c>
      <c r="AD26" s="17">
        <v>9674.11</v>
      </c>
      <c r="AE26" s="12">
        <v>299936.38</v>
      </c>
      <c r="AF26" s="16">
        <v>349.01</v>
      </c>
      <c r="AG26" s="17">
        <v>18566.87</v>
      </c>
      <c r="AH26" s="17">
        <v>0</v>
      </c>
      <c r="AI26" s="17">
        <v>0</v>
      </c>
      <c r="AJ26" s="17">
        <v>4351.3500000000004</v>
      </c>
      <c r="AK26" s="12">
        <v>23267.229999999996</v>
      </c>
      <c r="AL26" s="16">
        <v>275744.78000000003</v>
      </c>
      <c r="AM26" s="17">
        <v>335477.93</v>
      </c>
      <c r="AN26" s="17">
        <v>0</v>
      </c>
      <c r="AO26" s="17">
        <v>0</v>
      </c>
      <c r="AP26" s="17">
        <v>1595</v>
      </c>
      <c r="AQ26" s="12">
        <v>612817.71</v>
      </c>
      <c r="AR26" s="16">
        <v>0</v>
      </c>
      <c r="AS26" s="17">
        <v>0</v>
      </c>
      <c r="AT26" s="17">
        <v>0</v>
      </c>
      <c r="AU26" s="17">
        <v>0</v>
      </c>
      <c r="AV26" s="17">
        <v>1000</v>
      </c>
      <c r="AW26" s="12">
        <v>1000</v>
      </c>
      <c r="AX26" s="16">
        <v>0</v>
      </c>
      <c r="AY26" s="17">
        <v>0</v>
      </c>
      <c r="AZ26" s="17">
        <v>0</v>
      </c>
      <c r="BA26" s="17">
        <v>0</v>
      </c>
      <c r="BB26" s="17">
        <v>0</v>
      </c>
      <c r="BC26" s="12">
        <v>0</v>
      </c>
      <c r="BD26" s="16">
        <v>353656.78</v>
      </c>
      <c r="BE26" s="17">
        <v>32004.46</v>
      </c>
      <c r="BF26" s="17">
        <v>0</v>
      </c>
      <c r="BG26" s="17">
        <v>0</v>
      </c>
      <c r="BH26" s="17">
        <v>1802.54</v>
      </c>
      <c r="BI26" s="12">
        <v>387463.78</v>
      </c>
    </row>
    <row r="27" spans="1:61" x14ac:dyDescent="0.25">
      <c r="A27" s="4" t="s">
        <v>18</v>
      </c>
      <c r="B27" s="92">
        <v>6149680.8499999996</v>
      </c>
      <c r="C27" s="87">
        <v>1927439.93</v>
      </c>
      <c r="D27" s="87">
        <v>603480</v>
      </c>
      <c r="E27" s="87">
        <v>0</v>
      </c>
      <c r="F27" s="87">
        <v>27514</v>
      </c>
      <c r="G27" s="93">
        <v>8708114.7800000012</v>
      </c>
      <c r="H27" s="16">
        <v>4082315.1</v>
      </c>
      <c r="I27" s="17">
        <v>1199731.1099999999</v>
      </c>
      <c r="J27" s="17">
        <v>393307</v>
      </c>
      <c r="K27" s="17">
        <v>0</v>
      </c>
      <c r="L27" s="17">
        <v>0</v>
      </c>
      <c r="M27" s="12">
        <v>5675353.21</v>
      </c>
      <c r="N27" s="16">
        <v>930633.25</v>
      </c>
      <c r="O27" s="17">
        <v>138463.27000000002</v>
      </c>
      <c r="P27" s="17">
        <v>79606</v>
      </c>
      <c r="Q27" s="17">
        <v>0</v>
      </c>
      <c r="R27" s="17">
        <v>0</v>
      </c>
      <c r="S27" s="12">
        <v>1148702.52</v>
      </c>
      <c r="T27" s="16">
        <v>689.09</v>
      </c>
      <c r="U27" s="17">
        <v>60851.02</v>
      </c>
      <c r="V27" s="17">
        <v>4582</v>
      </c>
      <c r="W27" s="17">
        <v>0</v>
      </c>
      <c r="X27" s="17">
        <v>0</v>
      </c>
      <c r="Y27" s="12">
        <v>66122.109999999986</v>
      </c>
      <c r="Z27" s="16">
        <v>0</v>
      </c>
      <c r="AA27" s="17">
        <v>0</v>
      </c>
      <c r="AB27" s="17">
        <v>0</v>
      </c>
      <c r="AC27" s="17">
        <v>0</v>
      </c>
      <c r="AD27" s="17">
        <v>0</v>
      </c>
      <c r="AE27" s="12">
        <v>0</v>
      </c>
      <c r="AF27" s="16">
        <v>0</v>
      </c>
      <c r="AG27" s="17">
        <v>0</v>
      </c>
      <c r="AH27" s="17">
        <v>0</v>
      </c>
      <c r="AI27" s="17">
        <v>0</v>
      </c>
      <c r="AJ27" s="17">
        <v>0</v>
      </c>
      <c r="AK27" s="12">
        <v>0</v>
      </c>
      <c r="AL27" s="16">
        <v>0</v>
      </c>
      <c r="AM27" s="17">
        <v>0</v>
      </c>
      <c r="AN27" s="17">
        <v>0</v>
      </c>
      <c r="AO27" s="17">
        <v>0</v>
      </c>
      <c r="AP27" s="17">
        <v>0</v>
      </c>
      <c r="AQ27" s="12">
        <v>0</v>
      </c>
      <c r="AR27" s="16">
        <v>0</v>
      </c>
      <c r="AS27" s="17">
        <v>46608.71</v>
      </c>
      <c r="AT27" s="17">
        <v>3471</v>
      </c>
      <c r="AU27" s="17">
        <v>0</v>
      </c>
      <c r="AV27" s="17">
        <v>0</v>
      </c>
      <c r="AW27" s="12">
        <v>50079.71</v>
      </c>
      <c r="AX27" s="16">
        <v>0</v>
      </c>
      <c r="AY27" s="17">
        <v>0</v>
      </c>
      <c r="AZ27" s="17">
        <v>0</v>
      </c>
      <c r="BA27" s="17">
        <v>0</v>
      </c>
      <c r="BB27" s="17">
        <v>0</v>
      </c>
      <c r="BC27" s="12">
        <v>0</v>
      </c>
      <c r="BD27" s="16">
        <v>1136043.4099999999</v>
      </c>
      <c r="BE27" s="17">
        <v>481785.82</v>
      </c>
      <c r="BF27" s="17">
        <v>122514</v>
      </c>
      <c r="BG27" s="17">
        <v>0</v>
      </c>
      <c r="BH27" s="17">
        <v>27514</v>
      </c>
      <c r="BI27" s="12">
        <v>1767857.23</v>
      </c>
    </row>
    <row r="28" spans="1:61" x14ac:dyDescent="0.25">
      <c r="A28" s="4" t="s">
        <v>19</v>
      </c>
      <c r="B28" s="92">
        <v>4532024</v>
      </c>
      <c r="C28" s="87">
        <v>3937431</v>
      </c>
      <c r="D28" s="87">
        <v>902562</v>
      </c>
      <c r="E28" s="87">
        <v>449074</v>
      </c>
      <c r="F28" s="87">
        <v>169699</v>
      </c>
      <c r="G28" s="93">
        <v>9990790</v>
      </c>
      <c r="H28" s="16">
        <v>2265043</v>
      </c>
      <c r="I28" s="17">
        <v>1213714</v>
      </c>
      <c r="J28" s="17">
        <v>0</v>
      </c>
      <c r="K28" s="17">
        <v>0</v>
      </c>
      <c r="L28" s="17">
        <v>103974</v>
      </c>
      <c r="M28" s="12">
        <v>3582731</v>
      </c>
      <c r="N28" s="16">
        <v>211191</v>
      </c>
      <c r="O28" s="17">
        <v>30142</v>
      </c>
      <c r="P28" s="17">
        <v>0</v>
      </c>
      <c r="Q28" s="17">
        <v>0</v>
      </c>
      <c r="R28" s="17">
        <v>1829</v>
      </c>
      <c r="S28" s="12">
        <v>243162</v>
      </c>
      <c r="T28" s="16">
        <v>1685303</v>
      </c>
      <c r="U28" s="17">
        <v>1357869</v>
      </c>
      <c r="V28" s="17">
        <v>279938</v>
      </c>
      <c r="W28" s="17">
        <v>0</v>
      </c>
      <c r="X28" s="17">
        <v>50049</v>
      </c>
      <c r="Y28" s="12">
        <v>3373159</v>
      </c>
      <c r="Z28" s="16">
        <v>0</v>
      </c>
      <c r="AA28" s="17">
        <v>0</v>
      </c>
      <c r="AB28" s="17">
        <v>0</v>
      </c>
      <c r="AC28" s="17">
        <v>0</v>
      </c>
      <c r="AD28" s="17">
        <v>0</v>
      </c>
      <c r="AE28" s="12">
        <v>0</v>
      </c>
      <c r="AF28" s="16">
        <v>22607</v>
      </c>
      <c r="AG28" s="17">
        <v>1001902</v>
      </c>
      <c r="AH28" s="17">
        <v>466049</v>
      </c>
      <c r="AI28" s="17">
        <v>0</v>
      </c>
      <c r="AJ28" s="17">
        <v>0</v>
      </c>
      <c r="AK28" s="12">
        <v>1490558</v>
      </c>
      <c r="AL28" s="16">
        <v>341848</v>
      </c>
      <c r="AM28" s="17">
        <v>319274</v>
      </c>
      <c r="AN28" s="17">
        <v>139287</v>
      </c>
      <c r="AO28" s="17">
        <v>0</v>
      </c>
      <c r="AP28" s="17">
        <v>5606</v>
      </c>
      <c r="AQ28" s="12">
        <v>806015</v>
      </c>
      <c r="AR28" s="16">
        <v>0</v>
      </c>
      <c r="AS28" s="17">
        <v>0</v>
      </c>
      <c r="AT28" s="17">
        <v>0</v>
      </c>
      <c r="AU28" s="17">
        <v>0</v>
      </c>
      <c r="AV28" s="17">
        <v>0</v>
      </c>
      <c r="AW28" s="12">
        <v>0</v>
      </c>
      <c r="AX28" s="16">
        <v>6032</v>
      </c>
      <c r="AY28" s="17">
        <v>14530</v>
      </c>
      <c r="AZ28" s="17">
        <v>17288</v>
      </c>
      <c r="BA28" s="17">
        <v>449074</v>
      </c>
      <c r="BB28" s="17">
        <v>8241</v>
      </c>
      <c r="BC28" s="12">
        <v>495165</v>
      </c>
      <c r="BD28" s="16">
        <v>0</v>
      </c>
      <c r="BE28" s="17">
        <v>0</v>
      </c>
      <c r="BF28" s="17">
        <v>0</v>
      </c>
      <c r="BG28" s="17">
        <v>0</v>
      </c>
      <c r="BH28" s="17">
        <v>0</v>
      </c>
      <c r="BI28" s="12">
        <v>0</v>
      </c>
    </row>
    <row r="29" spans="1:61" x14ac:dyDescent="0.25">
      <c r="A29" s="4" t="s">
        <v>20</v>
      </c>
      <c r="B29" s="92">
        <v>3808617.6775000007</v>
      </c>
      <c r="C29" s="87">
        <v>1140893.42</v>
      </c>
      <c r="D29" s="87">
        <v>0</v>
      </c>
      <c r="E29" s="87">
        <v>0</v>
      </c>
      <c r="F29" s="87">
        <v>212335.655</v>
      </c>
      <c r="G29" s="93">
        <v>5161846.7525000004</v>
      </c>
      <c r="H29" s="16">
        <v>2296859.3804000001</v>
      </c>
      <c r="I29" s="17">
        <v>291674.9572</v>
      </c>
      <c r="J29" s="17">
        <v>0</v>
      </c>
      <c r="K29" s="17">
        <v>0</v>
      </c>
      <c r="L29" s="17">
        <v>79881.66</v>
      </c>
      <c r="M29" s="12">
        <v>2668415.9976000004</v>
      </c>
      <c r="N29" s="16">
        <v>848114.60960000008</v>
      </c>
      <c r="O29" s="17">
        <v>91660.512799999997</v>
      </c>
      <c r="P29" s="17">
        <v>0</v>
      </c>
      <c r="Q29" s="17">
        <v>0</v>
      </c>
      <c r="R29" s="17">
        <v>38842.770000000004</v>
      </c>
      <c r="S29" s="12">
        <v>978617.89240000013</v>
      </c>
      <c r="T29" s="16">
        <v>566993.71750000003</v>
      </c>
      <c r="U29" s="17">
        <v>330214.84000000003</v>
      </c>
      <c r="V29" s="17">
        <v>0</v>
      </c>
      <c r="W29" s="17">
        <v>0</v>
      </c>
      <c r="X29" s="17">
        <v>71303.494999999995</v>
      </c>
      <c r="Y29" s="12">
        <v>968512.05250000011</v>
      </c>
      <c r="Z29" s="16">
        <v>96649.97</v>
      </c>
      <c r="AA29" s="17">
        <v>427343.11</v>
      </c>
      <c r="AB29" s="17">
        <v>0</v>
      </c>
      <c r="AC29" s="17">
        <v>0</v>
      </c>
      <c r="AD29" s="17">
        <v>22307.73</v>
      </c>
      <c r="AE29" s="12">
        <v>546300.80999999994</v>
      </c>
      <c r="AF29" s="16">
        <v>0</v>
      </c>
      <c r="AG29" s="17">
        <v>0</v>
      </c>
      <c r="AH29" s="17">
        <v>0</v>
      </c>
      <c r="AI29" s="17">
        <v>0</v>
      </c>
      <c r="AJ29" s="17">
        <v>0</v>
      </c>
      <c r="AK29" s="12">
        <v>0</v>
      </c>
      <c r="AL29" s="16">
        <v>0</v>
      </c>
      <c r="AM29" s="17">
        <v>0</v>
      </c>
      <c r="AN29" s="17">
        <v>0</v>
      </c>
      <c r="AO29" s="17">
        <v>0</v>
      </c>
      <c r="AP29" s="17">
        <v>0</v>
      </c>
      <c r="AQ29" s="12">
        <v>0</v>
      </c>
      <c r="AR29" s="16">
        <v>0</v>
      </c>
      <c r="AS29" s="17">
        <v>0</v>
      </c>
      <c r="AT29" s="17">
        <v>0</v>
      </c>
      <c r="AU29" s="17">
        <v>0</v>
      </c>
      <c r="AV29" s="17">
        <v>0</v>
      </c>
      <c r="AW29" s="12">
        <v>0</v>
      </c>
      <c r="AX29" s="16">
        <v>0</v>
      </c>
      <c r="AY29" s="17">
        <v>0</v>
      </c>
      <c r="AZ29" s="17">
        <v>0</v>
      </c>
      <c r="BA29" s="17">
        <v>0</v>
      </c>
      <c r="BB29" s="17">
        <v>0</v>
      </c>
      <c r="BC29" s="12">
        <v>0</v>
      </c>
      <c r="BD29" s="16">
        <v>0</v>
      </c>
      <c r="BE29" s="17">
        <v>0</v>
      </c>
      <c r="BF29" s="17">
        <v>0</v>
      </c>
      <c r="BG29" s="17">
        <v>0</v>
      </c>
      <c r="BH29" s="17">
        <v>0</v>
      </c>
      <c r="BI29" s="12">
        <v>0</v>
      </c>
    </row>
    <row r="30" spans="1:61" x14ac:dyDescent="0.25">
      <c r="A30" s="4" t="s">
        <v>21</v>
      </c>
      <c r="B30" s="92">
        <v>970492</v>
      </c>
      <c r="C30" s="87">
        <v>932749</v>
      </c>
      <c r="D30" s="87">
        <v>331301</v>
      </c>
      <c r="E30" s="87">
        <v>0</v>
      </c>
      <c r="F30" s="87">
        <v>48063</v>
      </c>
      <c r="G30" s="93">
        <v>2282605</v>
      </c>
      <c r="H30" s="16">
        <v>340533</v>
      </c>
      <c r="I30" s="17">
        <v>253035</v>
      </c>
      <c r="J30" s="17">
        <v>0</v>
      </c>
      <c r="K30" s="17">
        <v>0</v>
      </c>
      <c r="L30" s="17">
        <v>13360</v>
      </c>
      <c r="M30" s="12">
        <v>606928</v>
      </c>
      <c r="N30" s="16">
        <v>141645</v>
      </c>
      <c r="O30" s="17">
        <v>64151</v>
      </c>
      <c r="P30" s="17">
        <v>0</v>
      </c>
      <c r="Q30" s="17">
        <v>0</v>
      </c>
      <c r="R30" s="17">
        <v>0</v>
      </c>
      <c r="S30" s="12">
        <v>205796</v>
      </c>
      <c r="T30" s="16">
        <v>194139</v>
      </c>
      <c r="U30" s="17">
        <v>151062</v>
      </c>
      <c r="V30" s="17">
        <v>112081</v>
      </c>
      <c r="W30" s="17">
        <v>0</v>
      </c>
      <c r="X30" s="17">
        <v>27960</v>
      </c>
      <c r="Y30" s="12">
        <v>485242</v>
      </c>
      <c r="Z30" s="16">
        <v>45701</v>
      </c>
      <c r="AA30" s="17">
        <v>203764</v>
      </c>
      <c r="AB30" s="17">
        <v>17850</v>
      </c>
      <c r="AC30" s="17">
        <v>0</v>
      </c>
      <c r="AD30" s="17">
        <v>0</v>
      </c>
      <c r="AE30" s="12">
        <v>267315</v>
      </c>
      <c r="AF30" s="16">
        <v>20618</v>
      </c>
      <c r="AG30" s="17">
        <v>42659</v>
      </c>
      <c r="AH30" s="17">
        <v>83759</v>
      </c>
      <c r="AI30" s="17">
        <v>0</v>
      </c>
      <c r="AJ30" s="17">
        <v>241</v>
      </c>
      <c r="AK30" s="12">
        <v>147277</v>
      </c>
      <c r="AL30" s="16">
        <v>3782</v>
      </c>
      <c r="AM30" s="17">
        <v>5831</v>
      </c>
      <c r="AN30" s="17">
        <v>86556</v>
      </c>
      <c r="AO30" s="17">
        <v>0</v>
      </c>
      <c r="AP30" s="17">
        <v>0</v>
      </c>
      <c r="AQ30" s="12">
        <v>96169</v>
      </c>
      <c r="AR30" s="16">
        <v>0</v>
      </c>
      <c r="AS30" s="17">
        <v>0</v>
      </c>
      <c r="AT30" s="17">
        <v>0</v>
      </c>
      <c r="AU30" s="17">
        <v>0</v>
      </c>
      <c r="AV30" s="17">
        <v>0</v>
      </c>
      <c r="AW30" s="12">
        <v>0</v>
      </c>
      <c r="AX30" s="16">
        <v>20368</v>
      </c>
      <c r="AY30" s="17">
        <v>57727</v>
      </c>
      <c r="AZ30" s="17">
        <v>31055</v>
      </c>
      <c r="BA30" s="17">
        <v>0</v>
      </c>
      <c r="BB30" s="17">
        <v>0</v>
      </c>
      <c r="BC30" s="12">
        <v>109150</v>
      </c>
      <c r="BD30" s="16">
        <v>203706</v>
      </c>
      <c r="BE30" s="17">
        <v>154520</v>
      </c>
      <c r="BF30" s="17">
        <v>0</v>
      </c>
      <c r="BG30" s="17">
        <v>0</v>
      </c>
      <c r="BH30" s="17">
        <v>6502</v>
      </c>
      <c r="BI30" s="12">
        <v>364728</v>
      </c>
    </row>
    <row r="31" spans="1:61" x14ac:dyDescent="0.25">
      <c r="A31" s="4" t="s">
        <v>22</v>
      </c>
      <c r="B31" s="92">
        <v>4629803</v>
      </c>
      <c r="C31" s="87">
        <v>1533710</v>
      </c>
      <c r="D31" s="87">
        <v>97612</v>
      </c>
      <c r="E31" s="87">
        <v>18768</v>
      </c>
      <c r="F31" s="87">
        <v>201013</v>
      </c>
      <c r="G31" s="93">
        <v>6480906</v>
      </c>
      <c r="H31" s="16">
        <v>2480017</v>
      </c>
      <c r="I31" s="17">
        <v>997160</v>
      </c>
      <c r="J31" s="17">
        <v>0</v>
      </c>
      <c r="K31" s="17">
        <v>0</v>
      </c>
      <c r="L31" s="17">
        <v>20649</v>
      </c>
      <c r="M31" s="12">
        <v>3497826</v>
      </c>
      <c r="N31" s="16">
        <v>1140201</v>
      </c>
      <c r="O31" s="17">
        <v>168135</v>
      </c>
      <c r="P31" s="17">
        <v>0</v>
      </c>
      <c r="Q31" s="17">
        <v>0</v>
      </c>
      <c r="R31" s="17">
        <v>10153</v>
      </c>
      <c r="S31" s="12">
        <v>1318489</v>
      </c>
      <c r="T31" s="16">
        <v>0</v>
      </c>
      <c r="U31" s="17">
        <v>0</v>
      </c>
      <c r="V31" s="17">
        <v>0</v>
      </c>
      <c r="W31" s="17">
        <v>0</v>
      </c>
      <c r="X31" s="17">
        <v>0</v>
      </c>
      <c r="Y31" s="12">
        <v>0</v>
      </c>
      <c r="Z31" s="16">
        <v>0</v>
      </c>
      <c r="AA31" s="17">
        <v>0</v>
      </c>
      <c r="AB31" s="17">
        <v>97612</v>
      </c>
      <c r="AC31" s="17">
        <v>0</v>
      </c>
      <c r="AD31" s="17">
        <v>0</v>
      </c>
      <c r="AE31" s="12">
        <v>97612</v>
      </c>
      <c r="AF31" s="16">
        <v>0</v>
      </c>
      <c r="AG31" s="17">
        <v>0</v>
      </c>
      <c r="AH31" s="17">
        <v>0</v>
      </c>
      <c r="AI31" s="17">
        <v>0</v>
      </c>
      <c r="AJ31" s="17">
        <v>0</v>
      </c>
      <c r="AK31" s="12">
        <v>0</v>
      </c>
      <c r="AL31" s="16">
        <v>0</v>
      </c>
      <c r="AM31" s="17">
        <v>0</v>
      </c>
      <c r="AN31" s="17">
        <v>0</v>
      </c>
      <c r="AO31" s="17">
        <v>0</v>
      </c>
      <c r="AP31" s="17">
        <v>0</v>
      </c>
      <c r="AQ31" s="12">
        <v>0</v>
      </c>
      <c r="AR31" s="16">
        <v>0</v>
      </c>
      <c r="AS31" s="17">
        <v>0</v>
      </c>
      <c r="AT31" s="17">
        <v>0</v>
      </c>
      <c r="AU31" s="17">
        <v>0</v>
      </c>
      <c r="AV31" s="17">
        <v>0</v>
      </c>
      <c r="AW31" s="12">
        <v>0</v>
      </c>
      <c r="AX31" s="16">
        <v>0</v>
      </c>
      <c r="AY31" s="17">
        <v>0</v>
      </c>
      <c r="AZ31" s="17">
        <v>0</v>
      </c>
      <c r="BA31" s="17">
        <v>0</v>
      </c>
      <c r="BB31" s="17">
        <v>0</v>
      </c>
      <c r="BC31" s="12">
        <v>0</v>
      </c>
      <c r="BD31" s="16">
        <v>1009585</v>
      </c>
      <c r="BE31" s="17">
        <v>368415</v>
      </c>
      <c r="BF31" s="17">
        <v>0</v>
      </c>
      <c r="BG31" s="17">
        <v>18768</v>
      </c>
      <c r="BH31" s="17">
        <v>170211</v>
      </c>
      <c r="BI31" s="12">
        <v>1566979</v>
      </c>
    </row>
    <row r="32" spans="1:61" x14ac:dyDescent="0.25">
      <c r="A32" s="4" t="s">
        <v>23</v>
      </c>
      <c r="B32" s="92">
        <v>2235631</v>
      </c>
      <c r="C32" s="87">
        <v>1974721</v>
      </c>
      <c r="D32" s="87">
        <v>0</v>
      </c>
      <c r="E32" s="87">
        <v>1604</v>
      </c>
      <c r="F32" s="87">
        <v>419144</v>
      </c>
      <c r="G32" s="93">
        <v>4631100</v>
      </c>
      <c r="H32" s="16">
        <v>846065</v>
      </c>
      <c r="I32" s="17">
        <v>520764</v>
      </c>
      <c r="J32" s="17">
        <v>0</v>
      </c>
      <c r="K32" s="17">
        <v>558</v>
      </c>
      <c r="L32" s="17">
        <v>78380</v>
      </c>
      <c r="M32" s="12">
        <v>1445767</v>
      </c>
      <c r="N32" s="16">
        <v>69328</v>
      </c>
      <c r="O32" s="17">
        <v>458974</v>
      </c>
      <c r="P32" s="17">
        <v>0</v>
      </c>
      <c r="Q32" s="17">
        <v>0</v>
      </c>
      <c r="R32" s="17">
        <v>13825</v>
      </c>
      <c r="S32" s="12">
        <v>542127</v>
      </c>
      <c r="T32" s="16">
        <v>599051</v>
      </c>
      <c r="U32" s="17">
        <v>281416</v>
      </c>
      <c r="V32" s="17">
        <v>0</v>
      </c>
      <c r="W32" s="17">
        <v>1046</v>
      </c>
      <c r="X32" s="17">
        <v>392589</v>
      </c>
      <c r="Y32" s="12">
        <v>1274102</v>
      </c>
      <c r="Z32" s="16">
        <v>2684</v>
      </c>
      <c r="AA32" s="17">
        <v>164873</v>
      </c>
      <c r="AB32" s="17">
        <v>0</v>
      </c>
      <c r="AC32" s="17">
        <v>0</v>
      </c>
      <c r="AD32" s="17">
        <v>72321</v>
      </c>
      <c r="AE32" s="12">
        <v>239878</v>
      </c>
      <c r="AF32" s="16">
        <v>208886</v>
      </c>
      <c r="AG32" s="17">
        <v>108938</v>
      </c>
      <c r="AH32" s="17">
        <v>0</v>
      </c>
      <c r="AI32" s="17">
        <v>0</v>
      </c>
      <c r="AJ32" s="17">
        <v>45448</v>
      </c>
      <c r="AK32" s="12">
        <v>363272</v>
      </c>
      <c r="AL32" s="16">
        <v>15470</v>
      </c>
      <c r="AM32" s="17">
        <v>53691</v>
      </c>
      <c r="AN32" s="17">
        <v>0</v>
      </c>
      <c r="AO32" s="17">
        <v>0</v>
      </c>
      <c r="AP32" s="17">
        <v>9657</v>
      </c>
      <c r="AQ32" s="12">
        <v>78818</v>
      </c>
      <c r="AR32" s="16">
        <v>194911</v>
      </c>
      <c r="AS32" s="17">
        <v>375335</v>
      </c>
      <c r="AT32" s="17">
        <v>0</v>
      </c>
      <c r="AU32" s="17">
        <v>0</v>
      </c>
      <c r="AV32" s="17">
        <v>-222843</v>
      </c>
      <c r="AW32" s="12">
        <v>347403</v>
      </c>
      <c r="AX32" s="16">
        <v>0</v>
      </c>
      <c r="AY32" s="17">
        <v>4744</v>
      </c>
      <c r="AZ32" s="17">
        <v>0</v>
      </c>
      <c r="BA32" s="17">
        <v>0</v>
      </c>
      <c r="BB32" s="17">
        <v>3519</v>
      </c>
      <c r="BC32" s="12">
        <v>8263</v>
      </c>
      <c r="BD32" s="16">
        <v>299236</v>
      </c>
      <c r="BE32" s="17">
        <v>5986</v>
      </c>
      <c r="BF32" s="17">
        <v>0</v>
      </c>
      <c r="BG32" s="17">
        <v>0</v>
      </c>
      <c r="BH32" s="17">
        <v>26248</v>
      </c>
      <c r="BI32" s="12">
        <v>331470</v>
      </c>
    </row>
    <row r="33" spans="1:61" x14ac:dyDescent="0.25">
      <c r="A33" s="4" t="s">
        <v>24</v>
      </c>
      <c r="B33" s="92">
        <v>1735000</v>
      </c>
      <c r="C33" s="87">
        <v>1499000</v>
      </c>
      <c r="D33" s="87">
        <v>123000</v>
      </c>
      <c r="E33" s="87">
        <v>0</v>
      </c>
      <c r="F33" s="87">
        <v>1000</v>
      </c>
      <c r="G33" s="93">
        <v>3358000</v>
      </c>
      <c r="H33" s="16">
        <v>1346000</v>
      </c>
      <c r="I33" s="17">
        <v>836000</v>
      </c>
      <c r="J33" s="17">
        <v>63000</v>
      </c>
      <c r="K33" s="17">
        <v>0</v>
      </c>
      <c r="L33" s="17">
        <v>1000</v>
      </c>
      <c r="M33" s="12">
        <v>2246000</v>
      </c>
      <c r="N33" s="16">
        <v>302000</v>
      </c>
      <c r="O33" s="17">
        <v>64000</v>
      </c>
      <c r="P33" s="17">
        <v>8000</v>
      </c>
      <c r="Q33" s="17">
        <v>0</v>
      </c>
      <c r="R33" s="17">
        <v>0</v>
      </c>
      <c r="S33" s="12">
        <v>374000</v>
      </c>
      <c r="T33" s="16">
        <v>0</v>
      </c>
      <c r="U33" s="17">
        <v>122000</v>
      </c>
      <c r="V33" s="17">
        <v>0</v>
      </c>
      <c r="W33" s="17">
        <v>0</v>
      </c>
      <c r="X33" s="17">
        <v>0</v>
      </c>
      <c r="Y33" s="12">
        <v>122000</v>
      </c>
      <c r="Z33" s="16">
        <v>17000</v>
      </c>
      <c r="AA33" s="17">
        <v>288000</v>
      </c>
      <c r="AB33" s="17">
        <v>3000</v>
      </c>
      <c r="AC33" s="17">
        <v>0</v>
      </c>
      <c r="AD33" s="17">
        <v>0</v>
      </c>
      <c r="AE33" s="12">
        <v>308000</v>
      </c>
      <c r="AF33" s="16">
        <v>0</v>
      </c>
      <c r="AG33" s="17">
        <v>0</v>
      </c>
      <c r="AH33" s="17">
        <v>0</v>
      </c>
      <c r="AI33" s="17">
        <v>0</v>
      </c>
      <c r="AJ33" s="17">
        <v>0</v>
      </c>
      <c r="AK33" s="12">
        <v>0</v>
      </c>
      <c r="AL33" s="16">
        <v>37000</v>
      </c>
      <c r="AM33" s="17">
        <v>22000</v>
      </c>
      <c r="AN33" s="17">
        <v>0</v>
      </c>
      <c r="AO33" s="17">
        <v>0</v>
      </c>
      <c r="AP33" s="17">
        <v>0</v>
      </c>
      <c r="AQ33" s="12">
        <v>59000</v>
      </c>
      <c r="AR33" s="16">
        <v>0</v>
      </c>
      <c r="AS33" s="17">
        <v>0</v>
      </c>
      <c r="AT33" s="17">
        <v>0</v>
      </c>
      <c r="AU33" s="17">
        <v>0</v>
      </c>
      <c r="AV33" s="17">
        <v>0</v>
      </c>
      <c r="AW33" s="12">
        <v>0</v>
      </c>
      <c r="AX33" s="16">
        <v>33000</v>
      </c>
      <c r="AY33" s="17">
        <v>167000</v>
      </c>
      <c r="AZ33" s="17">
        <v>49000</v>
      </c>
      <c r="BA33" s="17">
        <v>0</v>
      </c>
      <c r="BB33" s="17">
        <v>0</v>
      </c>
      <c r="BC33" s="12">
        <v>249000</v>
      </c>
      <c r="BD33" s="16">
        <v>0</v>
      </c>
      <c r="BE33" s="17">
        <v>0</v>
      </c>
      <c r="BF33" s="17">
        <v>0</v>
      </c>
      <c r="BG33" s="17">
        <v>0</v>
      </c>
      <c r="BH33" s="17">
        <v>0</v>
      </c>
      <c r="BI33" s="12">
        <v>0</v>
      </c>
    </row>
    <row r="34" spans="1:61" ht="13.2" customHeight="1" x14ac:dyDescent="0.25">
      <c r="A34" s="4" t="s">
        <v>25</v>
      </c>
      <c r="B34" s="92">
        <v>8167582.0199999996</v>
      </c>
      <c r="C34" s="87">
        <v>11348628.569999998</v>
      </c>
      <c r="D34" s="87">
        <v>315272.33</v>
      </c>
      <c r="E34" s="87">
        <v>-214.68999999999994</v>
      </c>
      <c r="F34" s="87">
        <v>60610.76</v>
      </c>
      <c r="G34" s="93">
        <v>19891878.990000002</v>
      </c>
      <c r="H34" s="16">
        <v>5529718.8600000003</v>
      </c>
      <c r="I34" s="17">
        <v>1481161.03</v>
      </c>
      <c r="J34" s="17">
        <v>99637.96</v>
      </c>
      <c r="K34" s="17">
        <v>0</v>
      </c>
      <c r="L34" s="17">
        <v>47110.76</v>
      </c>
      <c r="M34" s="12">
        <v>7157628.6100000003</v>
      </c>
      <c r="N34" s="16">
        <v>715772.03</v>
      </c>
      <c r="O34" s="17">
        <v>80824.77</v>
      </c>
      <c r="P34" s="17">
        <v>11293.91</v>
      </c>
      <c r="Q34" s="17">
        <v>0</v>
      </c>
      <c r="R34" s="17">
        <v>13500</v>
      </c>
      <c r="S34" s="12">
        <v>821390.71000000008</v>
      </c>
      <c r="T34" s="16">
        <v>1461537.75</v>
      </c>
      <c r="U34" s="17">
        <v>3038451.98</v>
      </c>
      <c r="V34" s="17">
        <v>115440.45</v>
      </c>
      <c r="W34" s="17">
        <v>-100</v>
      </c>
      <c r="X34" s="17">
        <v>0</v>
      </c>
      <c r="Y34" s="12">
        <v>4615330.1800000006</v>
      </c>
      <c r="Z34" s="16">
        <v>63.85</v>
      </c>
      <c r="AA34" s="17">
        <v>494013.08</v>
      </c>
      <c r="AB34" s="17">
        <v>17145.37</v>
      </c>
      <c r="AC34" s="17">
        <v>0</v>
      </c>
      <c r="AD34" s="17">
        <v>0</v>
      </c>
      <c r="AE34" s="12">
        <v>511222.3</v>
      </c>
      <c r="AF34" s="16">
        <v>150285.56</v>
      </c>
      <c r="AG34" s="17">
        <v>144761.93</v>
      </c>
      <c r="AH34" s="17">
        <v>12635.16</v>
      </c>
      <c r="AI34" s="17">
        <v>-804.91</v>
      </c>
      <c r="AJ34" s="17">
        <v>0</v>
      </c>
      <c r="AK34" s="12">
        <v>306877.74</v>
      </c>
      <c r="AL34" s="16">
        <v>310203.96999999997</v>
      </c>
      <c r="AM34" s="17">
        <v>634341.39</v>
      </c>
      <c r="AN34" s="17">
        <v>59119.48</v>
      </c>
      <c r="AO34" s="17">
        <v>690.22</v>
      </c>
      <c r="AP34" s="17">
        <v>0</v>
      </c>
      <c r="AQ34" s="12">
        <v>1004355.0599999999</v>
      </c>
      <c r="AR34" s="16">
        <v>0</v>
      </c>
      <c r="AS34" s="17">
        <v>491574.93</v>
      </c>
      <c r="AT34" s="17">
        <v>0</v>
      </c>
      <c r="AU34" s="17">
        <v>0</v>
      </c>
      <c r="AV34" s="17">
        <v>0</v>
      </c>
      <c r="AW34" s="12">
        <v>491574.93</v>
      </c>
      <c r="AX34" s="16">
        <v>0</v>
      </c>
      <c r="AY34" s="17">
        <v>4959110.2699999996</v>
      </c>
      <c r="AZ34" s="17">
        <v>0</v>
      </c>
      <c r="BA34" s="17">
        <v>0</v>
      </c>
      <c r="BB34" s="17">
        <v>0</v>
      </c>
      <c r="BC34" s="12">
        <v>4959110.2699999996</v>
      </c>
      <c r="BD34" s="16">
        <v>0</v>
      </c>
      <c r="BE34" s="17">
        <v>24389.19</v>
      </c>
      <c r="BF34" s="17">
        <v>0</v>
      </c>
      <c r="BG34" s="17">
        <v>0</v>
      </c>
      <c r="BH34" s="17">
        <v>0</v>
      </c>
      <c r="BI34" s="12">
        <v>24389.19</v>
      </c>
    </row>
    <row r="35" spans="1:61" x14ac:dyDescent="0.25">
      <c r="A35" s="4" t="s">
        <v>26</v>
      </c>
      <c r="B35" s="92">
        <v>8839463</v>
      </c>
      <c r="C35" s="87">
        <v>2865120</v>
      </c>
      <c r="D35" s="87">
        <v>578668</v>
      </c>
      <c r="E35" s="87">
        <v>0</v>
      </c>
      <c r="F35" s="87">
        <v>302202</v>
      </c>
      <c r="G35" s="93">
        <v>12585453</v>
      </c>
      <c r="H35" s="16">
        <v>5582074</v>
      </c>
      <c r="I35" s="17">
        <v>1014700</v>
      </c>
      <c r="J35" s="17">
        <v>171169</v>
      </c>
      <c r="K35" s="17">
        <v>0</v>
      </c>
      <c r="L35" s="17">
        <v>35064</v>
      </c>
      <c r="M35" s="12">
        <v>6803007</v>
      </c>
      <c r="N35" s="16">
        <v>1071202</v>
      </c>
      <c r="O35" s="17">
        <v>81166</v>
      </c>
      <c r="P35" s="17">
        <v>35867</v>
      </c>
      <c r="Q35" s="17">
        <v>0</v>
      </c>
      <c r="R35" s="17">
        <v>5720</v>
      </c>
      <c r="S35" s="12">
        <v>1193955</v>
      </c>
      <c r="T35" s="16">
        <v>704133</v>
      </c>
      <c r="U35" s="17">
        <v>509212</v>
      </c>
      <c r="V35" s="17">
        <v>7597</v>
      </c>
      <c r="W35" s="17">
        <v>0</v>
      </c>
      <c r="X35" s="17">
        <v>90324</v>
      </c>
      <c r="Y35" s="12">
        <v>1311266</v>
      </c>
      <c r="Z35" s="16">
        <v>34884</v>
      </c>
      <c r="AA35" s="17">
        <v>104980</v>
      </c>
      <c r="AB35" s="17">
        <v>84061</v>
      </c>
      <c r="AC35" s="17">
        <v>0</v>
      </c>
      <c r="AD35" s="17">
        <v>2594</v>
      </c>
      <c r="AE35" s="12">
        <v>226519</v>
      </c>
      <c r="AF35" s="16">
        <v>0</v>
      </c>
      <c r="AG35" s="17">
        <v>0</v>
      </c>
      <c r="AH35" s="17">
        <v>0</v>
      </c>
      <c r="AI35" s="17">
        <v>0</v>
      </c>
      <c r="AJ35" s="17">
        <v>0</v>
      </c>
      <c r="AK35" s="12">
        <v>0</v>
      </c>
      <c r="AL35" s="16">
        <v>67875</v>
      </c>
      <c r="AM35" s="17">
        <v>469450</v>
      </c>
      <c r="AN35" s="17">
        <v>210206</v>
      </c>
      <c r="AO35" s="17">
        <v>0</v>
      </c>
      <c r="AP35" s="17">
        <v>87119</v>
      </c>
      <c r="AQ35" s="12">
        <v>834650</v>
      </c>
      <c r="AR35" s="16">
        <v>285570</v>
      </c>
      <c r="AS35" s="17">
        <v>293234</v>
      </c>
      <c r="AT35" s="17">
        <v>0</v>
      </c>
      <c r="AU35" s="17">
        <v>0</v>
      </c>
      <c r="AV35" s="17">
        <v>49004</v>
      </c>
      <c r="AW35" s="12">
        <v>627808</v>
      </c>
      <c r="AX35" s="16">
        <v>132140</v>
      </c>
      <c r="AY35" s="17">
        <v>278723</v>
      </c>
      <c r="AZ35" s="17">
        <v>7099</v>
      </c>
      <c r="BA35" s="17">
        <v>0</v>
      </c>
      <c r="BB35" s="17">
        <v>3971</v>
      </c>
      <c r="BC35" s="12">
        <v>421933</v>
      </c>
      <c r="BD35" s="16">
        <v>961585</v>
      </c>
      <c r="BE35" s="17">
        <v>113655</v>
      </c>
      <c r="BF35" s="17">
        <v>62669</v>
      </c>
      <c r="BG35" s="17">
        <v>0</v>
      </c>
      <c r="BH35" s="17">
        <v>28406</v>
      </c>
      <c r="BI35" s="12">
        <v>1166315</v>
      </c>
    </row>
    <row r="36" spans="1:61" x14ac:dyDescent="0.25">
      <c r="A36" s="4" t="s">
        <v>27</v>
      </c>
      <c r="B36" s="92">
        <v>14021374.23</v>
      </c>
      <c r="C36" s="87">
        <v>5430240.6600000001</v>
      </c>
      <c r="D36" s="87">
        <v>128825.85999999999</v>
      </c>
      <c r="E36" s="87">
        <v>0</v>
      </c>
      <c r="F36" s="87">
        <v>1174216.8499999999</v>
      </c>
      <c r="G36" s="93">
        <v>20754657.600000001</v>
      </c>
      <c r="H36" s="16">
        <v>757755.3</v>
      </c>
      <c r="I36" s="17">
        <v>1239936.3500000001</v>
      </c>
      <c r="J36" s="17">
        <v>0</v>
      </c>
      <c r="K36" s="17">
        <v>0</v>
      </c>
      <c r="L36" s="17">
        <v>-4112.18</v>
      </c>
      <c r="M36" s="12">
        <v>1993579.4700000002</v>
      </c>
      <c r="N36" s="16">
        <v>0</v>
      </c>
      <c r="O36" s="17">
        <v>0</v>
      </c>
      <c r="P36" s="17">
        <v>0</v>
      </c>
      <c r="Q36" s="17">
        <v>0</v>
      </c>
      <c r="R36" s="17">
        <v>-39333.300000000003</v>
      </c>
      <c r="S36" s="12">
        <v>-39333.300000000003</v>
      </c>
      <c r="T36" s="16">
        <v>3767201.96</v>
      </c>
      <c r="U36" s="17">
        <v>1752975.03</v>
      </c>
      <c r="V36" s="17">
        <v>53442.239999999998</v>
      </c>
      <c r="W36" s="17">
        <v>0</v>
      </c>
      <c r="X36" s="17">
        <v>272223.65999999997</v>
      </c>
      <c r="Y36" s="12">
        <v>5845842.8900000006</v>
      </c>
      <c r="Z36" s="16">
        <v>703424.4</v>
      </c>
      <c r="AA36" s="17">
        <v>300321.96000000002</v>
      </c>
      <c r="AB36" s="17">
        <v>0</v>
      </c>
      <c r="AC36" s="17">
        <v>0</v>
      </c>
      <c r="AD36" s="17">
        <v>678659.08</v>
      </c>
      <c r="AE36" s="12">
        <v>1682405.44</v>
      </c>
      <c r="AF36" s="16">
        <v>0</v>
      </c>
      <c r="AG36" s="17">
        <v>0</v>
      </c>
      <c r="AH36" s="17">
        <v>0</v>
      </c>
      <c r="AI36" s="17">
        <v>0</v>
      </c>
      <c r="AJ36" s="17">
        <v>0</v>
      </c>
      <c r="AK36" s="12">
        <v>0</v>
      </c>
      <c r="AL36" s="16">
        <v>203561.08</v>
      </c>
      <c r="AM36" s="17">
        <v>136446.71</v>
      </c>
      <c r="AN36" s="17">
        <v>75383.62</v>
      </c>
      <c r="AO36" s="17">
        <v>0</v>
      </c>
      <c r="AP36" s="17">
        <v>18112.13</v>
      </c>
      <c r="AQ36" s="12">
        <v>433503.54</v>
      </c>
      <c r="AR36" s="16">
        <v>219134.57</v>
      </c>
      <c r="AS36" s="17">
        <v>538405.54</v>
      </c>
      <c r="AT36" s="17">
        <v>0</v>
      </c>
      <c r="AU36" s="17">
        <v>0</v>
      </c>
      <c r="AV36" s="17">
        <v>20804.45</v>
      </c>
      <c r="AW36" s="12">
        <v>778344.56</v>
      </c>
      <c r="AX36" s="16">
        <v>0</v>
      </c>
      <c r="AY36" s="17">
        <v>-195.32</v>
      </c>
      <c r="AZ36" s="17">
        <v>0</v>
      </c>
      <c r="BA36" s="17">
        <v>0</v>
      </c>
      <c r="BB36" s="17">
        <v>866.5</v>
      </c>
      <c r="BC36" s="12">
        <v>671.18000000000006</v>
      </c>
      <c r="BD36" s="16">
        <v>8370296.9199999999</v>
      </c>
      <c r="BE36" s="17">
        <v>1462350.39</v>
      </c>
      <c r="BF36" s="17">
        <v>0</v>
      </c>
      <c r="BG36" s="17">
        <v>0</v>
      </c>
      <c r="BH36" s="17">
        <v>226996.51</v>
      </c>
      <c r="BI36" s="12">
        <v>10059643.82</v>
      </c>
    </row>
    <row r="37" spans="1:61" x14ac:dyDescent="0.25">
      <c r="A37" s="4" t="s">
        <v>28</v>
      </c>
      <c r="B37" s="92">
        <v>5278101</v>
      </c>
      <c r="C37" s="87">
        <v>5242791</v>
      </c>
      <c r="D37" s="87">
        <v>213833</v>
      </c>
      <c r="E37" s="87">
        <v>0</v>
      </c>
      <c r="F37" s="87">
        <v>0</v>
      </c>
      <c r="G37" s="93">
        <v>10734725</v>
      </c>
      <c r="H37" s="16">
        <v>3559360</v>
      </c>
      <c r="I37" s="17">
        <v>2470749</v>
      </c>
      <c r="J37" s="17">
        <v>0</v>
      </c>
      <c r="K37" s="17">
        <v>0</v>
      </c>
      <c r="L37" s="17">
        <v>0</v>
      </c>
      <c r="M37" s="12">
        <v>6030109</v>
      </c>
      <c r="N37" s="16">
        <v>769316</v>
      </c>
      <c r="O37" s="17">
        <v>57684</v>
      </c>
      <c r="P37" s="17">
        <v>0</v>
      </c>
      <c r="Q37" s="17">
        <v>0</v>
      </c>
      <c r="R37" s="17">
        <v>0</v>
      </c>
      <c r="S37" s="12">
        <v>827000</v>
      </c>
      <c r="T37" s="16">
        <v>836576</v>
      </c>
      <c r="U37" s="17">
        <v>1348898</v>
      </c>
      <c r="V37" s="17">
        <v>0</v>
      </c>
      <c r="W37" s="17">
        <v>0</v>
      </c>
      <c r="X37" s="17">
        <v>0</v>
      </c>
      <c r="Y37" s="12">
        <v>2185474</v>
      </c>
      <c r="Z37" s="16">
        <v>112849</v>
      </c>
      <c r="AA37" s="17">
        <v>111704</v>
      </c>
      <c r="AB37" s="17">
        <v>0</v>
      </c>
      <c r="AC37" s="17">
        <v>0</v>
      </c>
      <c r="AD37" s="17">
        <v>0</v>
      </c>
      <c r="AE37" s="12">
        <v>224553</v>
      </c>
      <c r="AF37" s="16">
        <v>0</v>
      </c>
      <c r="AG37" s="17">
        <v>102814</v>
      </c>
      <c r="AH37" s="17">
        <v>0</v>
      </c>
      <c r="AI37" s="17">
        <v>0</v>
      </c>
      <c r="AJ37" s="17">
        <v>0</v>
      </c>
      <c r="AK37" s="12">
        <v>102814</v>
      </c>
      <c r="AL37" s="16">
        <v>0</v>
      </c>
      <c r="AM37" s="17">
        <v>1118017</v>
      </c>
      <c r="AN37" s="17">
        <v>213833</v>
      </c>
      <c r="AO37" s="17">
        <v>0</v>
      </c>
      <c r="AP37" s="17">
        <v>0</v>
      </c>
      <c r="AQ37" s="12">
        <v>1331850</v>
      </c>
      <c r="AR37" s="16">
        <v>0</v>
      </c>
      <c r="AS37" s="17">
        <v>0</v>
      </c>
      <c r="AT37" s="17">
        <v>0</v>
      </c>
      <c r="AU37" s="17">
        <v>0</v>
      </c>
      <c r="AV37" s="17">
        <v>0</v>
      </c>
      <c r="AW37" s="12">
        <v>0</v>
      </c>
      <c r="AX37" s="16">
        <v>0</v>
      </c>
      <c r="AY37" s="17">
        <v>32925</v>
      </c>
      <c r="AZ37" s="17">
        <v>0</v>
      </c>
      <c r="BA37" s="17">
        <v>0</v>
      </c>
      <c r="BB37" s="17">
        <v>0</v>
      </c>
      <c r="BC37" s="12">
        <v>32925</v>
      </c>
      <c r="BD37" s="16">
        <v>0</v>
      </c>
      <c r="BE37" s="17">
        <v>0</v>
      </c>
      <c r="BF37" s="17">
        <v>0</v>
      </c>
      <c r="BG37" s="17">
        <v>0</v>
      </c>
      <c r="BH37" s="17">
        <v>0</v>
      </c>
      <c r="BI37" s="12">
        <v>0</v>
      </c>
    </row>
    <row r="38" spans="1:61" x14ac:dyDescent="0.25">
      <c r="A38" s="4" t="s">
        <v>29</v>
      </c>
      <c r="B38" s="92">
        <v>1377092</v>
      </c>
      <c r="C38" s="87">
        <v>816697</v>
      </c>
      <c r="D38" s="87">
        <v>0</v>
      </c>
      <c r="E38" s="87">
        <v>0</v>
      </c>
      <c r="F38" s="87">
        <v>63731</v>
      </c>
      <c r="G38" s="93">
        <v>2257520</v>
      </c>
      <c r="H38" s="16">
        <v>870268</v>
      </c>
      <c r="I38" s="17">
        <v>163723</v>
      </c>
      <c r="J38" s="17">
        <v>0</v>
      </c>
      <c r="K38" s="17">
        <v>0</v>
      </c>
      <c r="L38" s="17">
        <v>65</v>
      </c>
      <c r="M38" s="12">
        <v>1034056</v>
      </c>
      <c r="N38" s="16">
        <v>217102</v>
      </c>
      <c r="O38" s="17">
        <v>26071</v>
      </c>
      <c r="P38" s="17">
        <v>0</v>
      </c>
      <c r="Q38" s="17">
        <v>0</v>
      </c>
      <c r="R38" s="17">
        <v>0</v>
      </c>
      <c r="S38" s="12">
        <v>243173</v>
      </c>
      <c r="T38" s="16">
        <v>196971</v>
      </c>
      <c r="U38" s="17">
        <v>314404</v>
      </c>
      <c r="V38" s="17">
        <v>0</v>
      </c>
      <c r="W38" s="17">
        <v>0</v>
      </c>
      <c r="X38" s="17">
        <v>63666</v>
      </c>
      <c r="Y38" s="12">
        <v>575041</v>
      </c>
      <c r="Z38" s="16">
        <v>0</v>
      </c>
      <c r="AA38" s="17">
        <v>198965</v>
      </c>
      <c r="AB38" s="17">
        <v>0</v>
      </c>
      <c r="AC38" s="17">
        <v>0</v>
      </c>
      <c r="AD38" s="17">
        <v>0</v>
      </c>
      <c r="AE38" s="12">
        <v>198965</v>
      </c>
      <c r="AF38" s="16">
        <v>0</v>
      </c>
      <c r="AG38" s="17">
        <v>0</v>
      </c>
      <c r="AH38" s="17">
        <v>0</v>
      </c>
      <c r="AI38" s="17">
        <v>0</v>
      </c>
      <c r="AJ38" s="17">
        <v>0</v>
      </c>
      <c r="AK38" s="12">
        <v>0</v>
      </c>
      <c r="AL38" s="16">
        <v>0</v>
      </c>
      <c r="AM38" s="17">
        <v>0</v>
      </c>
      <c r="AN38" s="17">
        <v>0</v>
      </c>
      <c r="AO38" s="17">
        <v>0</v>
      </c>
      <c r="AP38" s="17">
        <v>0</v>
      </c>
      <c r="AQ38" s="12">
        <v>0</v>
      </c>
      <c r="AR38" s="16">
        <v>0</v>
      </c>
      <c r="AS38" s="17">
        <v>60168</v>
      </c>
      <c r="AT38" s="17">
        <v>0</v>
      </c>
      <c r="AU38" s="17">
        <v>0</v>
      </c>
      <c r="AV38" s="17">
        <v>0</v>
      </c>
      <c r="AW38" s="12">
        <v>60168</v>
      </c>
      <c r="AX38" s="16">
        <v>0</v>
      </c>
      <c r="AY38" s="17">
        <v>0</v>
      </c>
      <c r="AZ38" s="17">
        <v>0</v>
      </c>
      <c r="BA38" s="17">
        <v>0</v>
      </c>
      <c r="BB38" s="17">
        <v>0</v>
      </c>
      <c r="BC38" s="12">
        <v>0</v>
      </c>
      <c r="BD38" s="16">
        <v>92751</v>
      </c>
      <c r="BE38" s="17">
        <v>53366</v>
      </c>
      <c r="BF38" s="17">
        <v>0</v>
      </c>
      <c r="BG38" s="17">
        <v>0</v>
      </c>
      <c r="BH38" s="17">
        <v>0</v>
      </c>
      <c r="BI38" s="12">
        <v>146117</v>
      </c>
    </row>
    <row r="39" spans="1:61" x14ac:dyDescent="0.25">
      <c r="A39" s="4" t="s">
        <v>30</v>
      </c>
      <c r="B39" s="92">
        <v>784575</v>
      </c>
      <c r="C39" s="87">
        <v>804763</v>
      </c>
      <c r="D39" s="87">
        <v>106477</v>
      </c>
      <c r="E39" s="87">
        <v>0</v>
      </c>
      <c r="F39" s="87">
        <v>72967</v>
      </c>
      <c r="G39" s="93">
        <v>1768782</v>
      </c>
      <c r="H39" s="16">
        <v>58636</v>
      </c>
      <c r="I39" s="17">
        <v>101737</v>
      </c>
      <c r="J39" s="17">
        <v>0</v>
      </c>
      <c r="K39" s="17">
        <v>0</v>
      </c>
      <c r="L39" s="17">
        <v>147</v>
      </c>
      <c r="M39" s="12">
        <v>160520</v>
      </c>
      <c r="N39" s="16">
        <v>7461</v>
      </c>
      <c r="O39" s="17">
        <v>150441</v>
      </c>
      <c r="P39" s="17">
        <v>0</v>
      </c>
      <c r="Q39" s="17">
        <v>0</v>
      </c>
      <c r="R39" s="17">
        <v>450</v>
      </c>
      <c r="S39" s="12">
        <v>158352</v>
      </c>
      <c r="T39" s="16">
        <v>307312</v>
      </c>
      <c r="U39" s="17">
        <v>174449</v>
      </c>
      <c r="V39" s="17">
        <v>52825</v>
      </c>
      <c r="W39" s="17">
        <v>0</v>
      </c>
      <c r="X39" s="17">
        <v>11317</v>
      </c>
      <c r="Y39" s="12">
        <v>545903</v>
      </c>
      <c r="Z39" s="16">
        <v>61367</v>
      </c>
      <c r="AA39" s="17">
        <v>40180</v>
      </c>
      <c r="AB39" s="17">
        <v>0</v>
      </c>
      <c r="AC39" s="17">
        <v>0</v>
      </c>
      <c r="AD39" s="17">
        <v>0</v>
      </c>
      <c r="AE39" s="12">
        <v>101547</v>
      </c>
      <c r="AF39" s="16">
        <v>34170</v>
      </c>
      <c r="AG39" s="17">
        <v>7911</v>
      </c>
      <c r="AH39" s="17">
        <v>19359</v>
      </c>
      <c r="AI39" s="17">
        <v>0</v>
      </c>
      <c r="AJ39" s="17">
        <v>1040</v>
      </c>
      <c r="AK39" s="12">
        <v>62480</v>
      </c>
      <c r="AL39" s="16">
        <v>732</v>
      </c>
      <c r="AM39" s="17">
        <v>7064</v>
      </c>
      <c r="AN39" s="17">
        <v>0</v>
      </c>
      <c r="AO39" s="17">
        <v>0</v>
      </c>
      <c r="AP39" s="17">
        <v>0</v>
      </c>
      <c r="AQ39" s="12">
        <v>7796</v>
      </c>
      <c r="AR39" s="16">
        <v>34033</v>
      </c>
      <c r="AS39" s="17">
        <v>227156</v>
      </c>
      <c r="AT39" s="17">
        <v>10336</v>
      </c>
      <c r="AU39" s="17">
        <v>0</v>
      </c>
      <c r="AV39" s="17">
        <v>0</v>
      </c>
      <c r="AW39" s="12">
        <v>271525</v>
      </c>
      <c r="AX39" s="16">
        <v>0</v>
      </c>
      <c r="AY39" s="17">
        <v>0</v>
      </c>
      <c r="AZ39" s="17">
        <v>0</v>
      </c>
      <c r="BA39" s="17">
        <v>0</v>
      </c>
      <c r="BB39" s="17">
        <v>0</v>
      </c>
      <c r="BC39" s="12">
        <v>0</v>
      </c>
      <c r="BD39" s="16">
        <v>280864</v>
      </c>
      <c r="BE39" s="17">
        <v>95825</v>
      </c>
      <c r="BF39" s="17">
        <v>23957</v>
      </c>
      <c r="BG39" s="17">
        <v>0</v>
      </c>
      <c r="BH39" s="17">
        <v>60013</v>
      </c>
      <c r="BI39" s="12">
        <v>460659</v>
      </c>
    </row>
    <row r="40" spans="1:61" x14ac:dyDescent="0.25">
      <c r="A40" s="4" t="s">
        <v>31</v>
      </c>
      <c r="B40" s="92">
        <v>7883281</v>
      </c>
      <c r="C40" s="87">
        <v>2442243</v>
      </c>
      <c r="D40" s="87">
        <v>189253</v>
      </c>
      <c r="E40" s="87">
        <v>0</v>
      </c>
      <c r="F40" s="87">
        <v>41893.33</v>
      </c>
      <c r="G40" s="93">
        <v>10556670.33</v>
      </c>
      <c r="H40" s="16">
        <v>5081147</v>
      </c>
      <c r="I40" s="17">
        <v>1636997</v>
      </c>
      <c r="J40" s="17">
        <v>0</v>
      </c>
      <c r="K40" s="17">
        <v>0</v>
      </c>
      <c r="L40" s="17">
        <v>0</v>
      </c>
      <c r="M40" s="12">
        <v>6718144</v>
      </c>
      <c r="N40" s="16">
        <v>1194441</v>
      </c>
      <c r="O40" s="17">
        <v>47926</v>
      </c>
      <c r="P40" s="17">
        <v>0</v>
      </c>
      <c r="Q40" s="17">
        <v>0</v>
      </c>
      <c r="R40" s="17">
        <v>0</v>
      </c>
      <c r="S40" s="12">
        <v>1242367</v>
      </c>
      <c r="T40" s="16">
        <v>1055229</v>
      </c>
      <c r="U40" s="17">
        <v>391817</v>
      </c>
      <c r="V40" s="17">
        <v>0</v>
      </c>
      <c r="W40" s="17">
        <v>0</v>
      </c>
      <c r="X40" s="17">
        <v>-100</v>
      </c>
      <c r="Y40" s="12">
        <v>1446946</v>
      </c>
      <c r="Z40" s="16">
        <v>340135</v>
      </c>
      <c r="AA40" s="17">
        <v>53204</v>
      </c>
      <c r="AB40" s="17">
        <v>66603</v>
      </c>
      <c r="AC40" s="17">
        <v>0</v>
      </c>
      <c r="AD40" s="17">
        <v>0</v>
      </c>
      <c r="AE40" s="12">
        <v>459942</v>
      </c>
      <c r="AF40" s="16">
        <v>0</v>
      </c>
      <c r="AG40" s="17">
        <v>0</v>
      </c>
      <c r="AH40" s="17">
        <v>0</v>
      </c>
      <c r="AI40" s="17">
        <v>0</v>
      </c>
      <c r="AJ40" s="17">
        <v>0</v>
      </c>
      <c r="AK40" s="12">
        <v>0</v>
      </c>
      <c r="AL40" s="16">
        <v>0</v>
      </c>
      <c r="AM40" s="17">
        <v>0</v>
      </c>
      <c r="AN40" s="17">
        <v>0</v>
      </c>
      <c r="AO40" s="17">
        <v>0</v>
      </c>
      <c r="AP40" s="17">
        <v>0</v>
      </c>
      <c r="AQ40" s="12">
        <v>0</v>
      </c>
      <c r="AR40" s="16">
        <v>0</v>
      </c>
      <c r="AS40" s="17">
        <v>0</v>
      </c>
      <c r="AT40" s="17">
        <v>0</v>
      </c>
      <c r="AU40" s="17">
        <v>0</v>
      </c>
      <c r="AV40" s="17">
        <v>0</v>
      </c>
      <c r="AW40" s="12">
        <v>0</v>
      </c>
      <c r="AX40" s="16">
        <v>212329</v>
      </c>
      <c r="AY40" s="17">
        <v>312299</v>
      </c>
      <c r="AZ40" s="17">
        <v>122650</v>
      </c>
      <c r="BA40" s="17">
        <v>0</v>
      </c>
      <c r="BB40" s="17">
        <v>41993.33</v>
      </c>
      <c r="BC40" s="12">
        <v>689271.33</v>
      </c>
      <c r="BD40" s="16">
        <v>0</v>
      </c>
      <c r="BE40" s="17">
        <v>0</v>
      </c>
      <c r="BF40" s="17">
        <v>0</v>
      </c>
      <c r="BG40" s="17">
        <v>0</v>
      </c>
      <c r="BH40" s="17">
        <v>0</v>
      </c>
      <c r="BI40" s="12">
        <v>0</v>
      </c>
    </row>
    <row r="41" spans="1:61" x14ac:dyDescent="0.25">
      <c r="A41" s="4" t="s">
        <v>32</v>
      </c>
      <c r="B41" s="92">
        <v>2319640.37</v>
      </c>
      <c r="C41" s="87">
        <v>971241.3899999999</v>
      </c>
      <c r="D41" s="87">
        <v>617617.16</v>
      </c>
      <c r="E41" s="87">
        <v>34498</v>
      </c>
      <c r="F41" s="87">
        <v>1116225.53</v>
      </c>
      <c r="G41" s="93">
        <v>5059222.4499999993</v>
      </c>
      <c r="H41" s="16">
        <v>374079.07</v>
      </c>
      <c r="I41" s="17">
        <v>114221.33000000002</v>
      </c>
      <c r="J41" s="17">
        <v>28865.49</v>
      </c>
      <c r="K41" s="17">
        <v>0</v>
      </c>
      <c r="L41" s="17">
        <v>373741.89</v>
      </c>
      <c r="M41" s="12">
        <v>890907.78</v>
      </c>
      <c r="N41" s="16">
        <v>385677.66</v>
      </c>
      <c r="O41" s="17">
        <v>324943.96999999997</v>
      </c>
      <c r="P41" s="17">
        <v>824.92</v>
      </c>
      <c r="Q41" s="17">
        <v>0</v>
      </c>
      <c r="R41" s="17">
        <v>157530.26</v>
      </c>
      <c r="S41" s="12">
        <v>868976.80999999994</v>
      </c>
      <c r="T41" s="16">
        <v>505027.47</v>
      </c>
      <c r="U41" s="17">
        <v>82170.320000000007</v>
      </c>
      <c r="V41" s="17">
        <v>39260.350000000006</v>
      </c>
      <c r="W41" s="17">
        <v>0</v>
      </c>
      <c r="X41" s="17">
        <v>333167.32</v>
      </c>
      <c r="Y41" s="12">
        <v>959625.46</v>
      </c>
      <c r="Z41" s="16">
        <v>33670.21</v>
      </c>
      <c r="AA41" s="17">
        <v>165389.1</v>
      </c>
      <c r="AB41" s="17">
        <v>36116</v>
      </c>
      <c r="AC41" s="17">
        <v>0</v>
      </c>
      <c r="AD41" s="17">
        <v>6529.24</v>
      </c>
      <c r="AE41" s="12">
        <v>241704.55</v>
      </c>
      <c r="AF41" s="16">
        <v>34164.749999999993</v>
      </c>
      <c r="AG41" s="17">
        <v>53708.83</v>
      </c>
      <c r="AH41" s="17">
        <v>106341</v>
      </c>
      <c r="AI41" s="17">
        <v>12510</v>
      </c>
      <c r="AJ41" s="17">
        <v>22930.36</v>
      </c>
      <c r="AK41" s="12">
        <v>229654.94</v>
      </c>
      <c r="AL41" s="16">
        <v>277943.62000000005</v>
      </c>
      <c r="AM41" s="17">
        <v>133063.73000000001</v>
      </c>
      <c r="AN41" s="17">
        <v>155336.4</v>
      </c>
      <c r="AO41" s="17">
        <v>3990</v>
      </c>
      <c r="AP41" s="17">
        <v>55682.64</v>
      </c>
      <c r="AQ41" s="12">
        <v>626016.39000000013</v>
      </c>
      <c r="AR41" s="16">
        <v>40213.519999999997</v>
      </c>
      <c r="AS41" s="17">
        <v>0</v>
      </c>
      <c r="AT41" s="17">
        <v>0</v>
      </c>
      <c r="AU41" s="17">
        <v>0</v>
      </c>
      <c r="AV41" s="17">
        <v>17525.340000000004</v>
      </c>
      <c r="AW41" s="12">
        <v>57738.86</v>
      </c>
      <c r="AX41" s="16">
        <v>1647.0700000000002</v>
      </c>
      <c r="AY41" s="17">
        <v>97744.11</v>
      </c>
      <c r="AZ41" s="17">
        <v>234891</v>
      </c>
      <c r="BA41" s="17">
        <v>17998</v>
      </c>
      <c r="BB41" s="17">
        <v>124200.48000000001</v>
      </c>
      <c r="BC41" s="12">
        <v>476480.66000000003</v>
      </c>
      <c r="BD41" s="16">
        <v>667217</v>
      </c>
      <c r="BE41" s="17">
        <v>0</v>
      </c>
      <c r="BF41" s="17">
        <v>15982</v>
      </c>
      <c r="BG41" s="17">
        <v>0</v>
      </c>
      <c r="BH41" s="17">
        <v>24918</v>
      </c>
      <c r="BI41" s="12">
        <v>708117</v>
      </c>
    </row>
    <row r="42" spans="1:61" x14ac:dyDescent="0.25">
      <c r="A42" s="4" t="s">
        <v>33</v>
      </c>
      <c r="B42" s="92">
        <v>10236480.1509955</v>
      </c>
      <c r="C42" s="87">
        <v>3498625.9311573496</v>
      </c>
      <c r="D42" s="87">
        <v>122102.3648173469</v>
      </c>
      <c r="E42" s="87">
        <v>0</v>
      </c>
      <c r="F42" s="87">
        <v>900203.43823353644</v>
      </c>
      <c r="G42" s="93">
        <v>14757411.88520373</v>
      </c>
      <c r="H42" s="16">
        <v>7298148.5072141392</v>
      </c>
      <c r="I42" s="17">
        <v>1687987.1751112714</v>
      </c>
      <c r="J42" s="17">
        <v>46065.920029441739</v>
      </c>
      <c r="K42" s="17">
        <v>0</v>
      </c>
      <c r="L42" s="17">
        <v>257107.09781325108</v>
      </c>
      <c r="M42" s="12">
        <v>9289308.700168103</v>
      </c>
      <c r="N42" s="16">
        <v>1765310.4267534355</v>
      </c>
      <c r="O42" s="17">
        <v>917992.19198592415</v>
      </c>
      <c r="P42" s="17">
        <v>31765.424107276864</v>
      </c>
      <c r="Q42" s="17">
        <v>0</v>
      </c>
      <c r="R42" s="17">
        <v>210213.08260020259</v>
      </c>
      <c r="S42" s="12">
        <v>2925281.1254468388</v>
      </c>
      <c r="T42" s="16">
        <v>192914.48029813665</v>
      </c>
      <c r="U42" s="17">
        <v>45033.460077922085</v>
      </c>
      <c r="V42" s="17">
        <v>8480.15</v>
      </c>
      <c r="W42" s="17">
        <v>0</v>
      </c>
      <c r="X42" s="17">
        <v>32361.412213438736</v>
      </c>
      <c r="Y42" s="12">
        <v>278789.50258949748</v>
      </c>
      <c r="Z42" s="16">
        <v>43664.629801462506</v>
      </c>
      <c r="AA42" s="17">
        <v>280615.35192490963</v>
      </c>
      <c r="AB42" s="17">
        <v>31846.109999999997</v>
      </c>
      <c r="AC42" s="17">
        <v>0</v>
      </c>
      <c r="AD42" s="17">
        <v>394786.31382467307</v>
      </c>
      <c r="AE42" s="12">
        <v>750912.4055510452</v>
      </c>
      <c r="AF42" s="16">
        <v>0</v>
      </c>
      <c r="AG42" s="17">
        <v>0</v>
      </c>
      <c r="AH42" s="17">
        <v>0</v>
      </c>
      <c r="AI42" s="17">
        <v>0</v>
      </c>
      <c r="AJ42" s="17">
        <v>0</v>
      </c>
      <c r="AK42" s="12">
        <v>0</v>
      </c>
      <c r="AL42" s="16">
        <v>0</v>
      </c>
      <c r="AM42" s="17">
        <v>0</v>
      </c>
      <c r="AN42" s="17">
        <v>0</v>
      </c>
      <c r="AO42" s="17">
        <v>0</v>
      </c>
      <c r="AP42" s="17">
        <v>0</v>
      </c>
      <c r="AQ42" s="12">
        <v>0</v>
      </c>
      <c r="AR42" s="16">
        <v>12076.319714285715</v>
      </c>
      <c r="AS42" s="17">
        <v>154369.63685714288</v>
      </c>
      <c r="AT42" s="17">
        <v>0</v>
      </c>
      <c r="AU42" s="17">
        <v>0</v>
      </c>
      <c r="AV42" s="17">
        <v>0</v>
      </c>
      <c r="AW42" s="12">
        <v>166445.9565714286</v>
      </c>
      <c r="AX42" s="16">
        <v>116300.39475061592</v>
      </c>
      <c r="AY42" s="17">
        <v>358996.63802026678</v>
      </c>
      <c r="AZ42" s="17">
        <v>0</v>
      </c>
      <c r="BA42" s="17">
        <v>0</v>
      </c>
      <c r="BB42" s="17">
        <v>701.9</v>
      </c>
      <c r="BC42" s="12">
        <v>475998.93277088273</v>
      </c>
      <c r="BD42" s="16">
        <v>808065.3924634232</v>
      </c>
      <c r="BE42" s="17">
        <v>53631.477179912639</v>
      </c>
      <c r="BF42" s="17">
        <v>3944.7606806282956</v>
      </c>
      <c r="BG42" s="17">
        <v>0</v>
      </c>
      <c r="BH42" s="17">
        <v>5033.6317819710148</v>
      </c>
      <c r="BI42" s="12">
        <v>870675.26210593502</v>
      </c>
    </row>
    <row r="43" spans="1:61" x14ac:dyDescent="0.25">
      <c r="A43" s="4" t="s">
        <v>34</v>
      </c>
      <c r="B43" s="92">
        <v>2016194</v>
      </c>
      <c r="C43" s="87">
        <v>2267988</v>
      </c>
      <c r="D43" s="87">
        <v>66109</v>
      </c>
      <c r="E43" s="87">
        <v>370</v>
      </c>
      <c r="F43" s="87">
        <v>521501</v>
      </c>
      <c r="G43" s="93">
        <v>4872162</v>
      </c>
      <c r="H43" s="16">
        <v>574793</v>
      </c>
      <c r="I43" s="17">
        <v>134541</v>
      </c>
      <c r="J43" s="17">
        <v>0</v>
      </c>
      <c r="K43" s="17">
        <v>0</v>
      </c>
      <c r="L43" s="17">
        <v>38736</v>
      </c>
      <c r="M43" s="12">
        <v>748070</v>
      </c>
      <c r="N43" s="16">
        <v>371138</v>
      </c>
      <c r="O43" s="17">
        <v>5514</v>
      </c>
      <c r="P43" s="17">
        <v>0</v>
      </c>
      <c r="Q43" s="17">
        <v>0</v>
      </c>
      <c r="R43" s="17">
        <v>1711</v>
      </c>
      <c r="S43" s="12">
        <v>378363</v>
      </c>
      <c r="T43" s="16">
        <v>596507</v>
      </c>
      <c r="U43" s="17">
        <v>341861</v>
      </c>
      <c r="V43" s="17">
        <v>0</v>
      </c>
      <c r="W43" s="17">
        <v>0</v>
      </c>
      <c r="X43" s="17">
        <v>315191</v>
      </c>
      <c r="Y43" s="12">
        <v>1253559</v>
      </c>
      <c r="Z43" s="16">
        <v>15717</v>
      </c>
      <c r="AA43" s="17">
        <v>24704</v>
      </c>
      <c r="AB43" s="17">
        <v>66109</v>
      </c>
      <c r="AC43" s="17">
        <v>0</v>
      </c>
      <c r="AD43" s="17">
        <v>316</v>
      </c>
      <c r="AE43" s="12">
        <v>106846</v>
      </c>
      <c r="AF43" s="16">
        <v>0</v>
      </c>
      <c r="AG43" s="17">
        <v>0</v>
      </c>
      <c r="AH43" s="17">
        <v>0</v>
      </c>
      <c r="AI43" s="17">
        <v>0</v>
      </c>
      <c r="AJ43" s="17">
        <v>0</v>
      </c>
      <c r="AK43" s="12">
        <v>0</v>
      </c>
      <c r="AL43" s="16">
        <v>0</v>
      </c>
      <c r="AM43" s="17">
        <v>0</v>
      </c>
      <c r="AN43" s="17">
        <v>0</v>
      </c>
      <c r="AO43" s="17">
        <v>0</v>
      </c>
      <c r="AP43" s="17">
        <v>0</v>
      </c>
      <c r="AQ43" s="12">
        <v>0</v>
      </c>
      <c r="AR43" s="16">
        <v>14389</v>
      </c>
      <c r="AS43" s="17">
        <v>-50972</v>
      </c>
      <c r="AT43" s="17">
        <v>0</v>
      </c>
      <c r="AU43" s="17">
        <v>0</v>
      </c>
      <c r="AV43" s="17">
        <v>22771</v>
      </c>
      <c r="AW43" s="12">
        <v>-13812</v>
      </c>
      <c r="AX43" s="16">
        <v>156047</v>
      </c>
      <c r="AY43" s="17">
        <v>1443080</v>
      </c>
      <c r="AZ43" s="17">
        <v>0</v>
      </c>
      <c r="BA43" s="17">
        <v>0</v>
      </c>
      <c r="BB43" s="17">
        <v>97062</v>
      </c>
      <c r="BC43" s="12">
        <v>1696189</v>
      </c>
      <c r="BD43" s="16">
        <v>287603</v>
      </c>
      <c r="BE43" s="17">
        <v>369260</v>
      </c>
      <c r="BF43" s="17">
        <v>0</v>
      </c>
      <c r="BG43" s="17">
        <v>370</v>
      </c>
      <c r="BH43" s="17">
        <v>45714</v>
      </c>
      <c r="BI43" s="12">
        <v>702947</v>
      </c>
    </row>
    <row r="44" spans="1:61" x14ac:dyDescent="0.25">
      <c r="A44" s="4" t="s">
        <v>35</v>
      </c>
      <c r="B44" s="92">
        <v>8048788</v>
      </c>
      <c r="C44" s="87">
        <v>6136017</v>
      </c>
      <c r="D44" s="87">
        <v>159962</v>
      </c>
      <c r="E44" s="87">
        <v>0</v>
      </c>
      <c r="F44" s="87">
        <v>0</v>
      </c>
      <c r="G44" s="93">
        <v>14344767</v>
      </c>
      <c r="H44" s="16">
        <v>4687752</v>
      </c>
      <c r="I44" s="17">
        <v>1538945</v>
      </c>
      <c r="J44" s="17">
        <v>0</v>
      </c>
      <c r="K44" s="17">
        <v>0</v>
      </c>
      <c r="L44" s="17">
        <v>0</v>
      </c>
      <c r="M44" s="12">
        <v>6226697</v>
      </c>
      <c r="N44" s="16">
        <v>2798146</v>
      </c>
      <c r="O44" s="17">
        <v>2835057</v>
      </c>
      <c r="P44" s="17">
        <v>0</v>
      </c>
      <c r="Q44" s="17">
        <v>0</v>
      </c>
      <c r="R44" s="17">
        <v>0</v>
      </c>
      <c r="S44" s="12">
        <v>5633203</v>
      </c>
      <c r="T44" s="16">
        <v>0</v>
      </c>
      <c r="U44" s="17">
        <v>0</v>
      </c>
      <c r="V44" s="17">
        <v>0</v>
      </c>
      <c r="W44" s="17">
        <v>0</v>
      </c>
      <c r="X44" s="17">
        <v>0</v>
      </c>
      <c r="Y44" s="12">
        <v>0</v>
      </c>
      <c r="Z44" s="16">
        <v>0</v>
      </c>
      <c r="AA44" s="17">
        <v>0</v>
      </c>
      <c r="AB44" s="17">
        <v>117472</v>
      </c>
      <c r="AC44" s="17">
        <v>0</v>
      </c>
      <c r="AD44" s="17">
        <v>0</v>
      </c>
      <c r="AE44" s="12">
        <v>117472</v>
      </c>
      <c r="AF44" s="16">
        <v>0</v>
      </c>
      <c r="AG44" s="17">
        <v>0</v>
      </c>
      <c r="AH44" s="17">
        <v>0</v>
      </c>
      <c r="AI44" s="17">
        <v>0</v>
      </c>
      <c r="AJ44" s="17">
        <v>0</v>
      </c>
      <c r="AK44" s="12">
        <v>0</v>
      </c>
      <c r="AL44" s="16">
        <v>0</v>
      </c>
      <c r="AM44" s="17">
        <v>0</v>
      </c>
      <c r="AN44" s="17">
        <v>0</v>
      </c>
      <c r="AO44" s="17">
        <v>0</v>
      </c>
      <c r="AP44" s="17">
        <v>0</v>
      </c>
      <c r="AQ44" s="12">
        <v>0</v>
      </c>
      <c r="AR44" s="16">
        <v>0</v>
      </c>
      <c r="AS44" s="17">
        <v>0</v>
      </c>
      <c r="AT44" s="17">
        <v>0</v>
      </c>
      <c r="AU44" s="17">
        <v>0</v>
      </c>
      <c r="AV44" s="17">
        <v>0</v>
      </c>
      <c r="AW44" s="12">
        <v>0</v>
      </c>
      <c r="AX44" s="16">
        <v>562890</v>
      </c>
      <c r="AY44" s="17">
        <v>1762015</v>
      </c>
      <c r="AZ44" s="17">
        <v>42490</v>
      </c>
      <c r="BA44" s="17">
        <v>0</v>
      </c>
      <c r="BB44" s="17">
        <v>0</v>
      </c>
      <c r="BC44" s="12">
        <v>2367395</v>
      </c>
      <c r="BD44" s="16">
        <v>0</v>
      </c>
      <c r="BE44" s="17">
        <v>0</v>
      </c>
      <c r="BF44" s="17">
        <v>0</v>
      </c>
      <c r="BG44" s="17">
        <v>0</v>
      </c>
      <c r="BH44" s="17">
        <v>0</v>
      </c>
      <c r="BI44" s="12">
        <v>0</v>
      </c>
    </row>
    <row r="45" spans="1:61" x14ac:dyDescent="0.25">
      <c r="A45" s="4" t="s">
        <v>36</v>
      </c>
      <c r="B45" s="92">
        <v>6605034</v>
      </c>
      <c r="C45" s="87">
        <v>2465364</v>
      </c>
      <c r="D45" s="87">
        <v>115378</v>
      </c>
      <c r="E45" s="87">
        <v>0</v>
      </c>
      <c r="F45" s="87">
        <v>0</v>
      </c>
      <c r="G45" s="93">
        <v>9185776</v>
      </c>
      <c r="H45" s="16">
        <v>5268238</v>
      </c>
      <c r="I45" s="17">
        <v>1508832</v>
      </c>
      <c r="J45" s="17">
        <v>27368</v>
      </c>
      <c r="K45" s="17">
        <v>0</v>
      </c>
      <c r="L45" s="17">
        <v>0</v>
      </c>
      <c r="M45" s="12">
        <v>6804438</v>
      </c>
      <c r="N45" s="16">
        <v>882646</v>
      </c>
      <c r="O45" s="17">
        <v>181610</v>
      </c>
      <c r="P45" s="17">
        <v>8822</v>
      </c>
      <c r="Q45" s="17">
        <v>0</v>
      </c>
      <c r="R45" s="17">
        <v>0</v>
      </c>
      <c r="S45" s="12">
        <v>1073078</v>
      </c>
      <c r="T45" s="16">
        <v>0</v>
      </c>
      <c r="U45" s="17">
        <v>0</v>
      </c>
      <c r="V45" s="17">
        <v>0</v>
      </c>
      <c r="W45" s="17">
        <v>0</v>
      </c>
      <c r="X45" s="17">
        <v>0</v>
      </c>
      <c r="Y45" s="12">
        <v>0</v>
      </c>
      <c r="Z45" s="16">
        <v>88435</v>
      </c>
      <c r="AA45" s="17">
        <v>491532</v>
      </c>
      <c r="AB45" s="17">
        <v>50984</v>
      </c>
      <c r="AC45" s="17">
        <v>0</v>
      </c>
      <c r="AD45" s="17">
        <v>0</v>
      </c>
      <c r="AE45" s="12">
        <v>630951</v>
      </c>
      <c r="AF45" s="16">
        <v>0</v>
      </c>
      <c r="AG45" s="17">
        <v>0</v>
      </c>
      <c r="AH45" s="17">
        <v>0</v>
      </c>
      <c r="AI45" s="17">
        <v>0</v>
      </c>
      <c r="AJ45" s="17">
        <v>0</v>
      </c>
      <c r="AK45" s="12">
        <v>0</v>
      </c>
      <c r="AL45" s="16">
        <v>0</v>
      </c>
      <c r="AM45" s="17">
        <v>0</v>
      </c>
      <c r="AN45" s="17">
        <v>0</v>
      </c>
      <c r="AO45" s="17">
        <v>0</v>
      </c>
      <c r="AP45" s="17">
        <v>0</v>
      </c>
      <c r="AQ45" s="12">
        <v>0</v>
      </c>
      <c r="AR45" s="16">
        <v>155860</v>
      </c>
      <c r="AS45" s="17">
        <v>233405</v>
      </c>
      <c r="AT45" s="17">
        <v>0</v>
      </c>
      <c r="AU45" s="17">
        <v>0</v>
      </c>
      <c r="AV45" s="17">
        <v>0</v>
      </c>
      <c r="AW45" s="12">
        <v>389265</v>
      </c>
      <c r="AX45" s="16">
        <v>0</v>
      </c>
      <c r="AY45" s="17">
        <v>-4237</v>
      </c>
      <c r="AZ45" s="17">
        <v>10445</v>
      </c>
      <c r="BA45" s="17">
        <v>0</v>
      </c>
      <c r="BB45" s="17">
        <v>0</v>
      </c>
      <c r="BC45" s="12">
        <v>6208</v>
      </c>
      <c r="BD45" s="16">
        <v>209855</v>
      </c>
      <c r="BE45" s="17">
        <v>54222</v>
      </c>
      <c r="BF45" s="17">
        <v>17759</v>
      </c>
      <c r="BG45" s="17">
        <v>0</v>
      </c>
      <c r="BH45" s="17">
        <v>0</v>
      </c>
      <c r="BI45" s="12">
        <v>281836</v>
      </c>
    </row>
    <row r="46" spans="1:61" x14ac:dyDescent="0.25">
      <c r="A46" s="4" t="s">
        <v>37</v>
      </c>
      <c r="B46" s="92">
        <v>4839468.3599999994</v>
      </c>
      <c r="C46" s="87">
        <v>2464572.4799999995</v>
      </c>
      <c r="D46" s="87">
        <v>562891.72000000009</v>
      </c>
      <c r="E46" s="87">
        <v>0</v>
      </c>
      <c r="F46" s="87">
        <v>161548.01999999999</v>
      </c>
      <c r="G46" s="93">
        <v>8028480.580000001</v>
      </c>
      <c r="H46" s="16">
        <v>2292684.5099999998</v>
      </c>
      <c r="I46" s="17">
        <v>818847.23</v>
      </c>
      <c r="J46" s="17">
        <v>48887.56</v>
      </c>
      <c r="K46" s="17">
        <v>0</v>
      </c>
      <c r="L46" s="17">
        <v>3250</v>
      </c>
      <c r="M46" s="12">
        <v>3163669.3</v>
      </c>
      <c r="N46" s="16">
        <v>394084.95</v>
      </c>
      <c r="O46" s="17">
        <v>92968.33</v>
      </c>
      <c r="P46" s="17">
        <v>13462.51</v>
      </c>
      <c r="Q46" s="17">
        <v>0</v>
      </c>
      <c r="R46" s="17">
        <v>5349.43</v>
      </c>
      <c r="S46" s="12">
        <v>505865.22000000003</v>
      </c>
      <c r="T46" s="16">
        <v>467210.34</v>
      </c>
      <c r="U46" s="17">
        <v>387698.01</v>
      </c>
      <c r="V46" s="17">
        <v>79898.320000000007</v>
      </c>
      <c r="W46" s="17">
        <v>0</v>
      </c>
      <c r="X46" s="17">
        <v>78884</v>
      </c>
      <c r="Y46" s="12">
        <v>1013690.6700000002</v>
      </c>
      <c r="Z46" s="16">
        <v>14871.59</v>
      </c>
      <c r="AA46" s="17">
        <v>396696.48</v>
      </c>
      <c r="AB46" s="17">
        <v>16077.45</v>
      </c>
      <c r="AC46" s="17">
        <v>0</v>
      </c>
      <c r="AD46" s="17">
        <v>10881</v>
      </c>
      <c r="AE46" s="12">
        <v>438526.52</v>
      </c>
      <c r="AF46" s="16">
        <v>233985.92000000001</v>
      </c>
      <c r="AG46" s="17">
        <v>265192.95</v>
      </c>
      <c r="AH46" s="17">
        <v>377478.96</v>
      </c>
      <c r="AI46" s="17">
        <v>0</v>
      </c>
      <c r="AJ46" s="17">
        <v>0</v>
      </c>
      <c r="AK46" s="12">
        <v>876657.83000000007</v>
      </c>
      <c r="AL46" s="16">
        <v>0</v>
      </c>
      <c r="AM46" s="17">
        <v>0</v>
      </c>
      <c r="AN46" s="17">
        <v>0</v>
      </c>
      <c r="AO46" s="17">
        <v>0</v>
      </c>
      <c r="AP46" s="17">
        <v>0</v>
      </c>
      <c r="AQ46" s="12">
        <v>0</v>
      </c>
      <c r="AR46" s="16">
        <v>405093.36</v>
      </c>
      <c r="AS46" s="17">
        <v>236115.64</v>
      </c>
      <c r="AT46" s="17">
        <v>0</v>
      </c>
      <c r="AU46" s="17">
        <v>0</v>
      </c>
      <c r="AV46" s="17">
        <v>63183.59</v>
      </c>
      <c r="AW46" s="12">
        <v>704392.59</v>
      </c>
      <c r="AX46" s="16">
        <v>0</v>
      </c>
      <c r="AY46" s="17">
        <v>0</v>
      </c>
      <c r="AZ46" s="17">
        <v>0</v>
      </c>
      <c r="BA46" s="17">
        <v>0</v>
      </c>
      <c r="BB46" s="17">
        <v>0</v>
      </c>
      <c r="BC46" s="12">
        <v>0</v>
      </c>
      <c r="BD46" s="16">
        <v>1031537.69</v>
      </c>
      <c r="BE46" s="17">
        <v>267053.84000000003</v>
      </c>
      <c r="BF46" s="17">
        <v>27086.92</v>
      </c>
      <c r="BG46" s="17">
        <v>0</v>
      </c>
      <c r="BH46" s="17">
        <v>0</v>
      </c>
      <c r="BI46" s="12">
        <v>1325678.45</v>
      </c>
    </row>
    <row r="47" spans="1:61" x14ac:dyDescent="0.25">
      <c r="A47" s="4" t="s">
        <v>38</v>
      </c>
      <c r="B47" s="92">
        <v>771056.19</v>
      </c>
      <c r="C47" s="87">
        <v>1001482.9699999999</v>
      </c>
      <c r="D47" s="87">
        <v>92063</v>
      </c>
      <c r="E47" s="87">
        <v>0</v>
      </c>
      <c r="F47" s="87">
        <v>0</v>
      </c>
      <c r="G47" s="93">
        <v>1864602.1600000001</v>
      </c>
      <c r="H47" s="16">
        <v>114899.20999999999</v>
      </c>
      <c r="I47" s="17">
        <v>162648.51</v>
      </c>
      <c r="J47" s="17">
        <v>0</v>
      </c>
      <c r="K47" s="17">
        <v>0</v>
      </c>
      <c r="L47" s="17">
        <v>0</v>
      </c>
      <c r="M47" s="12">
        <v>277547.71999999997</v>
      </c>
      <c r="N47" s="16">
        <v>172959.74</v>
      </c>
      <c r="O47" s="17">
        <v>11166.74</v>
      </c>
      <c r="P47" s="17">
        <v>0</v>
      </c>
      <c r="Q47" s="17">
        <v>0</v>
      </c>
      <c r="R47" s="17">
        <v>0</v>
      </c>
      <c r="S47" s="12">
        <v>184126.47999999998</v>
      </c>
      <c r="T47" s="16">
        <v>207227.26</v>
      </c>
      <c r="U47" s="17">
        <v>487491.28</v>
      </c>
      <c r="V47" s="17">
        <v>69789</v>
      </c>
      <c r="W47" s="17">
        <v>0</v>
      </c>
      <c r="X47" s="17">
        <v>0</v>
      </c>
      <c r="Y47" s="12">
        <v>764507.54</v>
      </c>
      <c r="Z47" s="16">
        <v>16207.36</v>
      </c>
      <c r="AA47" s="17">
        <v>226768.37</v>
      </c>
      <c r="AB47" s="17">
        <v>1400</v>
      </c>
      <c r="AC47" s="17">
        <v>0</v>
      </c>
      <c r="AD47" s="17">
        <v>0</v>
      </c>
      <c r="AE47" s="12">
        <v>244375.72999999998</v>
      </c>
      <c r="AF47" s="16">
        <v>386.15</v>
      </c>
      <c r="AG47" s="17">
        <v>2274.7199999999998</v>
      </c>
      <c r="AH47" s="17">
        <v>9377</v>
      </c>
      <c r="AI47" s="17">
        <v>0</v>
      </c>
      <c r="AJ47" s="17">
        <v>0</v>
      </c>
      <c r="AK47" s="12">
        <v>12037.869999999999</v>
      </c>
      <c r="AL47" s="16">
        <v>0</v>
      </c>
      <c r="AM47" s="17">
        <v>0</v>
      </c>
      <c r="AN47" s="17">
        <v>0</v>
      </c>
      <c r="AO47" s="17">
        <v>0</v>
      </c>
      <c r="AP47" s="17">
        <v>0</v>
      </c>
      <c r="AQ47" s="12">
        <v>0</v>
      </c>
      <c r="AR47" s="16">
        <v>5909.39</v>
      </c>
      <c r="AS47" s="17">
        <v>19772.95</v>
      </c>
      <c r="AT47" s="17">
        <v>2983</v>
      </c>
      <c r="AU47" s="17">
        <v>0</v>
      </c>
      <c r="AV47" s="17">
        <v>0</v>
      </c>
      <c r="AW47" s="12">
        <v>28665.34</v>
      </c>
      <c r="AX47" s="16">
        <v>57.91</v>
      </c>
      <c r="AY47" s="17">
        <v>38136.32</v>
      </c>
      <c r="AZ47" s="17">
        <v>8514</v>
      </c>
      <c r="BA47" s="17">
        <v>0</v>
      </c>
      <c r="BB47" s="17">
        <v>0</v>
      </c>
      <c r="BC47" s="12">
        <v>46708.23</v>
      </c>
      <c r="BD47" s="16">
        <v>253409.17</v>
      </c>
      <c r="BE47" s="17">
        <v>53224.08</v>
      </c>
      <c r="BF47" s="17">
        <v>0</v>
      </c>
      <c r="BG47" s="17">
        <v>0</v>
      </c>
      <c r="BH47" s="17">
        <v>0</v>
      </c>
      <c r="BI47" s="12">
        <v>306633.25</v>
      </c>
    </row>
    <row r="48" spans="1:61" x14ac:dyDescent="0.25">
      <c r="A48" s="4" t="s">
        <v>39</v>
      </c>
      <c r="B48" s="92">
        <v>3748828.9</v>
      </c>
      <c r="C48" s="87">
        <v>1601850.7999999998</v>
      </c>
      <c r="D48" s="87">
        <v>25800</v>
      </c>
      <c r="E48" s="87">
        <v>0</v>
      </c>
      <c r="F48" s="87">
        <v>220293.69999999998</v>
      </c>
      <c r="G48" s="93">
        <v>5596773.3999999994</v>
      </c>
      <c r="H48" s="16">
        <v>2500458.5</v>
      </c>
      <c r="I48" s="17">
        <v>854712.4</v>
      </c>
      <c r="J48" s="17">
        <v>0</v>
      </c>
      <c r="K48" s="17">
        <v>0</v>
      </c>
      <c r="L48" s="17">
        <v>23783.3</v>
      </c>
      <c r="M48" s="12">
        <v>3378954.1999999997</v>
      </c>
      <c r="N48" s="16">
        <v>319722</v>
      </c>
      <c r="O48" s="17">
        <v>23483</v>
      </c>
      <c r="P48" s="17">
        <v>0</v>
      </c>
      <c r="Q48" s="17">
        <v>0</v>
      </c>
      <c r="R48" s="17">
        <v>0</v>
      </c>
      <c r="S48" s="12">
        <v>343205</v>
      </c>
      <c r="T48" s="16">
        <v>603708.5</v>
      </c>
      <c r="U48" s="17">
        <v>220452</v>
      </c>
      <c r="V48" s="17">
        <v>0</v>
      </c>
      <c r="W48" s="17">
        <v>0</v>
      </c>
      <c r="X48" s="17">
        <v>193108</v>
      </c>
      <c r="Y48" s="12">
        <v>1017268.5</v>
      </c>
      <c r="Z48" s="16">
        <v>0</v>
      </c>
      <c r="AA48" s="17">
        <v>0</v>
      </c>
      <c r="AB48" s="17">
        <v>0</v>
      </c>
      <c r="AC48" s="17">
        <v>0</v>
      </c>
      <c r="AD48" s="17">
        <v>0</v>
      </c>
      <c r="AE48" s="12">
        <v>0</v>
      </c>
      <c r="AF48" s="16">
        <v>0</v>
      </c>
      <c r="AG48" s="17">
        <v>0</v>
      </c>
      <c r="AH48" s="17">
        <v>0</v>
      </c>
      <c r="AI48" s="17">
        <v>0</v>
      </c>
      <c r="AJ48" s="17">
        <v>0</v>
      </c>
      <c r="AK48" s="12">
        <v>0</v>
      </c>
      <c r="AL48" s="16">
        <v>19225</v>
      </c>
      <c r="AM48" s="17">
        <v>232844</v>
      </c>
      <c r="AN48" s="17">
        <v>25800</v>
      </c>
      <c r="AO48" s="17">
        <v>0</v>
      </c>
      <c r="AP48" s="17">
        <v>0</v>
      </c>
      <c r="AQ48" s="12">
        <v>277869</v>
      </c>
      <c r="AR48" s="16">
        <v>0</v>
      </c>
      <c r="AS48" s="17">
        <v>0</v>
      </c>
      <c r="AT48" s="17">
        <v>0</v>
      </c>
      <c r="AU48" s="17">
        <v>0</v>
      </c>
      <c r="AV48" s="17">
        <v>0</v>
      </c>
      <c r="AW48" s="12">
        <v>0</v>
      </c>
      <c r="AX48" s="16">
        <v>0</v>
      </c>
      <c r="AY48" s="17">
        <v>0</v>
      </c>
      <c r="AZ48" s="17">
        <v>0</v>
      </c>
      <c r="BA48" s="17">
        <v>0</v>
      </c>
      <c r="BB48" s="17">
        <v>0</v>
      </c>
      <c r="BC48" s="12">
        <v>0</v>
      </c>
      <c r="BD48" s="16">
        <v>305714.90000000002</v>
      </c>
      <c r="BE48" s="17">
        <v>270359.40000000002</v>
      </c>
      <c r="BF48" s="17">
        <v>0</v>
      </c>
      <c r="BG48" s="17">
        <v>0</v>
      </c>
      <c r="BH48" s="17">
        <v>3402.4</v>
      </c>
      <c r="BI48" s="12">
        <v>579476.70000000007</v>
      </c>
    </row>
    <row r="49" spans="1:61" x14ac:dyDescent="0.25">
      <c r="A49" s="4" t="s">
        <v>40</v>
      </c>
      <c r="B49" s="92">
        <v>5257953.4420783734</v>
      </c>
      <c r="C49" s="87">
        <v>1449561.8600953841</v>
      </c>
      <c r="D49" s="87">
        <v>0</v>
      </c>
      <c r="E49" s="87">
        <v>0</v>
      </c>
      <c r="F49" s="87">
        <v>1515304.8532016571</v>
      </c>
      <c r="G49" s="93">
        <v>8222820.1553754155</v>
      </c>
      <c r="H49" s="16">
        <v>4387488.0774503648</v>
      </c>
      <c r="I49" s="17">
        <v>712640.09903327911</v>
      </c>
      <c r="J49" s="17">
        <v>0</v>
      </c>
      <c r="K49" s="17">
        <v>0</v>
      </c>
      <c r="L49" s="17">
        <v>778103.06016350875</v>
      </c>
      <c r="M49" s="12">
        <v>5878231.2366471533</v>
      </c>
      <c r="N49" s="16">
        <v>603571.95721318538</v>
      </c>
      <c r="O49" s="17">
        <v>201163.73617052229</v>
      </c>
      <c r="P49" s="17">
        <v>0</v>
      </c>
      <c r="Q49" s="17">
        <v>0</v>
      </c>
      <c r="R49" s="17">
        <v>43902.818690251966</v>
      </c>
      <c r="S49" s="12">
        <v>848638.51207395969</v>
      </c>
      <c r="T49" s="16">
        <v>0</v>
      </c>
      <c r="U49" s="17">
        <v>0</v>
      </c>
      <c r="V49" s="17">
        <v>0</v>
      </c>
      <c r="W49" s="17">
        <v>0</v>
      </c>
      <c r="X49" s="17">
        <v>0</v>
      </c>
      <c r="Y49" s="12">
        <v>0</v>
      </c>
      <c r="Z49" s="16">
        <v>1197.8552365105518</v>
      </c>
      <c r="AA49" s="17">
        <v>296998.79849806114</v>
      </c>
      <c r="AB49" s="17">
        <v>0</v>
      </c>
      <c r="AC49" s="17">
        <v>0</v>
      </c>
      <c r="AD49" s="17">
        <v>42370.778739952744</v>
      </c>
      <c r="AE49" s="12">
        <v>340567.43247452448</v>
      </c>
      <c r="AF49" s="16">
        <v>0</v>
      </c>
      <c r="AG49" s="17">
        <v>0</v>
      </c>
      <c r="AH49" s="17">
        <v>0</v>
      </c>
      <c r="AI49" s="17">
        <v>0</v>
      </c>
      <c r="AJ49" s="17">
        <v>0</v>
      </c>
      <c r="AK49" s="12">
        <v>0</v>
      </c>
      <c r="AL49" s="16">
        <v>0</v>
      </c>
      <c r="AM49" s="17">
        <v>0</v>
      </c>
      <c r="AN49" s="17">
        <v>0</v>
      </c>
      <c r="AO49" s="17">
        <v>0</v>
      </c>
      <c r="AP49" s="17">
        <v>0</v>
      </c>
      <c r="AQ49" s="12">
        <v>0</v>
      </c>
      <c r="AR49" s="16">
        <v>0</v>
      </c>
      <c r="AS49" s="17">
        <v>0</v>
      </c>
      <c r="AT49" s="17">
        <v>0</v>
      </c>
      <c r="AU49" s="17">
        <v>0</v>
      </c>
      <c r="AV49" s="17">
        <v>0</v>
      </c>
      <c r="AW49" s="12">
        <v>0</v>
      </c>
      <c r="AX49" s="16">
        <v>265695.55217831221</v>
      </c>
      <c r="AY49" s="17">
        <v>238759.22639352156</v>
      </c>
      <c r="AZ49" s="17">
        <v>0</v>
      </c>
      <c r="BA49" s="17">
        <v>0</v>
      </c>
      <c r="BB49" s="17">
        <v>650928.19560794369</v>
      </c>
      <c r="BC49" s="12">
        <v>1155382.9741797773</v>
      </c>
      <c r="BD49" s="16">
        <v>0</v>
      </c>
      <c r="BE49" s="17">
        <v>0</v>
      </c>
      <c r="BF49" s="17">
        <v>0</v>
      </c>
      <c r="BG49" s="17">
        <v>0</v>
      </c>
      <c r="BH49" s="17">
        <v>0</v>
      </c>
      <c r="BI49" s="12">
        <v>0</v>
      </c>
    </row>
    <row r="50" spans="1:61" x14ac:dyDescent="0.25">
      <c r="A50" s="4" t="s">
        <v>41</v>
      </c>
      <c r="B50" s="92">
        <v>1065169</v>
      </c>
      <c r="C50" s="87">
        <v>445741</v>
      </c>
      <c r="D50" s="87">
        <v>52801</v>
      </c>
      <c r="E50" s="87">
        <v>0</v>
      </c>
      <c r="F50" s="87">
        <v>88620</v>
      </c>
      <c r="G50" s="93">
        <v>1652331</v>
      </c>
      <c r="H50" s="16">
        <v>798581</v>
      </c>
      <c r="I50" s="17">
        <v>102091</v>
      </c>
      <c r="J50" s="17">
        <v>5838</v>
      </c>
      <c r="K50" s="17">
        <v>0</v>
      </c>
      <c r="L50" s="17">
        <v>2980</v>
      </c>
      <c r="M50" s="12">
        <v>909490</v>
      </c>
      <c r="N50" s="16">
        <v>0</v>
      </c>
      <c r="O50" s="17">
        <v>89938</v>
      </c>
      <c r="P50" s="17">
        <v>0</v>
      </c>
      <c r="Q50" s="17">
        <v>0</v>
      </c>
      <c r="R50" s="17">
        <v>0</v>
      </c>
      <c r="S50" s="12">
        <v>89938</v>
      </c>
      <c r="T50" s="16">
        <v>266309</v>
      </c>
      <c r="U50" s="17">
        <v>251676</v>
      </c>
      <c r="V50" s="17">
        <v>10392</v>
      </c>
      <c r="W50" s="17">
        <v>0</v>
      </c>
      <c r="X50" s="17">
        <v>85640</v>
      </c>
      <c r="Y50" s="12">
        <v>614017</v>
      </c>
      <c r="Z50" s="16">
        <v>0</v>
      </c>
      <c r="AA50" s="17">
        <v>42</v>
      </c>
      <c r="AB50" s="17">
        <v>22876</v>
      </c>
      <c r="AC50" s="17">
        <v>0</v>
      </c>
      <c r="AD50" s="17">
        <v>0</v>
      </c>
      <c r="AE50" s="12">
        <v>22918</v>
      </c>
      <c r="AF50" s="16">
        <v>0</v>
      </c>
      <c r="AG50" s="17">
        <v>0</v>
      </c>
      <c r="AH50" s="17">
        <v>0</v>
      </c>
      <c r="AI50" s="17">
        <v>0</v>
      </c>
      <c r="AJ50" s="17">
        <v>0</v>
      </c>
      <c r="AK50" s="12">
        <v>0</v>
      </c>
      <c r="AL50" s="16">
        <v>214</v>
      </c>
      <c r="AM50" s="17">
        <v>1375</v>
      </c>
      <c r="AN50" s="17">
        <v>11325</v>
      </c>
      <c r="AO50" s="17">
        <v>0</v>
      </c>
      <c r="AP50" s="17">
        <v>0</v>
      </c>
      <c r="AQ50" s="12">
        <v>12914</v>
      </c>
      <c r="AR50" s="16">
        <v>0</v>
      </c>
      <c r="AS50" s="17">
        <v>0</v>
      </c>
      <c r="AT50" s="17">
        <v>0</v>
      </c>
      <c r="AU50" s="17">
        <v>0</v>
      </c>
      <c r="AV50" s="17">
        <v>0</v>
      </c>
      <c r="AW50" s="12">
        <v>0</v>
      </c>
      <c r="AX50" s="16">
        <v>65</v>
      </c>
      <c r="AY50" s="17">
        <v>619</v>
      </c>
      <c r="AZ50" s="17">
        <v>0</v>
      </c>
      <c r="BA50" s="17">
        <v>0</v>
      </c>
      <c r="BB50" s="17">
        <v>0</v>
      </c>
      <c r="BC50" s="12">
        <v>684</v>
      </c>
      <c r="BD50" s="16">
        <v>0</v>
      </c>
      <c r="BE50" s="17">
        <v>0</v>
      </c>
      <c r="BF50" s="17">
        <v>2370</v>
      </c>
      <c r="BG50" s="17">
        <v>0</v>
      </c>
      <c r="BH50" s="17">
        <v>0</v>
      </c>
      <c r="BI50" s="12">
        <v>2370</v>
      </c>
    </row>
    <row r="51" spans="1:61" x14ac:dyDescent="0.25">
      <c r="A51" s="4" t="s">
        <v>42</v>
      </c>
      <c r="B51" s="92">
        <v>4991193.46</v>
      </c>
      <c r="C51" s="87">
        <v>3210861.4</v>
      </c>
      <c r="D51" s="87">
        <v>0</v>
      </c>
      <c r="E51" s="87">
        <v>0</v>
      </c>
      <c r="F51" s="87">
        <v>0</v>
      </c>
      <c r="G51" s="93">
        <v>8202054.8599999994</v>
      </c>
      <c r="H51" s="16">
        <v>3383258.71</v>
      </c>
      <c r="I51" s="17">
        <v>1985411.57</v>
      </c>
      <c r="J51" s="17">
        <v>0</v>
      </c>
      <c r="K51" s="17">
        <v>0</v>
      </c>
      <c r="L51" s="17">
        <v>0</v>
      </c>
      <c r="M51" s="12">
        <v>5368670.28</v>
      </c>
      <c r="N51" s="16">
        <v>681157.18</v>
      </c>
      <c r="O51" s="17">
        <v>120489.23999999999</v>
      </c>
      <c r="P51" s="17">
        <v>0</v>
      </c>
      <c r="Q51" s="17">
        <v>0</v>
      </c>
      <c r="R51" s="17">
        <v>0</v>
      </c>
      <c r="S51" s="12">
        <v>801646.42</v>
      </c>
      <c r="T51" s="16">
        <v>0</v>
      </c>
      <c r="U51" s="17">
        <v>64439.02</v>
      </c>
      <c r="V51" s="17">
        <v>0</v>
      </c>
      <c r="W51" s="17">
        <v>0</v>
      </c>
      <c r="X51" s="17">
        <v>0</v>
      </c>
      <c r="Y51" s="12">
        <v>64439.02</v>
      </c>
      <c r="Z51" s="16">
        <v>0</v>
      </c>
      <c r="AA51" s="17">
        <v>263953.71999999997</v>
      </c>
      <c r="AB51" s="17">
        <v>0</v>
      </c>
      <c r="AC51" s="17">
        <v>0</v>
      </c>
      <c r="AD51" s="17">
        <v>0</v>
      </c>
      <c r="AE51" s="12">
        <v>263953.71999999997</v>
      </c>
      <c r="AF51" s="16">
        <v>0</v>
      </c>
      <c r="AG51" s="17">
        <v>0</v>
      </c>
      <c r="AH51" s="17">
        <v>0</v>
      </c>
      <c r="AI51" s="17">
        <v>0</v>
      </c>
      <c r="AJ51" s="17">
        <v>0</v>
      </c>
      <c r="AK51" s="12">
        <v>0</v>
      </c>
      <c r="AL51" s="16">
        <v>0</v>
      </c>
      <c r="AM51" s="17">
        <v>0</v>
      </c>
      <c r="AN51" s="17">
        <v>0</v>
      </c>
      <c r="AO51" s="17">
        <v>0</v>
      </c>
      <c r="AP51" s="17">
        <v>0</v>
      </c>
      <c r="AQ51" s="12">
        <v>0</v>
      </c>
      <c r="AR51" s="16">
        <v>0</v>
      </c>
      <c r="AS51" s="17">
        <v>0</v>
      </c>
      <c r="AT51" s="17">
        <v>0</v>
      </c>
      <c r="AU51" s="17">
        <v>0</v>
      </c>
      <c r="AV51" s="17">
        <v>0</v>
      </c>
      <c r="AW51" s="12">
        <v>0</v>
      </c>
      <c r="AX51" s="16">
        <v>0</v>
      </c>
      <c r="AY51" s="17">
        <v>0</v>
      </c>
      <c r="AZ51" s="17">
        <v>0</v>
      </c>
      <c r="BA51" s="17">
        <v>0</v>
      </c>
      <c r="BB51" s="17">
        <v>0</v>
      </c>
      <c r="BC51" s="12">
        <v>0</v>
      </c>
      <c r="BD51" s="16">
        <v>926777.57</v>
      </c>
      <c r="BE51" s="17">
        <v>776567.85</v>
      </c>
      <c r="BF51" s="17">
        <v>0</v>
      </c>
      <c r="BG51" s="17">
        <v>0</v>
      </c>
      <c r="BH51" s="17">
        <v>0</v>
      </c>
      <c r="BI51" s="12">
        <v>1703345.42</v>
      </c>
    </row>
    <row r="52" spans="1:61" x14ac:dyDescent="0.25">
      <c r="A52" s="4" t="s">
        <v>43</v>
      </c>
      <c r="B52" s="92">
        <v>7343234.7402265714</v>
      </c>
      <c r="C52" s="87">
        <v>2246922.7281285007</v>
      </c>
      <c r="D52" s="87">
        <v>0</v>
      </c>
      <c r="E52" s="87">
        <v>0</v>
      </c>
      <c r="F52" s="87">
        <v>299007.73567948298</v>
      </c>
      <c r="G52" s="93">
        <v>9889165.2040345557</v>
      </c>
      <c r="H52" s="16">
        <v>6141658.1602265714</v>
      </c>
      <c r="I52" s="17">
        <v>1391566.8925427657</v>
      </c>
      <c r="J52" s="17">
        <v>0</v>
      </c>
      <c r="K52" s="17">
        <v>0</v>
      </c>
      <c r="L52" s="17">
        <v>259334.83225666205</v>
      </c>
      <c r="M52" s="12">
        <v>7792559.8850259986</v>
      </c>
      <c r="N52" s="16">
        <v>887204.11</v>
      </c>
      <c r="O52" s="17">
        <v>319602.06498819438</v>
      </c>
      <c r="P52" s="17">
        <v>0</v>
      </c>
      <c r="Q52" s="17">
        <v>0</v>
      </c>
      <c r="R52" s="17">
        <v>2549.2997767496722</v>
      </c>
      <c r="S52" s="12">
        <v>1209355.4747649441</v>
      </c>
      <c r="T52" s="16">
        <v>0</v>
      </c>
      <c r="U52" s="17">
        <v>0</v>
      </c>
      <c r="V52" s="17">
        <v>0</v>
      </c>
      <c r="W52" s="17">
        <v>0</v>
      </c>
      <c r="X52" s="17">
        <v>0</v>
      </c>
      <c r="Y52" s="12">
        <v>0</v>
      </c>
      <c r="Z52" s="16">
        <v>0</v>
      </c>
      <c r="AA52" s="17">
        <v>261329.89981251062</v>
      </c>
      <c r="AB52" s="17">
        <v>0</v>
      </c>
      <c r="AC52" s="17">
        <v>0</v>
      </c>
      <c r="AD52" s="17">
        <v>0</v>
      </c>
      <c r="AE52" s="12">
        <v>261329.89981251062</v>
      </c>
      <c r="AF52" s="16">
        <v>0</v>
      </c>
      <c r="AG52" s="17">
        <v>0</v>
      </c>
      <c r="AH52" s="17">
        <v>0</v>
      </c>
      <c r="AI52" s="17">
        <v>0</v>
      </c>
      <c r="AJ52" s="17">
        <v>0</v>
      </c>
      <c r="AK52" s="12">
        <v>0</v>
      </c>
      <c r="AL52" s="16">
        <v>0</v>
      </c>
      <c r="AM52" s="17">
        <v>0</v>
      </c>
      <c r="AN52" s="17">
        <v>0</v>
      </c>
      <c r="AO52" s="17">
        <v>0</v>
      </c>
      <c r="AP52" s="17">
        <v>0</v>
      </c>
      <c r="AQ52" s="12">
        <v>0</v>
      </c>
      <c r="AR52" s="16">
        <v>0</v>
      </c>
      <c r="AS52" s="17">
        <v>0</v>
      </c>
      <c r="AT52" s="17">
        <v>0</v>
      </c>
      <c r="AU52" s="17">
        <v>0</v>
      </c>
      <c r="AV52" s="17">
        <v>0</v>
      </c>
      <c r="AW52" s="12">
        <v>0</v>
      </c>
      <c r="AX52" s="16">
        <v>0</v>
      </c>
      <c r="AY52" s="17">
        <v>0</v>
      </c>
      <c r="AZ52" s="17">
        <v>0</v>
      </c>
      <c r="BA52" s="17">
        <v>0</v>
      </c>
      <c r="BB52" s="17">
        <v>0</v>
      </c>
      <c r="BC52" s="12">
        <v>0</v>
      </c>
      <c r="BD52" s="16">
        <v>314372.46999999997</v>
      </c>
      <c r="BE52" s="17">
        <v>274423.87078503019</v>
      </c>
      <c r="BF52" s="17">
        <v>0</v>
      </c>
      <c r="BG52" s="17">
        <v>0</v>
      </c>
      <c r="BH52" s="17">
        <v>37123.603646071271</v>
      </c>
      <c r="BI52" s="12">
        <v>625919.94443110144</v>
      </c>
    </row>
    <row r="53" spans="1:61" x14ac:dyDescent="0.25">
      <c r="A53" s="4" t="s">
        <v>44</v>
      </c>
      <c r="B53" s="92">
        <v>134198000</v>
      </c>
      <c r="C53" s="87">
        <v>118194000</v>
      </c>
      <c r="D53" s="87">
        <v>23193000</v>
      </c>
      <c r="E53" s="87">
        <v>148000</v>
      </c>
      <c r="F53" s="87">
        <v>15754000</v>
      </c>
      <c r="G53" s="93">
        <v>291487000</v>
      </c>
      <c r="H53" s="16">
        <v>20581000</v>
      </c>
      <c r="I53" s="17">
        <v>14526000</v>
      </c>
      <c r="J53" s="17">
        <v>8673000</v>
      </c>
      <c r="K53" s="17">
        <v>0</v>
      </c>
      <c r="L53" s="17">
        <v>3240000</v>
      </c>
      <c r="M53" s="12">
        <v>47020000</v>
      </c>
      <c r="N53" s="16">
        <v>2029000</v>
      </c>
      <c r="O53" s="17">
        <v>150000</v>
      </c>
      <c r="P53" s="17">
        <v>0</v>
      </c>
      <c r="Q53" s="17">
        <v>0</v>
      </c>
      <c r="R53" s="17">
        <v>66000</v>
      </c>
      <c r="S53" s="12">
        <v>2245000</v>
      </c>
      <c r="T53" s="16">
        <v>21752000</v>
      </c>
      <c r="U53" s="17">
        <v>20386000</v>
      </c>
      <c r="V53" s="17">
        <v>58000</v>
      </c>
      <c r="W53" s="17">
        <v>0</v>
      </c>
      <c r="X53" s="17">
        <v>9238000</v>
      </c>
      <c r="Y53" s="12">
        <v>51434000</v>
      </c>
      <c r="Z53" s="16">
        <v>0</v>
      </c>
      <c r="AA53" s="17">
        <v>0</v>
      </c>
      <c r="AB53" s="17">
        <v>0</v>
      </c>
      <c r="AC53" s="17">
        <v>0</v>
      </c>
      <c r="AD53" s="17">
        <v>0</v>
      </c>
      <c r="AE53" s="12">
        <v>0</v>
      </c>
      <c r="AF53" s="16">
        <v>0</v>
      </c>
      <c r="AG53" s="17">
        <v>0</v>
      </c>
      <c r="AH53" s="17">
        <v>0</v>
      </c>
      <c r="AI53" s="17">
        <v>0</v>
      </c>
      <c r="AJ53" s="17">
        <v>0</v>
      </c>
      <c r="AK53" s="12">
        <v>0</v>
      </c>
      <c r="AL53" s="16">
        <v>0</v>
      </c>
      <c r="AM53" s="17">
        <v>0</v>
      </c>
      <c r="AN53" s="17">
        <v>0</v>
      </c>
      <c r="AO53" s="17">
        <v>0</v>
      </c>
      <c r="AP53" s="17">
        <v>0</v>
      </c>
      <c r="AQ53" s="12">
        <v>0</v>
      </c>
      <c r="AR53" s="16">
        <v>813000</v>
      </c>
      <c r="AS53" s="17">
        <v>159000</v>
      </c>
      <c r="AT53" s="17">
        <v>0</v>
      </c>
      <c r="AU53" s="17">
        <v>0</v>
      </c>
      <c r="AV53" s="17">
        <v>8000</v>
      </c>
      <c r="AW53" s="12">
        <v>980000</v>
      </c>
      <c r="AX53" s="16">
        <v>89023000</v>
      </c>
      <c r="AY53" s="17">
        <v>82973000</v>
      </c>
      <c r="AZ53" s="17">
        <v>14462000</v>
      </c>
      <c r="BA53" s="17">
        <v>148000</v>
      </c>
      <c r="BB53" s="17">
        <v>3202000</v>
      </c>
      <c r="BC53" s="12">
        <v>189808000</v>
      </c>
      <c r="BD53" s="16">
        <v>0</v>
      </c>
      <c r="BE53" s="17">
        <v>0</v>
      </c>
      <c r="BF53" s="17">
        <v>0</v>
      </c>
      <c r="BG53" s="17">
        <v>0</v>
      </c>
      <c r="BH53" s="17">
        <v>0</v>
      </c>
      <c r="BI53" s="12">
        <v>0</v>
      </c>
    </row>
    <row r="54" spans="1:61" x14ac:dyDescent="0.25">
      <c r="A54" s="4" t="s">
        <v>264</v>
      </c>
      <c r="B54" s="92">
        <v>7185188</v>
      </c>
      <c r="C54" s="87">
        <v>2919060</v>
      </c>
      <c r="D54" s="87">
        <v>0</v>
      </c>
      <c r="E54" s="87">
        <v>0</v>
      </c>
      <c r="F54" s="87">
        <v>21386</v>
      </c>
      <c r="G54" s="93">
        <v>10125634</v>
      </c>
      <c r="H54" s="16">
        <v>3598927</v>
      </c>
      <c r="I54" s="17">
        <v>1113437</v>
      </c>
      <c r="J54" s="17">
        <v>0</v>
      </c>
      <c r="K54" s="17">
        <v>0</v>
      </c>
      <c r="L54" s="17">
        <v>21386</v>
      </c>
      <c r="M54" s="12">
        <v>4733750</v>
      </c>
      <c r="N54" s="16">
        <v>752215</v>
      </c>
      <c r="O54" s="17">
        <v>122184</v>
      </c>
      <c r="P54" s="17">
        <v>0</v>
      </c>
      <c r="Q54" s="17">
        <v>0</v>
      </c>
      <c r="R54" s="17">
        <v>0</v>
      </c>
      <c r="S54" s="12">
        <v>874399</v>
      </c>
      <c r="T54" s="16">
        <v>103277</v>
      </c>
      <c r="U54" s="17">
        <v>663085</v>
      </c>
      <c r="V54" s="17">
        <v>0</v>
      </c>
      <c r="W54" s="17">
        <v>0</v>
      </c>
      <c r="X54" s="17">
        <v>0</v>
      </c>
      <c r="Y54" s="12">
        <v>766362</v>
      </c>
      <c r="Z54" s="16">
        <v>1775326</v>
      </c>
      <c r="AA54" s="17">
        <v>817943</v>
      </c>
      <c r="AB54" s="17">
        <v>0</v>
      </c>
      <c r="AC54" s="17">
        <v>0</v>
      </c>
      <c r="AD54" s="17">
        <v>0</v>
      </c>
      <c r="AE54" s="12">
        <v>2593269</v>
      </c>
      <c r="AF54" s="16">
        <v>0</v>
      </c>
      <c r="AG54" s="17">
        <v>0</v>
      </c>
      <c r="AH54" s="17">
        <v>0</v>
      </c>
      <c r="AI54" s="17">
        <v>0</v>
      </c>
      <c r="AJ54" s="17">
        <v>0</v>
      </c>
      <c r="AK54" s="12">
        <v>0</v>
      </c>
      <c r="AL54" s="16">
        <v>0</v>
      </c>
      <c r="AM54" s="17">
        <v>0</v>
      </c>
      <c r="AN54" s="17">
        <v>0</v>
      </c>
      <c r="AO54" s="17">
        <v>0</v>
      </c>
      <c r="AP54" s="17">
        <v>0</v>
      </c>
      <c r="AQ54" s="12">
        <v>0</v>
      </c>
      <c r="AR54" s="16">
        <v>564534</v>
      </c>
      <c r="AS54" s="17">
        <v>150122</v>
      </c>
      <c r="AT54" s="17">
        <v>0</v>
      </c>
      <c r="AU54" s="17">
        <v>0</v>
      </c>
      <c r="AV54" s="17">
        <v>0</v>
      </c>
      <c r="AW54" s="12">
        <v>714656</v>
      </c>
      <c r="AX54" s="16">
        <v>0</v>
      </c>
      <c r="AY54" s="17">
        <v>0</v>
      </c>
      <c r="AZ54" s="17">
        <v>0</v>
      </c>
      <c r="BA54" s="17">
        <v>0</v>
      </c>
      <c r="BB54" s="17">
        <v>0</v>
      </c>
      <c r="BC54" s="12">
        <v>0</v>
      </c>
      <c r="BD54" s="16">
        <v>390909</v>
      </c>
      <c r="BE54" s="17">
        <v>52289</v>
      </c>
      <c r="BF54" s="17">
        <v>0</v>
      </c>
      <c r="BG54" s="17">
        <v>0</v>
      </c>
      <c r="BH54" s="17">
        <v>0</v>
      </c>
      <c r="BI54" s="12">
        <v>443198</v>
      </c>
    </row>
    <row r="55" spans="1:61" x14ac:dyDescent="0.25">
      <c r="A55" s="4" t="s">
        <v>45</v>
      </c>
      <c r="B55" s="92">
        <v>5675525</v>
      </c>
      <c r="C55" s="87">
        <v>5479514</v>
      </c>
      <c r="D55" s="87">
        <v>1681766</v>
      </c>
      <c r="E55" s="87">
        <v>0</v>
      </c>
      <c r="F55" s="87">
        <v>47374</v>
      </c>
      <c r="G55" s="93">
        <v>12884179</v>
      </c>
      <c r="H55" s="16">
        <v>2608476</v>
      </c>
      <c r="I55" s="17">
        <v>1662316</v>
      </c>
      <c r="J55" s="17">
        <v>1681766</v>
      </c>
      <c r="K55" s="17">
        <v>0</v>
      </c>
      <c r="L55" s="17">
        <v>41200</v>
      </c>
      <c r="M55" s="12">
        <v>5993758</v>
      </c>
      <c r="N55" s="16">
        <v>583203</v>
      </c>
      <c r="O55" s="17">
        <v>73224</v>
      </c>
      <c r="P55" s="17">
        <v>0</v>
      </c>
      <c r="Q55" s="17">
        <v>0</v>
      </c>
      <c r="R55" s="17">
        <v>3804</v>
      </c>
      <c r="S55" s="12">
        <v>660231</v>
      </c>
      <c r="T55" s="16">
        <v>1030174</v>
      </c>
      <c r="U55" s="17">
        <v>512429</v>
      </c>
      <c r="V55" s="17">
        <v>0</v>
      </c>
      <c r="W55" s="17">
        <v>0</v>
      </c>
      <c r="X55" s="17">
        <v>0</v>
      </c>
      <c r="Y55" s="12">
        <v>1542603</v>
      </c>
      <c r="Z55" s="16">
        <v>405071</v>
      </c>
      <c r="AA55" s="17">
        <v>497984</v>
      </c>
      <c r="AB55" s="17">
        <v>0</v>
      </c>
      <c r="AC55" s="17">
        <v>0</v>
      </c>
      <c r="AD55" s="17">
        <v>450</v>
      </c>
      <c r="AE55" s="12">
        <v>903505</v>
      </c>
      <c r="AF55" s="16">
        <v>0</v>
      </c>
      <c r="AG55" s="17">
        <v>0</v>
      </c>
      <c r="AH55" s="17">
        <v>0</v>
      </c>
      <c r="AI55" s="17">
        <v>0</v>
      </c>
      <c r="AJ55" s="17">
        <v>0</v>
      </c>
      <c r="AK55" s="12">
        <v>0</v>
      </c>
      <c r="AL55" s="16">
        <v>0</v>
      </c>
      <c r="AM55" s="17">
        <v>0</v>
      </c>
      <c r="AN55" s="17">
        <v>0</v>
      </c>
      <c r="AO55" s="17">
        <v>0</v>
      </c>
      <c r="AP55" s="17">
        <v>0</v>
      </c>
      <c r="AQ55" s="12">
        <v>0</v>
      </c>
      <c r="AR55" s="16">
        <v>0</v>
      </c>
      <c r="AS55" s="17">
        <v>470905</v>
      </c>
      <c r="AT55" s="17">
        <v>0</v>
      </c>
      <c r="AU55" s="17">
        <v>0</v>
      </c>
      <c r="AV55" s="17">
        <v>0</v>
      </c>
      <c r="AW55" s="12">
        <v>470905</v>
      </c>
      <c r="AX55" s="16">
        <v>357170</v>
      </c>
      <c r="AY55" s="17">
        <v>595696</v>
      </c>
      <c r="AZ55" s="17">
        <v>0</v>
      </c>
      <c r="BA55" s="17">
        <v>0</v>
      </c>
      <c r="BB55" s="17">
        <v>-2013</v>
      </c>
      <c r="BC55" s="12">
        <v>950853</v>
      </c>
      <c r="BD55" s="16">
        <v>691431</v>
      </c>
      <c r="BE55" s="17">
        <v>1666960</v>
      </c>
      <c r="BF55" s="17">
        <v>0</v>
      </c>
      <c r="BG55" s="17">
        <v>0</v>
      </c>
      <c r="BH55" s="17">
        <v>3933</v>
      </c>
      <c r="BI55" s="12">
        <v>2362324</v>
      </c>
    </row>
    <row r="56" spans="1:61" x14ac:dyDescent="0.25">
      <c r="A56" s="4" t="s">
        <v>46</v>
      </c>
      <c r="B56" s="92">
        <v>1869144.46</v>
      </c>
      <c r="C56" s="87">
        <v>1143115.58</v>
      </c>
      <c r="D56" s="87">
        <v>0</v>
      </c>
      <c r="E56" s="87">
        <v>0</v>
      </c>
      <c r="F56" s="87">
        <v>81737.260000000009</v>
      </c>
      <c r="G56" s="93">
        <v>3093997.3</v>
      </c>
      <c r="H56" s="16">
        <v>715345.57</v>
      </c>
      <c r="I56" s="17">
        <v>681173.87</v>
      </c>
      <c r="J56" s="17">
        <v>0</v>
      </c>
      <c r="K56" s="17">
        <v>0</v>
      </c>
      <c r="L56" s="17">
        <v>2424.96</v>
      </c>
      <c r="M56" s="12">
        <v>1398944.4</v>
      </c>
      <c r="N56" s="16">
        <v>405188.15</v>
      </c>
      <c r="O56" s="17">
        <v>65627.92</v>
      </c>
      <c r="P56" s="17">
        <v>0</v>
      </c>
      <c r="Q56" s="17">
        <v>0</v>
      </c>
      <c r="R56" s="17">
        <v>0</v>
      </c>
      <c r="S56" s="12">
        <v>470816.07</v>
      </c>
      <c r="T56" s="16">
        <v>-0.02</v>
      </c>
      <c r="U56" s="17">
        <v>91554.3</v>
      </c>
      <c r="V56" s="17">
        <v>0</v>
      </c>
      <c r="W56" s="17">
        <v>0</v>
      </c>
      <c r="X56" s="17">
        <v>75321.75</v>
      </c>
      <c r="Y56" s="12">
        <v>166876.03</v>
      </c>
      <c r="Z56" s="16">
        <v>0</v>
      </c>
      <c r="AA56" s="17">
        <v>0</v>
      </c>
      <c r="AB56" s="17">
        <v>0</v>
      </c>
      <c r="AC56" s="17">
        <v>0</v>
      </c>
      <c r="AD56" s="17">
        <v>0</v>
      </c>
      <c r="AE56" s="12">
        <v>0</v>
      </c>
      <c r="AF56" s="16">
        <v>0</v>
      </c>
      <c r="AG56" s="17">
        <v>0</v>
      </c>
      <c r="AH56" s="17">
        <v>0</v>
      </c>
      <c r="AI56" s="17">
        <v>0</v>
      </c>
      <c r="AJ56" s="17">
        <v>0</v>
      </c>
      <c r="AK56" s="12">
        <v>0</v>
      </c>
      <c r="AL56" s="16">
        <v>0</v>
      </c>
      <c r="AM56" s="17">
        <v>13208.46</v>
      </c>
      <c r="AN56" s="17">
        <v>0</v>
      </c>
      <c r="AO56" s="17">
        <v>0</v>
      </c>
      <c r="AP56" s="17">
        <v>0</v>
      </c>
      <c r="AQ56" s="12">
        <v>13208.46</v>
      </c>
      <c r="AR56" s="16">
        <v>0</v>
      </c>
      <c r="AS56" s="17">
        <v>0</v>
      </c>
      <c r="AT56" s="17">
        <v>0</v>
      </c>
      <c r="AU56" s="17">
        <v>0</v>
      </c>
      <c r="AV56" s="17">
        <v>0</v>
      </c>
      <c r="AW56" s="12">
        <v>0</v>
      </c>
      <c r="AX56" s="16">
        <v>0</v>
      </c>
      <c r="AY56" s="17">
        <v>0</v>
      </c>
      <c r="AZ56" s="17">
        <v>0</v>
      </c>
      <c r="BA56" s="17">
        <v>0</v>
      </c>
      <c r="BB56" s="17">
        <v>0</v>
      </c>
      <c r="BC56" s="12">
        <v>0</v>
      </c>
      <c r="BD56" s="16">
        <v>748610.76</v>
      </c>
      <c r="BE56" s="17">
        <v>291551.03000000003</v>
      </c>
      <c r="BF56" s="17">
        <v>0</v>
      </c>
      <c r="BG56" s="17">
        <v>0</v>
      </c>
      <c r="BH56" s="17">
        <v>3990.55</v>
      </c>
      <c r="BI56" s="12">
        <v>1044152.3400000001</v>
      </c>
    </row>
    <row r="57" spans="1:61" x14ac:dyDescent="0.25">
      <c r="A57" s="4" t="s">
        <v>47</v>
      </c>
      <c r="B57" s="92">
        <v>2443769</v>
      </c>
      <c r="C57" s="87">
        <v>1429871</v>
      </c>
      <c r="D57" s="87">
        <v>0</v>
      </c>
      <c r="E57" s="87">
        <v>0</v>
      </c>
      <c r="F57" s="87">
        <v>183552</v>
      </c>
      <c r="G57" s="93">
        <v>4057192</v>
      </c>
      <c r="H57" s="16">
        <v>732259</v>
      </c>
      <c r="I57" s="17">
        <v>483195</v>
      </c>
      <c r="J57" s="17">
        <v>0</v>
      </c>
      <c r="K57" s="17">
        <v>0</v>
      </c>
      <c r="L57" s="17">
        <v>0</v>
      </c>
      <c r="M57" s="12">
        <v>1215454</v>
      </c>
      <c r="N57" s="16">
        <v>623658</v>
      </c>
      <c r="O57" s="17">
        <v>99657</v>
      </c>
      <c r="P57" s="17">
        <v>0</v>
      </c>
      <c r="Q57" s="17">
        <v>0</v>
      </c>
      <c r="R57" s="17">
        <v>0</v>
      </c>
      <c r="S57" s="12">
        <v>723315</v>
      </c>
      <c r="T57" s="16">
        <v>551319</v>
      </c>
      <c r="U57" s="17">
        <v>598791</v>
      </c>
      <c r="V57" s="17">
        <v>0</v>
      </c>
      <c r="W57" s="17">
        <v>0</v>
      </c>
      <c r="X57" s="17">
        <v>183552</v>
      </c>
      <c r="Y57" s="12">
        <v>1333662</v>
      </c>
      <c r="Z57" s="16">
        <v>0</v>
      </c>
      <c r="AA57" s="17">
        <v>18745</v>
      </c>
      <c r="AB57" s="17">
        <v>0</v>
      </c>
      <c r="AC57" s="17">
        <v>0</v>
      </c>
      <c r="AD57" s="17">
        <v>0</v>
      </c>
      <c r="AE57" s="12">
        <v>18745</v>
      </c>
      <c r="AF57" s="16">
        <v>28945</v>
      </c>
      <c r="AG57" s="17">
        <v>25342</v>
      </c>
      <c r="AH57" s="17">
        <v>0</v>
      </c>
      <c r="AI57" s="17">
        <v>0</v>
      </c>
      <c r="AJ57" s="17">
        <v>0</v>
      </c>
      <c r="AK57" s="12">
        <v>54287</v>
      </c>
      <c r="AL57" s="16">
        <v>1283</v>
      </c>
      <c r="AM57" s="17">
        <v>9583</v>
      </c>
      <c r="AN57" s="17">
        <v>0</v>
      </c>
      <c r="AO57" s="17">
        <v>0</v>
      </c>
      <c r="AP57" s="17">
        <v>0</v>
      </c>
      <c r="AQ57" s="12">
        <v>10866</v>
      </c>
      <c r="AR57" s="16">
        <v>0</v>
      </c>
      <c r="AS57" s="17">
        <v>163029</v>
      </c>
      <c r="AT57" s="17">
        <v>0</v>
      </c>
      <c r="AU57" s="17">
        <v>0</v>
      </c>
      <c r="AV57" s="17">
        <v>0</v>
      </c>
      <c r="AW57" s="12">
        <v>163029</v>
      </c>
      <c r="AX57" s="16">
        <v>0</v>
      </c>
      <c r="AY57" s="17">
        <v>1406</v>
      </c>
      <c r="AZ57" s="17">
        <v>0</v>
      </c>
      <c r="BA57" s="17">
        <v>0</v>
      </c>
      <c r="BB57" s="17">
        <v>0</v>
      </c>
      <c r="BC57" s="12">
        <v>1406</v>
      </c>
      <c r="BD57" s="16">
        <v>506305</v>
      </c>
      <c r="BE57" s="17">
        <v>30123</v>
      </c>
      <c r="BF57" s="17">
        <v>0</v>
      </c>
      <c r="BG57" s="17">
        <v>0</v>
      </c>
      <c r="BH57" s="17">
        <v>0</v>
      </c>
      <c r="BI57" s="12">
        <v>536428</v>
      </c>
    </row>
    <row r="58" spans="1:61" x14ac:dyDescent="0.25">
      <c r="A58" s="4" t="s">
        <v>48</v>
      </c>
      <c r="B58" s="92">
        <v>9584128</v>
      </c>
      <c r="C58" s="87">
        <v>915175.56</v>
      </c>
      <c r="D58" s="87">
        <v>317615</v>
      </c>
      <c r="E58" s="87">
        <v>0</v>
      </c>
      <c r="F58" s="87">
        <v>2122232.9600000004</v>
      </c>
      <c r="G58" s="93">
        <v>12939151.52</v>
      </c>
      <c r="H58" s="16">
        <v>5949460</v>
      </c>
      <c r="I58" s="17">
        <v>750452.01</v>
      </c>
      <c r="J58" s="17">
        <v>31626</v>
      </c>
      <c r="K58" s="17">
        <v>0</v>
      </c>
      <c r="L58" s="17">
        <v>1759885.3</v>
      </c>
      <c r="M58" s="12">
        <v>8491423.3100000005</v>
      </c>
      <c r="N58" s="16">
        <v>1059113</v>
      </c>
      <c r="O58" s="17">
        <v>0</v>
      </c>
      <c r="P58" s="17">
        <v>0</v>
      </c>
      <c r="Q58" s="17">
        <v>0</v>
      </c>
      <c r="R58" s="17">
        <v>97244.09</v>
      </c>
      <c r="S58" s="12">
        <v>1156357.0900000001</v>
      </c>
      <c r="T58" s="16">
        <v>0</v>
      </c>
      <c r="U58" s="17">
        <v>0</v>
      </c>
      <c r="V58" s="17">
        <v>94177</v>
      </c>
      <c r="W58" s="17">
        <v>0</v>
      </c>
      <c r="X58" s="17">
        <v>0</v>
      </c>
      <c r="Y58" s="12">
        <v>94177</v>
      </c>
      <c r="Z58" s="16">
        <v>11476</v>
      </c>
      <c r="AA58" s="17">
        <v>165197.74</v>
      </c>
      <c r="AB58" s="17">
        <v>85074</v>
      </c>
      <c r="AC58" s="17">
        <v>0</v>
      </c>
      <c r="AD58" s="17">
        <v>112.37</v>
      </c>
      <c r="AE58" s="12">
        <v>261860.11</v>
      </c>
      <c r="AF58" s="16">
        <v>0</v>
      </c>
      <c r="AG58" s="17">
        <v>0</v>
      </c>
      <c r="AH58" s="17">
        <v>0</v>
      </c>
      <c r="AI58" s="17">
        <v>0</v>
      </c>
      <c r="AJ58" s="17">
        <v>0</v>
      </c>
      <c r="AK58" s="12">
        <v>0</v>
      </c>
      <c r="AL58" s="16">
        <v>0</v>
      </c>
      <c r="AM58" s="17">
        <v>0</v>
      </c>
      <c r="AN58" s="17">
        <v>0</v>
      </c>
      <c r="AO58" s="17">
        <v>0</v>
      </c>
      <c r="AP58" s="17">
        <v>0</v>
      </c>
      <c r="AQ58" s="12">
        <v>0</v>
      </c>
      <c r="AR58" s="16">
        <v>0</v>
      </c>
      <c r="AS58" s="17">
        <v>0</v>
      </c>
      <c r="AT58" s="17">
        <v>0</v>
      </c>
      <c r="AU58" s="17">
        <v>0</v>
      </c>
      <c r="AV58" s="17">
        <v>0</v>
      </c>
      <c r="AW58" s="12">
        <v>0</v>
      </c>
      <c r="AX58" s="16">
        <v>0</v>
      </c>
      <c r="AY58" s="17">
        <v>0</v>
      </c>
      <c r="AZ58" s="17">
        <v>106738</v>
      </c>
      <c r="BA58" s="17">
        <v>0</v>
      </c>
      <c r="BB58" s="17">
        <v>0</v>
      </c>
      <c r="BC58" s="12">
        <v>106738</v>
      </c>
      <c r="BD58" s="16">
        <v>2564079</v>
      </c>
      <c r="BE58" s="17">
        <v>-474.19</v>
      </c>
      <c r="BF58" s="17">
        <v>0</v>
      </c>
      <c r="BG58" s="17">
        <v>0</v>
      </c>
      <c r="BH58" s="17">
        <v>264991.2</v>
      </c>
      <c r="BI58" s="12">
        <v>2828596.0100000002</v>
      </c>
    </row>
    <row r="59" spans="1:61" x14ac:dyDescent="0.25">
      <c r="A59" s="4" t="s">
        <v>49</v>
      </c>
      <c r="B59" s="92">
        <v>5912595.4098000024</v>
      </c>
      <c r="C59" s="87">
        <v>2201710.7483999999</v>
      </c>
      <c r="D59" s="87">
        <v>381865.58627653995</v>
      </c>
      <c r="E59" s="87">
        <v>0</v>
      </c>
      <c r="F59" s="87">
        <v>213958.31140000001</v>
      </c>
      <c r="G59" s="93">
        <v>8710130.05587654</v>
      </c>
      <c r="H59" s="16">
        <v>3620220.7800000026</v>
      </c>
      <c r="I59" s="17">
        <v>1019093.8799999999</v>
      </c>
      <c r="J59" s="17">
        <v>1076.9705479452055</v>
      </c>
      <c r="K59" s="17">
        <v>0</v>
      </c>
      <c r="L59" s="17">
        <v>13548.630000000001</v>
      </c>
      <c r="M59" s="12">
        <v>4653940.2605479471</v>
      </c>
      <c r="N59" s="16">
        <v>835788.35999999964</v>
      </c>
      <c r="O59" s="17">
        <v>192107.49</v>
      </c>
      <c r="P59" s="17">
        <v>0</v>
      </c>
      <c r="Q59" s="17">
        <v>0</v>
      </c>
      <c r="R59" s="17">
        <v>21385.679999999993</v>
      </c>
      <c r="S59" s="12">
        <v>1049281.5299999996</v>
      </c>
      <c r="T59" s="16">
        <v>430759.05</v>
      </c>
      <c r="U59" s="17">
        <v>289022.24</v>
      </c>
      <c r="V59" s="17">
        <v>0</v>
      </c>
      <c r="W59" s="17">
        <v>0</v>
      </c>
      <c r="X59" s="17">
        <v>122908.64</v>
      </c>
      <c r="Y59" s="12">
        <v>842689.93</v>
      </c>
      <c r="Z59" s="16">
        <v>0</v>
      </c>
      <c r="AA59" s="17">
        <v>260023.22</v>
      </c>
      <c r="AB59" s="17">
        <v>75414.193240225155</v>
      </c>
      <c r="AC59" s="17">
        <v>0</v>
      </c>
      <c r="AD59" s="17">
        <v>0</v>
      </c>
      <c r="AE59" s="12">
        <v>335437.41324022517</v>
      </c>
      <c r="AF59" s="16">
        <v>0</v>
      </c>
      <c r="AG59" s="17">
        <v>0</v>
      </c>
      <c r="AH59" s="17">
        <v>0</v>
      </c>
      <c r="AI59" s="17">
        <v>0</v>
      </c>
      <c r="AJ59" s="17">
        <v>0</v>
      </c>
      <c r="AK59" s="12">
        <v>0</v>
      </c>
      <c r="AL59" s="16">
        <v>0</v>
      </c>
      <c r="AM59" s="17">
        <v>0</v>
      </c>
      <c r="AN59" s="17">
        <v>0</v>
      </c>
      <c r="AO59" s="17">
        <v>0</v>
      </c>
      <c r="AP59" s="17">
        <v>0</v>
      </c>
      <c r="AQ59" s="12">
        <v>0</v>
      </c>
      <c r="AR59" s="16">
        <v>0</v>
      </c>
      <c r="AS59" s="17">
        <v>0</v>
      </c>
      <c r="AT59" s="17">
        <v>0</v>
      </c>
      <c r="AU59" s="17">
        <v>0</v>
      </c>
      <c r="AV59" s="17">
        <v>0</v>
      </c>
      <c r="AW59" s="12">
        <v>0</v>
      </c>
      <c r="AX59" s="16">
        <v>0</v>
      </c>
      <c r="AY59" s="17">
        <v>0</v>
      </c>
      <c r="AZ59" s="17">
        <v>262139.99215686275</v>
      </c>
      <c r="BA59" s="17">
        <v>0</v>
      </c>
      <c r="BB59" s="17">
        <v>0</v>
      </c>
      <c r="BC59" s="12">
        <v>262139.99215686275</v>
      </c>
      <c r="BD59" s="16">
        <v>1025827.2197999998</v>
      </c>
      <c r="BE59" s="17">
        <v>441463.91839999997</v>
      </c>
      <c r="BF59" s="17">
        <v>43234.430331506854</v>
      </c>
      <c r="BG59" s="17">
        <v>0</v>
      </c>
      <c r="BH59" s="17">
        <v>56115.361400000009</v>
      </c>
      <c r="BI59" s="12">
        <v>1566640.9299315067</v>
      </c>
    </row>
    <row r="60" spans="1:61" x14ac:dyDescent="0.25">
      <c r="A60" s="4" t="s">
        <v>50</v>
      </c>
      <c r="B60" s="92">
        <v>3261438.6900000004</v>
      </c>
      <c r="C60" s="87">
        <v>1294332.1400000001</v>
      </c>
      <c r="D60" s="87">
        <v>0</v>
      </c>
      <c r="E60" s="87">
        <v>0</v>
      </c>
      <c r="F60" s="87">
        <v>59555.579999999994</v>
      </c>
      <c r="G60" s="93">
        <v>4615326.41</v>
      </c>
      <c r="H60" s="16">
        <v>842056.14000000013</v>
      </c>
      <c r="I60" s="17">
        <v>433201.36999999994</v>
      </c>
      <c r="J60" s="17">
        <v>0</v>
      </c>
      <c r="K60" s="17">
        <v>0</v>
      </c>
      <c r="L60" s="17">
        <v>5399.34</v>
      </c>
      <c r="M60" s="12">
        <v>1280656.8500000001</v>
      </c>
      <c r="N60" s="16">
        <v>88647.07</v>
      </c>
      <c r="O60" s="17">
        <v>138004.98000000001</v>
      </c>
      <c r="P60" s="17">
        <v>0</v>
      </c>
      <c r="Q60" s="17">
        <v>0</v>
      </c>
      <c r="R60" s="17">
        <v>0</v>
      </c>
      <c r="S60" s="12">
        <v>226652.05000000002</v>
      </c>
      <c r="T60" s="16">
        <v>9951.4599999999991</v>
      </c>
      <c r="U60" s="17">
        <v>32292.2</v>
      </c>
      <c r="V60" s="17">
        <v>0</v>
      </c>
      <c r="W60" s="17">
        <v>0</v>
      </c>
      <c r="X60" s="17">
        <v>52859</v>
      </c>
      <c r="Y60" s="12">
        <v>95102.66</v>
      </c>
      <c r="Z60" s="16">
        <v>42284.509999999995</v>
      </c>
      <c r="AA60" s="17">
        <v>238909.68</v>
      </c>
      <c r="AB60" s="17">
        <v>0</v>
      </c>
      <c r="AC60" s="17">
        <v>0</v>
      </c>
      <c r="AD60" s="17">
        <v>0</v>
      </c>
      <c r="AE60" s="12">
        <v>281194.19</v>
      </c>
      <c r="AF60" s="16">
        <v>0</v>
      </c>
      <c r="AG60" s="17">
        <v>0</v>
      </c>
      <c r="AH60" s="17">
        <v>0</v>
      </c>
      <c r="AI60" s="17">
        <v>0</v>
      </c>
      <c r="AJ60" s="17">
        <v>0</v>
      </c>
      <c r="AK60" s="12">
        <v>0</v>
      </c>
      <c r="AL60" s="16">
        <v>0</v>
      </c>
      <c r="AM60" s="17">
        <v>0</v>
      </c>
      <c r="AN60" s="17">
        <v>0</v>
      </c>
      <c r="AO60" s="17">
        <v>0</v>
      </c>
      <c r="AP60" s="17">
        <v>0</v>
      </c>
      <c r="AQ60" s="12">
        <v>0</v>
      </c>
      <c r="AR60" s="16">
        <v>0</v>
      </c>
      <c r="AS60" s="17">
        <v>46944.01</v>
      </c>
      <c r="AT60" s="17">
        <v>0</v>
      </c>
      <c r="AU60" s="17">
        <v>0</v>
      </c>
      <c r="AV60" s="17">
        <v>0</v>
      </c>
      <c r="AW60" s="12">
        <v>46944.01</v>
      </c>
      <c r="AX60" s="16">
        <v>0</v>
      </c>
      <c r="AY60" s="17">
        <v>0</v>
      </c>
      <c r="AZ60" s="17">
        <v>0</v>
      </c>
      <c r="BA60" s="17">
        <v>0</v>
      </c>
      <c r="BB60" s="17">
        <v>0</v>
      </c>
      <c r="BC60" s="12">
        <v>0</v>
      </c>
      <c r="BD60" s="16">
        <v>2278499.5100000002</v>
      </c>
      <c r="BE60" s="17">
        <v>404979.9</v>
      </c>
      <c r="BF60" s="17">
        <v>0</v>
      </c>
      <c r="BG60" s="17">
        <v>0</v>
      </c>
      <c r="BH60" s="17">
        <v>1297.24</v>
      </c>
      <c r="BI60" s="12">
        <v>2684776.6500000004</v>
      </c>
    </row>
    <row r="61" spans="1:61" x14ac:dyDescent="0.25">
      <c r="A61" s="4" t="s">
        <v>51</v>
      </c>
      <c r="B61" s="92">
        <v>9930630.5700000003</v>
      </c>
      <c r="C61" s="87">
        <v>1788523.47</v>
      </c>
      <c r="D61" s="87">
        <v>120668.19</v>
      </c>
      <c r="E61" s="87">
        <v>1684269</v>
      </c>
      <c r="F61" s="87">
        <v>605789.1</v>
      </c>
      <c r="G61" s="93">
        <v>14129880.329999998</v>
      </c>
      <c r="H61" s="16">
        <v>5886108.6800000006</v>
      </c>
      <c r="I61" s="17">
        <v>1201343.03</v>
      </c>
      <c r="J61" s="17">
        <v>0</v>
      </c>
      <c r="K61" s="17">
        <v>1684269</v>
      </c>
      <c r="L61" s="17">
        <v>537602.12</v>
      </c>
      <c r="M61" s="12">
        <v>9309322.8300000001</v>
      </c>
      <c r="N61" s="16">
        <v>1193369.54</v>
      </c>
      <c r="O61" s="17">
        <v>168150.41</v>
      </c>
      <c r="P61" s="17">
        <v>0</v>
      </c>
      <c r="Q61" s="17">
        <v>0</v>
      </c>
      <c r="R61" s="17">
        <v>3152.15</v>
      </c>
      <c r="S61" s="12">
        <v>1364672.0999999999</v>
      </c>
      <c r="T61" s="16">
        <v>0</v>
      </c>
      <c r="U61" s="17">
        <v>0</v>
      </c>
      <c r="V61" s="17">
        <v>0</v>
      </c>
      <c r="W61" s="17">
        <v>0</v>
      </c>
      <c r="X61" s="17">
        <v>0</v>
      </c>
      <c r="Y61" s="12">
        <v>0</v>
      </c>
      <c r="Z61" s="16">
        <v>0</v>
      </c>
      <c r="AA61" s="17">
        <v>0</v>
      </c>
      <c r="AB61" s="17">
        <v>0</v>
      </c>
      <c r="AC61" s="17">
        <v>0</v>
      </c>
      <c r="AD61" s="17">
        <v>0</v>
      </c>
      <c r="AE61" s="12">
        <v>0</v>
      </c>
      <c r="AF61" s="16">
        <v>0</v>
      </c>
      <c r="AG61" s="17">
        <v>0</v>
      </c>
      <c r="AH61" s="17">
        <v>0</v>
      </c>
      <c r="AI61" s="17">
        <v>0</v>
      </c>
      <c r="AJ61" s="17">
        <v>0</v>
      </c>
      <c r="AK61" s="12">
        <v>0</v>
      </c>
      <c r="AL61" s="16">
        <v>0</v>
      </c>
      <c r="AM61" s="17">
        <v>0</v>
      </c>
      <c r="AN61" s="17">
        <v>0</v>
      </c>
      <c r="AO61" s="17">
        <v>0</v>
      </c>
      <c r="AP61" s="17">
        <v>0</v>
      </c>
      <c r="AQ61" s="12">
        <v>0</v>
      </c>
      <c r="AR61" s="16">
        <v>584993.15</v>
      </c>
      <c r="AS61" s="17">
        <v>268.36</v>
      </c>
      <c r="AT61" s="17">
        <v>0</v>
      </c>
      <c r="AU61" s="17">
        <v>0</v>
      </c>
      <c r="AV61" s="17">
        <v>25844.61</v>
      </c>
      <c r="AW61" s="12">
        <v>611106.12</v>
      </c>
      <c r="AX61" s="16">
        <v>0</v>
      </c>
      <c r="AY61" s="17">
        <v>112393.16</v>
      </c>
      <c r="AZ61" s="17">
        <v>0</v>
      </c>
      <c r="BA61" s="17">
        <v>0</v>
      </c>
      <c r="BB61" s="17">
        <v>0</v>
      </c>
      <c r="BC61" s="12">
        <v>112393.16</v>
      </c>
      <c r="BD61" s="16">
        <v>2266159.2000000002</v>
      </c>
      <c r="BE61" s="17">
        <v>306368.51</v>
      </c>
      <c r="BF61" s="17">
        <v>120668.19</v>
      </c>
      <c r="BG61" s="17">
        <v>0</v>
      </c>
      <c r="BH61" s="17">
        <v>39190.22</v>
      </c>
      <c r="BI61" s="12">
        <v>2732386.12</v>
      </c>
    </row>
    <row r="62" spans="1:61" x14ac:dyDescent="0.25">
      <c r="A62" s="4" t="s">
        <v>52</v>
      </c>
      <c r="B62" s="92">
        <v>9298808.0499999989</v>
      </c>
      <c r="C62" s="87">
        <v>7978769.4200000009</v>
      </c>
      <c r="D62" s="87">
        <v>773734.44</v>
      </c>
      <c r="E62" s="87">
        <v>0</v>
      </c>
      <c r="F62" s="87">
        <v>417683.56</v>
      </c>
      <c r="G62" s="93">
        <v>18468995.469999999</v>
      </c>
      <c r="H62" s="16">
        <v>5288269.12</v>
      </c>
      <c r="I62" s="17">
        <v>1189948.95</v>
      </c>
      <c r="J62" s="17">
        <v>0</v>
      </c>
      <c r="K62" s="17">
        <v>0</v>
      </c>
      <c r="L62" s="17">
        <v>81873.58</v>
      </c>
      <c r="M62" s="12">
        <v>6560091.6500000004</v>
      </c>
      <c r="N62" s="16">
        <v>1015817.5</v>
      </c>
      <c r="O62" s="17">
        <v>142329.81</v>
      </c>
      <c r="P62" s="17">
        <v>0</v>
      </c>
      <c r="Q62" s="17">
        <v>0</v>
      </c>
      <c r="R62" s="17">
        <v>4547.4799999999996</v>
      </c>
      <c r="S62" s="12">
        <v>1162694.79</v>
      </c>
      <c r="T62" s="16">
        <v>1707841.6400000001</v>
      </c>
      <c r="U62" s="17">
        <v>1768914.0999999999</v>
      </c>
      <c r="V62" s="17">
        <v>32192.76</v>
      </c>
      <c r="W62" s="17">
        <v>0</v>
      </c>
      <c r="X62" s="17">
        <v>50944.31</v>
      </c>
      <c r="Y62" s="12">
        <v>3559892.81</v>
      </c>
      <c r="Z62" s="16">
        <v>0</v>
      </c>
      <c r="AA62" s="17">
        <v>3537538.0300000003</v>
      </c>
      <c r="AB62" s="17">
        <v>604764.31999999995</v>
      </c>
      <c r="AC62" s="17">
        <v>0</v>
      </c>
      <c r="AD62" s="17">
        <v>0</v>
      </c>
      <c r="AE62" s="12">
        <v>4142302.35</v>
      </c>
      <c r="AF62" s="16">
        <v>0</v>
      </c>
      <c r="AG62" s="17">
        <v>28050.41</v>
      </c>
      <c r="AH62" s="17">
        <v>0</v>
      </c>
      <c r="AI62" s="17">
        <v>0</v>
      </c>
      <c r="AJ62" s="17">
        <v>0</v>
      </c>
      <c r="AK62" s="12">
        <v>28050.41</v>
      </c>
      <c r="AL62" s="16">
        <v>0</v>
      </c>
      <c r="AM62" s="17">
        <v>0</v>
      </c>
      <c r="AN62" s="17">
        <v>0</v>
      </c>
      <c r="AO62" s="17">
        <v>0</v>
      </c>
      <c r="AP62" s="17">
        <v>0</v>
      </c>
      <c r="AQ62" s="12">
        <v>0</v>
      </c>
      <c r="AR62" s="16">
        <v>1053684.8400000001</v>
      </c>
      <c r="AS62" s="17">
        <v>1298944.55</v>
      </c>
      <c r="AT62" s="17">
        <v>136777.35999999999</v>
      </c>
      <c r="AU62" s="17">
        <v>0</v>
      </c>
      <c r="AV62" s="17">
        <v>278619.96000000002</v>
      </c>
      <c r="AW62" s="12">
        <v>2768026.71</v>
      </c>
      <c r="AX62" s="16">
        <v>0</v>
      </c>
      <c r="AY62" s="17">
        <v>0</v>
      </c>
      <c r="AZ62" s="17">
        <v>0</v>
      </c>
      <c r="BA62" s="17">
        <v>0</v>
      </c>
      <c r="BB62" s="17">
        <v>0</v>
      </c>
      <c r="BC62" s="12">
        <v>0</v>
      </c>
      <c r="BD62" s="16">
        <v>233194.95</v>
      </c>
      <c r="BE62" s="17">
        <v>13043.57</v>
      </c>
      <c r="BF62" s="17">
        <v>0</v>
      </c>
      <c r="BG62" s="17">
        <v>0</v>
      </c>
      <c r="BH62" s="17">
        <v>1698.23</v>
      </c>
      <c r="BI62" s="12">
        <v>247936.75000000003</v>
      </c>
    </row>
    <row r="63" spans="1:61" x14ac:dyDescent="0.25">
      <c r="A63" s="4" t="s">
        <v>53</v>
      </c>
      <c r="B63" s="92">
        <v>2227280</v>
      </c>
      <c r="C63" s="87">
        <v>629055</v>
      </c>
      <c r="D63" s="87">
        <v>75311</v>
      </c>
      <c r="E63" s="87">
        <v>0</v>
      </c>
      <c r="F63" s="87">
        <v>9722</v>
      </c>
      <c r="G63" s="93">
        <v>2941368</v>
      </c>
      <c r="H63" s="16">
        <v>1308593</v>
      </c>
      <c r="I63" s="17">
        <v>226960</v>
      </c>
      <c r="J63" s="17">
        <v>0</v>
      </c>
      <c r="K63" s="17">
        <v>0</v>
      </c>
      <c r="L63" s="17">
        <v>7491</v>
      </c>
      <c r="M63" s="12">
        <v>1543044</v>
      </c>
      <c r="N63" s="16">
        <v>207799</v>
      </c>
      <c r="O63" s="17">
        <v>18310</v>
      </c>
      <c r="P63" s="17">
        <v>0</v>
      </c>
      <c r="Q63" s="17">
        <v>0</v>
      </c>
      <c r="R63" s="17">
        <v>1839</v>
      </c>
      <c r="S63" s="12">
        <v>227948</v>
      </c>
      <c r="T63" s="16">
        <v>99521</v>
      </c>
      <c r="U63" s="17">
        <v>225886</v>
      </c>
      <c r="V63" s="17">
        <v>57846</v>
      </c>
      <c r="W63" s="17">
        <v>0</v>
      </c>
      <c r="X63" s="17">
        <v>207</v>
      </c>
      <c r="Y63" s="12">
        <v>383460</v>
      </c>
      <c r="Z63" s="16">
        <v>134352</v>
      </c>
      <c r="AA63" s="17">
        <v>58625</v>
      </c>
      <c r="AB63" s="17">
        <v>0</v>
      </c>
      <c r="AC63" s="17">
        <v>0</v>
      </c>
      <c r="AD63" s="17">
        <v>0</v>
      </c>
      <c r="AE63" s="12">
        <v>192977</v>
      </c>
      <c r="AF63" s="16">
        <v>0</v>
      </c>
      <c r="AG63" s="17">
        <v>0</v>
      </c>
      <c r="AH63" s="17">
        <v>0</v>
      </c>
      <c r="AI63" s="17">
        <v>0</v>
      </c>
      <c r="AJ63" s="17">
        <v>0</v>
      </c>
      <c r="AK63" s="12">
        <v>0</v>
      </c>
      <c r="AL63" s="16">
        <v>0</v>
      </c>
      <c r="AM63" s="17">
        <v>0</v>
      </c>
      <c r="AN63" s="17">
        <v>0</v>
      </c>
      <c r="AO63" s="17">
        <v>0</v>
      </c>
      <c r="AP63" s="17">
        <v>0</v>
      </c>
      <c r="AQ63" s="12">
        <v>0</v>
      </c>
      <c r="AR63" s="16">
        <v>0</v>
      </c>
      <c r="AS63" s="17">
        <v>56344</v>
      </c>
      <c r="AT63" s="17">
        <v>0</v>
      </c>
      <c r="AU63" s="17">
        <v>0</v>
      </c>
      <c r="AV63" s="17">
        <v>0</v>
      </c>
      <c r="AW63" s="12">
        <v>56344</v>
      </c>
      <c r="AX63" s="16">
        <v>0</v>
      </c>
      <c r="AY63" s="17">
        <v>12717</v>
      </c>
      <c r="AZ63" s="17">
        <v>17465</v>
      </c>
      <c r="BA63" s="17">
        <v>0</v>
      </c>
      <c r="BB63" s="17">
        <v>0</v>
      </c>
      <c r="BC63" s="12">
        <v>30182</v>
      </c>
      <c r="BD63" s="16">
        <v>477015</v>
      </c>
      <c r="BE63" s="17">
        <v>30213</v>
      </c>
      <c r="BF63" s="17">
        <v>0</v>
      </c>
      <c r="BG63" s="17">
        <v>0</v>
      </c>
      <c r="BH63" s="17">
        <v>185</v>
      </c>
      <c r="BI63" s="12">
        <v>507413</v>
      </c>
    </row>
    <row r="64" spans="1:61" x14ac:dyDescent="0.25">
      <c r="A64" s="4" t="s">
        <v>54</v>
      </c>
      <c r="B64" s="92">
        <v>3031719</v>
      </c>
      <c r="C64" s="87">
        <v>2549218</v>
      </c>
      <c r="D64" s="87">
        <v>472213</v>
      </c>
      <c r="E64" s="87">
        <v>0</v>
      </c>
      <c r="F64" s="87">
        <v>0</v>
      </c>
      <c r="G64" s="93">
        <v>6053150</v>
      </c>
      <c r="H64" s="16">
        <v>891845</v>
      </c>
      <c r="I64" s="17">
        <v>223163</v>
      </c>
      <c r="J64" s="17">
        <v>0</v>
      </c>
      <c r="K64" s="17">
        <v>0</v>
      </c>
      <c r="L64" s="17">
        <v>0</v>
      </c>
      <c r="M64" s="12">
        <v>1115008</v>
      </c>
      <c r="N64" s="16">
        <v>2709</v>
      </c>
      <c r="O64" s="17">
        <v>107898</v>
      </c>
      <c r="P64" s="17">
        <v>0</v>
      </c>
      <c r="Q64" s="17">
        <v>0</v>
      </c>
      <c r="R64" s="17">
        <v>0</v>
      </c>
      <c r="S64" s="12">
        <v>110607</v>
      </c>
      <c r="T64" s="16">
        <v>1011973</v>
      </c>
      <c r="U64" s="17">
        <v>1168606</v>
      </c>
      <c r="V64" s="17">
        <v>190126</v>
      </c>
      <c r="W64" s="17">
        <v>0</v>
      </c>
      <c r="X64" s="17">
        <v>0</v>
      </c>
      <c r="Y64" s="12">
        <v>2370705</v>
      </c>
      <c r="Z64" s="16">
        <v>134708</v>
      </c>
      <c r="AA64" s="17">
        <v>80588</v>
      </c>
      <c r="AB64" s="17">
        <v>89177</v>
      </c>
      <c r="AC64" s="17">
        <v>0</v>
      </c>
      <c r="AD64" s="17">
        <v>0</v>
      </c>
      <c r="AE64" s="12">
        <v>304473</v>
      </c>
      <c r="AF64" s="16">
        <v>0</v>
      </c>
      <c r="AG64" s="17">
        <v>0</v>
      </c>
      <c r="AH64" s="17">
        <v>0</v>
      </c>
      <c r="AI64" s="17">
        <v>0</v>
      </c>
      <c r="AJ64" s="17">
        <v>0</v>
      </c>
      <c r="AK64" s="12">
        <v>0</v>
      </c>
      <c r="AL64" s="16">
        <v>0</v>
      </c>
      <c r="AM64" s="17">
        <v>0</v>
      </c>
      <c r="AN64" s="17">
        <v>0</v>
      </c>
      <c r="AO64" s="17">
        <v>0</v>
      </c>
      <c r="AP64" s="17">
        <v>0</v>
      </c>
      <c r="AQ64" s="12">
        <v>0</v>
      </c>
      <c r="AR64" s="16">
        <v>674312</v>
      </c>
      <c r="AS64" s="17">
        <v>929924</v>
      </c>
      <c r="AT64" s="17">
        <v>192910</v>
      </c>
      <c r="AU64" s="17">
        <v>0</v>
      </c>
      <c r="AV64" s="17">
        <v>0</v>
      </c>
      <c r="AW64" s="12">
        <v>1797146</v>
      </c>
      <c r="AX64" s="16">
        <v>0</v>
      </c>
      <c r="AY64" s="17">
        <v>0</v>
      </c>
      <c r="AZ64" s="17">
        <v>0</v>
      </c>
      <c r="BA64" s="17">
        <v>0</v>
      </c>
      <c r="BB64" s="17">
        <v>0</v>
      </c>
      <c r="BC64" s="12">
        <v>0</v>
      </c>
      <c r="BD64" s="16">
        <v>316172</v>
      </c>
      <c r="BE64" s="17">
        <v>39039</v>
      </c>
      <c r="BF64" s="17">
        <v>0</v>
      </c>
      <c r="BG64" s="17">
        <v>0</v>
      </c>
      <c r="BH64" s="17">
        <v>0</v>
      </c>
      <c r="BI64" s="12">
        <v>355211</v>
      </c>
    </row>
    <row r="65" spans="1:61" x14ac:dyDescent="0.25">
      <c r="A65" s="4" t="s">
        <v>55</v>
      </c>
      <c r="B65" s="92">
        <v>1465965</v>
      </c>
      <c r="C65" s="87">
        <v>715785</v>
      </c>
      <c r="D65" s="87">
        <v>349706</v>
      </c>
      <c r="E65" s="87">
        <v>3141</v>
      </c>
      <c r="F65" s="87">
        <v>0</v>
      </c>
      <c r="G65" s="93">
        <v>2534597</v>
      </c>
      <c r="H65" s="16">
        <v>458400</v>
      </c>
      <c r="I65" s="17">
        <v>75403</v>
      </c>
      <c r="J65" s="17">
        <v>4931</v>
      </c>
      <c r="K65" s="17">
        <v>0</v>
      </c>
      <c r="L65" s="17">
        <v>0</v>
      </c>
      <c r="M65" s="12">
        <v>538734</v>
      </c>
      <c r="N65" s="16">
        <v>336687</v>
      </c>
      <c r="O65" s="17">
        <v>38301</v>
      </c>
      <c r="P65" s="17">
        <v>11748</v>
      </c>
      <c r="Q65" s="17">
        <v>0</v>
      </c>
      <c r="R65" s="17">
        <v>0</v>
      </c>
      <c r="S65" s="12">
        <v>386736</v>
      </c>
      <c r="T65" s="16">
        <v>178361</v>
      </c>
      <c r="U65" s="17">
        <v>232259</v>
      </c>
      <c r="V65" s="17">
        <v>99899</v>
      </c>
      <c r="W65" s="17">
        <v>0</v>
      </c>
      <c r="X65" s="17">
        <v>0</v>
      </c>
      <c r="Y65" s="12">
        <v>510519</v>
      </c>
      <c r="Z65" s="16">
        <v>147919</v>
      </c>
      <c r="AA65" s="17">
        <v>211839</v>
      </c>
      <c r="AB65" s="17">
        <v>142199</v>
      </c>
      <c r="AC65" s="17">
        <v>0</v>
      </c>
      <c r="AD65" s="17">
        <v>0</v>
      </c>
      <c r="AE65" s="12">
        <v>501957</v>
      </c>
      <c r="AF65" s="16">
        <v>0</v>
      </c>
      <c r="AG65" s="17">
        <v>0</v>
      </c>
      <c r="AH65" s="17">
        <v>0</v>
      </c>
      <c r="AI65" s="17">
        <v>0</v>
      </c>
      <c r="AJ65" s="17">
        <v>0</v>
      </c>
      <c r="AK65" s="12">
        <v>0</v>
      </c>
      <c r="AL65" s="16">
        <v>52051</v>
      </c>
      <c r="AM65" s="17">
        <v>116896</v>
      </c>
      <c r="AN65" s="17">
        <v>62687</v>
      </c>
      <c r="AO65" s="17">
        <v>3141</v>
      </c>
      <c r="AP65" s="17">
        <v>0</v>
      </c>
      <c r="AQ65" s="12">
        <v>234775</v>
      </c>
      <c r="AR65" s="16">
        <v>0</v>
      </c>
      <c r="AS65" s="17">
        <v>1735</v>
      </c>
      <c r="AT65" s="17">
        <v>0</v>
      </c>
      <c r="AU65" s="17">
        <v>0</v>
      </c>
      <c r="AV65" s="17">
        <v>0</v>
      </c>
      <c r="AW65" s="12">
        <v>1735</v>
      </c>
      <c r="AX65" s="16">
        <v>0</v>
      </c>
      <c r="AY65" s="17">
        <v>31131</v>
      </c>
      <c r="AZ65" s="17">
        <v>17758</v>
      </c>
      <c r="BA65" s="17">
        <v>0</v>
      </c>
      <c r="BB65" s="17">
        <v>0</v>
      </c>
      <c r="BC65" s="12">
        <v>48889</v>
      </c>
      <c r="BD65" s="16">
        <v>292547</v>
      </c>
      <c r="BE65" s="17">
        <v>8221</v>
      </c>
      <c r="BF65" s="17">
        <v>10484</v>
      </c>
      <c r="BG65" s="17">
        <v>0</v>
      </c>
      <c r="BH65" s="17">
        <v>0</v>
      </c>
      <c r="BI65" s="12">
        <v>311252</v>
      </c>
    </row>
    <row r="66" spans="1:61" x14ac:dyDescent="0.25">
      <c r="A66" s="4" t="s">
        <v>56</v>
      </c>
      <c r="B66" s="92">
        <v>3540000</v>
      </c>
      <c r="C66" s="87">
        <v>1196000</v>
      </c>
      <c r="D66" s="87">
        <v>46000</v>
      </c>
      <c r="E66" s="87">
        <v>0</v>
      </c>
      <c r="F66" s="87">
        <v>594000</v>
      </c>
      <c r="G66" s="93">
        <v>5376000</v>
      </c>
      <c r="H66" s="16">
        <v>815000</v>
      </c>
      <c r="I66" s="17">
        <v>649000</v>
      </c>
      <c r="J66" s="17">
        <v>0</v>
      </c>
      <c r="K66" s="17">
        <v>0</v>
      </c>
      <c r="L66" s="17">
        <v>155000</v>
      </c>
      <c r="M66" s="12">
        <v>1619000</v>
      </c>
      <c r="N66" s="16">
        <v>2191000</v>
      </c>
      <c r="O66" s="17">
        <v>293000</v>
      </c>
      <c r="P66" s="17">
        <v>0</v>
      </c>
      <c r="Q66" s="17">
        <v>0</v>
      </c>
      <c r="R66" s="17">
        <v>66000</v>
      </c>
      <c r="S66" s="12">
        <v>2550000</v>
      </c>
      <c r="T66" s="16">
        <v>162000</v>
      </c>
      <c r="U66" s="17">
        <v>175000</v>
      </c>
      <c r="V66" s="17">
        <v>0</v>
      </c>
      <c r="W66" s="17">
        <v>0</v>
      </c>
      <c r="X66" s="17">
        <v>339000</v>
      </c>
      <c r="Y66" s="12">
        <v>676000</v>
      </c>
      <c r="Z66" s="16">
        <v>0</v>
      </c>
      <c r="AA66" s="17">
        <v>12000</v>
      </c>
      <c r="AB66" s="17">
        <v>29000</v>
      </c>
      <c r="AC66" s="17">
        <v>0</v>
      </c>
      <c r="AD66" s="17">
        <v>0</v>
      </c>
      <c r="AE66" s="12">
        <v>41000</v>
      </c>
      <c r="AF66" s="16">
        <v>0</v>
      </c>
      <c r="AG66" s="17">
        <v>0</v>
      </c>
      <c r="AH66" s="17">
        <v>0</v>
      </c>
      <c r="AI66" s="17">
        <v>0</v>
      </c>
      <c r="AJ66" s="17">
        <v>0</v>
      </c>
      <c r="AK66" s="12">
        <v>0</v>
      </c>
      <c r="AL66" s="16">
        <v>0</v>
      </c>
      <c r="AM66" s="17">
        <v>0</v>
      </c>
      <c r="AN66" s="17">
        <v>0</v>
      </c>
      <c r="AO66" s="17">
        <v>0</v>
      </c>
      <c r="AP66" s="17">
        <v>0</v>
      </c>
      <c r="AQ66" s="12">
        <v>0</v>
      </c>
      <c r="AR66" s="16">
        <v>0</v>
      </c>
      <c r="AS66" s="17">
        <v>0</v>
      </c>
      <c r="AT66" s="17">
        <v>0</v>
      </c>
      <c r="AU66" s="17">
        <v>0</v>
      </c>
      <c r="AV66" s="17">
        <v>0</v>
      </c>
      <c r="AW66" s="12">
        <v>0</v>
      </c>
      <c r="AX66" s="16">
        <v>86000</v>
      </c>
      <c r="AY66" s="17">
        <v>41000</v>
      </c>
      <c r="AZ66" s="17">
        <v>17000</v>
      </c>
      <c r="BA66" s="17">
        <v>0</v>
      </c>
      <c r="BB66" s="17">
        <v>26000</v>
      </c>
      <c r="BC66" s="12">
        <v>170000</v>
      </c>
      <c r="BD66" s="16">
        <v>286000</v>
      </c>
      <c r="BE66" s="17">
        <v>26000</v>
      </c>
      <c r="BF66" s="17">
        <v>0</v>
      </c>
      <c r="BG66" s="17">
        <v>0</v>
      </c>
      <c r="BH66" s="17">
        <v>8000</v>
      </c>
      <c r="BI66" s="12">
        <v>320000</v>
      </c>
    </row>
    <row r="67" spans="1:61" x14ac:dyDescent="0.25">
      <c r="A67" s="4" t="s">
        <v>57</v>
      </c>
      <c r="B67" s="92">
        <v>1055489</v>
      </c>
      <c r="C67" s="87">
        <v>982045</v>
      </c>
      <c r="D67" s="87">
        <v>117239</v>
      </c>
      <c r="E67" s="87">
        <v>0</v>
      </c>
      <c r="F67" s="87">
        <v>511043</v>
      </c>
      <c r="G67" s="93">
        <v>2665816</v>
      </c>
      <c r="H67" s="16">
        <v>273407</v>
      </c>
      <c r="I67" s="17">
        <v>176541</v>
      </c>
      <c r="J67" s="17">
        <v>0</v>
      </c>
      <c r="K67" s="17">
        <v>0</v>
      </c>
      <c r="L67" s="17">
        <v>8737</v>
      </c>
      <c r="M67" s="12">
        <v>458685</v>
      </c>
      <c r="N67" s="16">
        <v>204036</v>
      </c>
      <c r="O67" s="17">
        <v>158037</v>
      </c>
      <c r="P67" s="17">
        <v>0</v>
      </c>
      <c r="Q67" s="17">
        <v>0</v>
      </c>
      <c r="R67" s="17">
        <v>10506</v>
      </c>
      <c r="S67" s="12">
        <v>372579</v>
      </c>
      <c r="T67" s="16">
        <v>8614</v>
      </c>
      <c r="U67" s="17">
        <v>158907</v>
      </c>
      <c r="V67" s="17">
        <v>66892</v>
      </c>
      <c r="W67" s="17">
        <v>0</v>
      </c>
      <c r="X67" s="17">
        <v>431196</v>
      </c>
      <c r="Y67" s="12">
        <v>665609</v>
      </c>
      <c r="Z67" s="16">
        <v>30399</v>
      </c>
      <c r="AA67" s="17">
        <v>302961</v>
      </c>
      <c r="AB67" s="17">
        <v>14893</v>
      </c>
      <c r="AC67" s="17">
        <v>0</v>
      </c>
      <c r="AD67" s="17">
        <v>0</v>
      </c>
      <c r="AE67" s="12">
        <v>348253</v>
      </c>
      <c r="AF67" s="16">
        <v>16624</v>
      </c>
      <c r="AG67" s="17">
        <v>53871</v>
      </c>
      <c r="AH67" s="17">
        <v>1881</v>
      </c>
      <c r="AI67" s="17">
        <v>0</v>
      </c>
      <c r="AJ67" s="17">
        <v>0</v>
      </c>
      <c r="AK67" s="12">
        <v>72376</v>
      </c>
      <c r="AL67" s="16">
        <v>0</v>
      </c>
      <c r="AM67" s="17">
        <v>0</v>
      </c>
      <c r="AN67" s="17">
        <v>0</v>
      </c>
      <c r="AO67" s="17">
        <v>0</v>
      </c>
      <c r="AP67" s="17">
        <v>0</v>
      </c>
      <c r="AQ67" s="12">
        <v>0</v>
      </c>
      <c r="AR67" s="16">
        <v>0</v>
      </c>
      <c r="AS67" s="17">
        <v>0</v>
      </c>
      <c r="AT67" s="17">
        <v>26400</v>
      </c>
      <c r="AU67" s="17">
        <v>0</v>
      </c>
      <c r="AV67" s="17">
        <v>0</v>
      </c>
      <c r="AW67" s="12">
        <v>26400</v>
      </c>
      <c r="AX67" s="16">
        <v>0</v>
      </c>
      <c r="AY67" s="17">
        <v>10376</v>
      </c>
      <c r="AZ67" s="17">
        <v>0</v>
      </c>
      <c r="BA67" s="17">
        <v>0</v>
      </c>
      <c r="BB67" s="17">
        <v>0</v>
      </c>
      <c r="BC67" s="12">
        <v>10376</v>
      </c>
      <c r="BD67" s="16">
        <v>522409</v>
      </c>
      <c r="BE67" s="17">
        <v>121352</v>
      </c>
      <c r="BF67" s="17">
        <v>7173</v>
      </c>
      <c r="BG67" s="17">
        <v>0</v>
      </c>
      <c r="BH67" s="17">
        <v>60604</v>
      </c>
      <c r="BI67" s="12">
        <v>711538</v>
      </c>
    </row>
    <row r="68" spans="1:61" x14ac:dyDescent="0.25">
      <c r="A68" s="4" t="s">
        <v>58</v>
      </c>
      <c r="B68" s="92">
        <v>15383231.049999999</v>
      </c>
      <c r="C68" s="87">
        <v>9124920.4299999997</v>
      </c>
      <c r="D68" s="87">
        <v>0</v>
      </c>
      <c r="E68" s="87">
        <v>0</v>
      </c>
      <c r="F68" s="87">
        <v>1080445.78</v>
      </c>
      <c r="G68" s="93">
        <v>25588597.259999998</v>
      </c>
      <c r="H68" s="16">
        <v>4736781.29</v>
      </c>
      <c r="I68" s="17">
        <v>1831774.44</v>
      </c>
      <c r="J68" s="17">
        <v>0</v>
      </c>
      <c r="K68" s="17">
        <v>0</v>
      </c>
      <c r="L68" s="17">
        <v>196306.21</v>
      </c>
      <c r="M68" s="12">
        <v>6764861.9400000004</v>
      </c>
      <c r="N68" s="16">
        <v>1757466.71</v>
      </c>
      <c r="O68" s="17">
        <v>566592.9</v>
      </c>
      <c r="P68" s="17">
        <v>0</v>
      </c>
      <c r="Q68" s="17">
        <v>0</v>
      </c>
      <c r="R68" s="17">
        <v>12192.6</v>
      </c>
      <c r="S68" s="12">
        <v>2336252.21</v>
      </c>
      <c r="T68" s="16">
        <v>2942839.63</v>
      </c>
      <c r="U68" s="17">
        <v>1967662.24</v>
      </c>
      <c r="V68" s="17">
        <v>0</v>
      </c>
      <c r="W68" s="17">
        <v>0</v>
      </c>
      <c r="X68" s="17">
        <v>570448.98</v>
      </c>
      <c r="Y68" s="12">
        <v>5480950.8499999996</v>
      </c>
      <c r="Z68" s="16">
        <v>1839583.15</v>
      </c>
      <c r="AA68" s="17">
        <v>494461</v>
      </c>
      <c r="AB68" s="17">
        <v>0</v>
      </c>
      <c r="AC68" s="17">
        <v>0</v>
      </c>
      <c r="AD68" s="17">
        <v>89244.23</v>
      </c>
      <c r="AE68" s="12">
        <v>2423288.38</v>
      </c>
      <c r="AF68" s="16">
        <v>0</v>
      </c>
      <c r="AG68" s="17">
        <v>0</v>
      </c>
      <c r="AH68" s="17">
        <v>0</v>
      </c>
      <c r="AI68" s="17">
        <v>0</v>
      </c>
      <c r="AJ68" s="17">
        <v>0</v>
      </c>
      <c r="AK68" s="12">
        <v>0</v>
      </c>
      <c r="AL68" s="16">
        <v>1336842.28</v>
      </c>
      <c r="AM68" s="17">
        <v>3922809.74</v>
      </c>
      <c r="AN68" s="17">
        <v>0</v>
      </c>
      <c r="AO68" s="17">
        <v>0</v>
      </c>
      <c r="AP68" s="17">
        <v>151726.75</v>
      </c>
      <c r="AQ68" s="12">
        <v>5411378.7700000005</v>
      </c>
      <c r="AR68" s="16">
        <v>0</v>
      </c>
      <c r="AS68" s="17">
        <v>0</v>
      </c>
      <c r="AT68" s="17">
        <v>0</v>
      </c>
      <c r="AU68" s="17">
        <v>0</v>
      </c>
      <c r="AV68" s="17">
        <v>0</v>
      </c>
      <c r="AW68" s="12">
        <v>0</v>
      </c>
      <c r="AX68" s="16">
        <v>93664.24</v>
      </c>
      <c r="AY68" s="17">
        <v>31459</v>
      </c>
      <c r="AZ68" s="17">
        <v>0</v>
      </c>
      <c r="BA68" s="17">
        <v>0</v>
      </c>
      <c r="BB68" s="17">
        <v>9357.1299999999992</v>
      </c>
      <c r="BC68" s="12">
        <v>134480.37</v>
      </c>
      <c r="BD68" s="16">
        <v>2676053.75</v>
      </c>
      <c r="BE68" s="17">
        <v>310161.11</v>
      </c>
      <c r="BF68" s="17">
        <v>0</v>
      </c>
      <c r="BG68" s="17">
        <v>0</v>
      </c>
      <c r="BH68" s="17">
        <v>51169.88</v>
      </c>
      <c r="BI68" s="12">
        <v>3037384.7399999998</v>
      </c>
    </row>
    <row r="69" spans="1:61" x14ac:dyDescent="0.25">
      <c r="A69" s="4" t="s">
        <v>59</v>
      </c>
      <c r="B69" s="92">
        <v>1094901</v>
      </c>
      <c r="C69" s="87">
        <v>860623</v>
      </c>
      <c r="D69" s="87">
        <v>204713</v>
      </c>
      <c r="E69" s="87">
        <v>0</v>
      </c>
      <c r="F69" s="87">
        <v>0</v>
      </c>
      <c r="G69" s="93">
        <v>2160237</v>
      </c>
      <c r="H69" s="16">
        <v>266703</v>
      </c>
      <c r="I69" s="17">
        <v>125507</v>
      </c>
      <c r="J69" s="17">
        <v>0</v>
      </c>
      <c r="K69" s="17">
        <v>0</v>
      </c>
      <c r="L69" s="17">
        <v>0</v>
      </c>
      <c r="M69" s="12">
        <v>392210</v>
      </c>
      <c r="N69" s="16">
        <v>81818</v>
      </c>
      <c r="O69" s="17">
        <v>175096</v>
      </c>
      <c r="P69" s="17">
        <v>0</v>
      </c>
      <c r="Q69" s="17">
        <v>0</v>
      </c>
      <c r="R69" s="17">
        <v>0</v>
      </c>
      <c r="S69" s="12">
        <v>256914</v>
      </c>
      <c r="T69" s="16">
        <v>518427</v>
      </c>
      <c r="U69" s="17">
        <v>373457</v>
      </c>
      <c r="V69" s="17">
        <v>175738</v>
      </c>
      <c r="W69" s="17">
        <v>0</v>
      </c>
      <c r="X69" s="17">
        <v>0</v>
      </c>
      <c r="Y69" s="12">
        <v>1067622</v>
      </c>
      <c r="Z69" s="16">
        <v>9631</v>
      </c>
      <c r="AA69" s="17">
        <v>86145</v>
      </c>
      <c r="AB69" s="17">
        <v>24975</v>
      </c>
      <c r="AC69" s="17">
        <v>0</v>
      </c>
      <c r="AD69" s="17">
        <v>0</v>
      </c>
      <c r="AE69" s="12">
        <v>120751</v>
      </c>
      <c r="AF69" s="16">
        <v>0</v>
      </c>
      <c r="AG69" s="17">
        <v>0</v>
      </c>
      <c r="AH69" s="17">
        <v>0</v>
      </c>
      <c r="AI69" s="17">
        <v>0</v>
      </c>
      <c r="AJ69" s="17">
        <v>0</v>
      </c>
      <c r="AK69" s="12">
        <v>0</v>
      </c>
      <c r="AL69" s="16">
        <v>0</v>
      </c>
      <c r="AM69" s="17">
        <v>0</v>
      </c>
      <c r="AN69" s="17">
        <v>0</v>
      </c>
      <c r="AO69" s="17">
        <v>0</v>
      </c>
      <c r="AP69" s="17">
        <v>0</v>
      </c>
      <c r="AQ69" s="12">
        <v>0</v>
      </c>
      <c r="AR69" s="16">
        <v>0</v>
      </c>
      <c r="AS69" s="17">
        <v>0</v>
      </c>
      <c r="AT69" s="17">
        <v>0</v>
      </c>
      <c r="AU69" s="17">
        <v>0</v>
      </c>
      <c r="AV69" s="17">
        <v>0</v>
      </c>
      <c r="AW69" s="12">
        <v>0</v>
      </c>
      <c r="AX69" s="16">
        <v>0</v>
      </c>
      <c r="AY69" s="17">
        <v>15178</v>
      </c>
      <c r="AZ69" s="17">
        <v>4000</v>
      </c>
      <c r="BA69" s="17">
        <v>0</v>
      </c>
      <c r="BB69" s="17">
        <v>0</v>
      </c>
      <c r="BC69" s="12">
        <v>19178</v>
      </c>
      <c r="BD69" s="16">
        <v>218322</v>
      </c>
      <c r="BE69" s="17">
        <v>85240</v>
      </c>
      <c r="BF69" s="17">
        <v>0</v>
      </c>
      <c r="BG69" s="17">
        <v>0</v>
      </c>
      <c r="BH69" s="17">
        <v>0</v>
      </c>
      <c r="BI69" s="12">
        <v>303562</v>
      </c>
    </row>
    <row r="70" spans="1:61" x14ac:dyDescent="0.25">
      <c r="A70" s="4" t="s">
        <v>60</v>
      </c>
      <c r="B70" s="92">
        <v>1120613.6705649057</v>
      </c>
      <c r="C70" s="87">
        <v>790439.00289999985</v>
      </c>
      <c r="D70" s="87">
        <v>149874.15345210684</v>
      </c>
      <c r="E70" s="87">
        <v>0</v>
      </c>
      <c r="F70" s="87">
        <v>8908.6751000000004</v>
      </c>
      <c r="G70" s="93">
        <v>2069835.5020170123</v>
      </c>
      <c r="H70" s="16">
        <v>277245.60029765096</v>
      </c>
      <c r="I70" s="17">
        <v>65125.696100000008</v>
      </c>
      <c r="J70" s="17">
        <v>10353.837353253879</v>
      </c>
      <c r="K70" s="17">
        <v>0</v>
      </c>
      <c r="L70" s="17">
        <v>2951.6559000000007</v>
      </c>
      <c r="M70" s="12">
        <v>355676.78965090483</v>
      </c>
      <c r="N70" s="16">
        <v>895.39806332000182</v>
      </c>
      <c r="O70" s="17">
        <v>96033.572299999985</v>
      </c>
      <c r="P70" s="17">
        <v>911.84005046483958</v>
      </c>
      <c r="Q70" s="17">
        <v>0</v>
      </c>
      <c r="R70" s="17">
        <v>372.31370000000004</v>
      </c>
      <c r="S70" s="12">
        <v>98213.124113784826</v>
      </c>
      <c r="T70" s="16">
        <v>839786.47801397485</v>
      </c>
      <c r="U70" s="17">
        <v>519111.60759999981</v>
      </c>
      <c r="V70" s="17">
        <v>100566.41557224473</v>
      </c>
      <c r="W70" s="17">
        <v>0</v>
      </c>
      <c r="X70" s="17">
        <v>4467.7644</v>
      </c>
      <c r="Y70" s="12">
        <v>1463932.2655862193</v>
      </c>
      <c r="Z70" s="16">
        <v>2686.1941899600056</v>
      </c>
      <c r="AA70" s="17">
        <v>110168.1269</v>
      </c>
      <c r="AB70" s="17">
        <v>38042.060476143386</v>
      </c>
      <c r="AC70" s="17">
        <v>0</v>
      </c>
      <c r="AD70" s="17">
        <v>1116.9411</v>
      </c>
      <c r="AE70" s="12">
        <v>152013.3226661034</v>
      </c>
      <c r="AF70" s="16">
        <v>0</v>
      </c>
      <c r="AG70" s="17">
        <v>0</v>
      </c>
      <c r="AH70" s="17">
        <v>0</v>
      </c>
      <c r="AI70" s="17">
        <v>0</v>
      </c>
      <c r="AJ70" s="17">
        <v>0</v>
      </c>
      <c r="AK70" s="12">
        <v>0</v>
      </c>
      <c r="AL70" s="16">
        <v>0</v>
      </c>
      <c r="AM70" s="17">
        <v>0</v>
      </c>
      <c r="AN70" s="17">
        <v>0</v>
      </c>
      <c r="AO70" s="17">
        <v>0</v>
      </c>
      <c r="AP70" s="17">
        <v>0</v>
      </c>
      <c r="AQ70" s="12">
        <v>0</v>
      </c>
      <c r="AR70" s="16">
        <v>0</v>
      </c>
      <c r="AS70" s="17">
        <v>0</v>
      </c>
      <c r="AT70" s="17">
        <v>0</v>
      </c>
      <c r="AU70" s="17">
        <v>0</v>
      </c>
      <c r="AV70" s="17">
        <v>0</v>
      </c>
      <c r="AW70" s="12">
        <v>0</v>
      </c>
      <c r="AX70" s="16">
        <v>0</v>
      </c>
      <c r="AY70" s="17">
        <v>0</v>
      </c>
      <c r="AZ70" s="17">
        <v>0</v>
      </c>
      <c r="BA70" s="17">
        <v>0</v>
      </c>
      <c r="BB70" s="17">
        <v>0</v>
      </c>
      <c r="BC70" s="12">
        <v>0</v>
      </c>
      <c r="BD70" s="16">
        <v>0</v>
      </c>
      <c r="BE70" s="17">
        <v>0</v>
      </c>
      <c r="BF70" s="17">
        <v>0</v>
      </c>
      <c r="BG70" s="17">
        <v>0</v>
      </c>
      <c r="BH70" s="17">
        <v>0</v>
      </c>
      <c r="BI70" s="12">
        <v>0</v>
      </c>
    </row>
    <row r="71" spans="1:61" x14ac:dyDescent="0.25">
      <c r="A71" s="4" t="s">
        <v>61</v>
      </c>
      <c r="B71" s="92">
        <v>3180550</v>
      </c>
      <c r="C71" s="87">
        <v>1143556</v>
      </c>
      <c r="D71" s="87">
        <v>317750</v>
      </c>
      <c r="E71" s="87">
        <v>0</v>
      </c>
      <c r="F71" s="87">
        <v>67968</v>
      </c>
      <c r="G71" s="93">
        <v>4709824</v>
      </c>
      <c r="H71" s="16">
        <v>1306095</v>
      </c>
      <c r="I71" s="17">
        <v>247997</v>
      </c>
      <c r="J71" s="17">
        <v>0</v>
      </c>
      <c r="K71" s="17">
        <v>0</v>
      </c>
      <c r="L71" s="17">
        <v>8751</v>
      </c>
      <c r="M71" s="12">
        <v>1562843</v>
      </c>
      <c r="N71" s="16">
        <v>167626</v>
      </c>
      <c r="O71" s="17">
        <v>48890</v>
      </c>
      <c r="P71" s="17">
        <v>0</v>
      </c>
      <c r="Q71" s="17">
        <v>0</v>
      </c>
      <c r="R71" s="17">
        <v>92</v>
      </c>
      <c r="S71" s="12">
        <v>216608</v>
      </c>
      <c r="T71" s="16">
        <v>894836</v>
      </c>
      <c r="U71" s="17">
        <v>567177</v>
      </c>
      <c r="V71" s="17">
        <v>280519</v>
      </c>
      <c r="W71" s="17">
        <v>0</v>
      </c>
      <c r="X71" s="17">
        <v>32455</v>
      </c>
      <c r="Y71" s="12">
        <v>1774987</v>
      </c>
      <c r="Z71" s="16">
        <v>279998</v>
      </c>
      <c r="AA71" s="17">
        <v>35943</v>
      </c>
      <c r="AB71" s="17">
        <v>34423</v>
      </c>
      <c r="AC71" s="17">
        <v>0</v>
      </c>
      <c r="AD71" s="17">
        <v>2177</v>
      </c>
      <c r="AE71" s="12">
        <v>352541</v>
      </c>
      <c r="AF71" s="16">
        <v>0</v>
      </c>
      <c r="AG71" s="17">
        <v>0</v>
      </c>
      <c r="AH71" s="17">
        <v>0</v>
      </c>
      <c r="AI71" s="17">
        <v>0</v>
      </c>
      <c r="AJ71" s="17">
        <v>0</v>
      </c>
      <c r="AK71" s="12">
        <v>0</v>
      </c>
      <c r="AL71" s="16">
        <v>0</v>
      </c>
      <c r="AM71" s="17">
        <v>0</v>
      </c>
      <c r="AN71" s="17">
        <v>0</v>
      </c>
      <c r="AO71" s="17">
        <v>0</v>
      </c>
      <c r="AP71" s="17">
        <v>0</v>
      </c>
      <c r="AQ71" s="12">
        <v>0</v>
      </c>
      <c r="AR71" s="16">
        <v>0</v>
      </c>
      <c r="AS71" s="17">
        <v>0</v>
      </c>
      <c r="AT71" s="17">
        <v>0</v>
      </c>
      <c r="AU71" s="17">
        <v>0</v>
      </c>
      <c r="AV71" s="17">
        <v>0</v>
      </c>
      <c r="AW71" s="12">
        <v>0</v>
      </c>
      <c r="AX71" s="16">
        <v>86471</v>
      </c>
      <c r="AY71" s="17">
        <v>203345</v>
      </c>
      <c r="AZ71" s="17">
        <v>2808</v>
      </c>
      <c r="BA71" s="17">
        <v>0</v>
      </c>
      <c r="BB71" s="17">
        <v>5163</v>
      </c>
      <c r="BC71" s="12">
        <v>297787</v>
      </c>
      <c r="BD71" s="16">
        <v>445524</v>
      </c>
      <c r="BE71" s="17">
        <v>40204</v>
      </c>
      <c r="BF71" s="17">
        <v>0</v>
      </c>
      <c r="BG71" s="17">
        <v>0</v>
      </c>
      <c r="BH71" s="17">
        <v>19330</v>
      </c>
      <c r="BI71" s="12">
        <v>505058</v>
      </c>
    </row>
    <row r="72" spans="1:61" x14ac:dyDescent="0.25">
      <c r="A72" s="4" t="s">
        <v>62</v>
      </c>
      <c r="B72" s="92">
        <v>1939543</v>
      </c>
      <c r="C72" s="87">
        <v>871116</v>
      </c>
      <c r="D72" s="87">
        <v>834726</v>
      </c>
      <c r="E72" s="87">
        <v>0</v>
      </c>
      <c r="F72" s="87">
        <v>316356</v>
      </c>
      <c r="G72" s="93">
        <v>3961741</v>
      </c>
      <c r="H72" s="16">
        <v>456048</v>
      </c>
      <c r="I72" s="17">
        <v>110373</v>
      </c>
      <c r="J72" s="17">
        <v>4651</v>
      </c>
      <c r="K72" s="17">
        <v>0</v>
      </c>
      <c r="L72" s="17">
        <v>37192</v>
      </c>
      <c r="M72" s="12">
        <v>608264</v>
      </c>
      <c r="N72" s="16">
        <v>298303</v>
      </c>
      <c r="O72" s="17">
        <v>8726</v>
      </c>
      <c r="P72" s="17">
        <v>0</v>
      </c>
      <c r="Q72" s="17">
        <v>0</v>
      </c>
      <c r="R72" s="17">
        <v>3218</v>
      </c>
      <c r="S72" s="12">
        <v>310247</v>
      </c>
      <c r="T72" s="16">
        <v>446769</v>
      </c>
      <c r="U72" s="17">
        <v>207650</v>
      </c>
      <c r="V72" s="17">
        <v>42130</v>
      </c>
      <c r="W72" s="17">
        <v>0</v>
      </c>
      <c r="X72" s="17">
        <v>171633</v>
      </c>
      <c r="Y72" s="12">
        <v>868182</v>
      </c>
      <c r="Z72" s="16">
        <v>130779</v>
      </c>
      <c r="AA72" s="17">
        <v>79966</v>
      </c>
      <c r="AB72" s="17">
        <v>71398</v>
      </c>
      <c r="AC72" s="17">
        <v>0</v>
      </c>
      <c r="AD72" s="17">
        <v>1360</v>
      </c>
      <c r="AE72" s="12">
        <v>283503</v>
      </c>
      <c r="AF72" s="16">
        <v>65842</v>
      </c>
      <c r="AG72" s="17">
        <v>66858</v>
      </c>
      <c r="AH72" s="17">
        <v>494166</v>
      </c>
      <c r="AI72" s="17">
        <v>0</v>
      </c>
      <c r="AJ72" s="17">
        <v>4024</v>
      </c>
      <c r="AK72" s="12">
        <v>630890</v>
      </c>
      <c r="AL72" s="16">
        <v>316805</v>
      </c>
      <c r="AM72" s="17">
        <v>225714</v>
      </c>
      <c r="AN72" s="17">
        <v>222381</v>
      </c>
      <c r="AO72" s="17">
        <v>0</v>
      </c>
      <c r="AP72" s="17">
        <v>47600</v>
      </c>
      <c r="AQ72" s="12">
        <v>812500</v>
      </c>
      <c r="AR72" s="16">
        <v>0</v>
      </c>
      <c r="AS72" s="17">
        <v>248</v>
      </c>
      <c r="AT72" s="17">
        <v>0</v>
      </c>
      <c r="AU72" s="17">
        <v>0</v>
      </c>
      <c r="AV72" s="17">
        <v>0</v>
      </c>
      <c r="AW72" s="12">
        <v>248</v>
      </c>
      <c r="AX72" s="16">
        <v>0</v>
      </c>
      <c r="AY72" s="17">
        <v>589</v>
      </c>
      <c r="AZ72" s="17">
        <v>0</v>
      </c>
      <c r="BA72" s="17">
        <v>0</v>
      </c>
      <c r="BB72" s="17">
        <v>0</v>
      </c>
      <c r="BC72" s="12">
        <v>589</v>
      </c>
      <c r="BD72" s="16">
        <v>224997</v>
      </c>
      <c r="BE72" s="17">
        <v>170992</v>
      </c>
      <c r="BF72" s="17">
        <v>0</v>
      </c>
      <c r="BG72" s="17">
        <v>0</v>
      </c>
      <c r="BH72" s="17">
        <v>51329</v>
      </c>
      <c r="BI72" s="12">
        <v>447318</v>
      </c>
    </row>
    <row r="73" spans="1:61" x14ac:dyDescent="0.25">
      <c r="A73" s="4" t="s">
        <v>63</v>
      </c>
      <c r="B73" s="92">
        <v>5623482.2300000014</v>
      </c>
      <c r="C73" s="87">
        <v>3636718.6500000004</v>
      </c>
      <c r="D73" s="87">
        <v>0</v>
      </c>
      <c r="E73" s="87">
        <v>0</v>
      </c>
      <c r="F73" s="87">
        <v>36924.559999999998</v>
      </c>
      <c r="G73" s="93">
        <v>9297125.4400000013</v>
      </c>
      <c r="H73" s="16">
        <v>4195301.870000001</v>
      </c>
      <c r="I73" s="17">
        <v>1764884.62</v>
      </c>
      <c r="J73" s="17">
        <v>0</v>
      </c>
      <c r="K73" s="17">
        <v>0</v>
      </c>
      <c r="L73" s="17">
        <v>7055.6099999999988</v>
      </c>
      <c r="M73" s="12">
        <v>5967242.1000000015</v>
      </c>
      <c r="N73" s="16">
        <v>629016.48</v>
      </c>
      <c r="O73" s="17">
        <v>194312.87</v>
      </c>
      <c r="P73" s="17">
        <v>0</v>
      </c>
      <c r="Q73" s="17">
        <v>0</v>
      </c>
      <c r="R73" s="17">
        <v>0</v>
      </c>
      <c r="S73" s="12">
        <v>823329.35</v>
      </c>
      <c r="T73" s="16">
        <v>505522.49</v>
      </c>
      <c r="U73" s="17">
        <v>807270.54</v>
      </c>
      <c r="V73" s="17">
        <v>0</v>
      </c>
      <c r="W73" s="17">
        <v>0</v>
      </c>
      <c r="X73" s="17">
        <v>1518.54</v>
      </c>
      <c r="Y73" s="12">
        <v>1314311.57</v>
      </c>
      <c r="Z73" s="16">
        <v>0</v>
      </c>
      <c r="AA73" s="17">
        <v>0</v>
      </c>
      <c r="AB73" s="17">
        <v>0</v>
      </c>
      <c r="AC73" s="17">
        <v>0</v>
      </c>
      <c r="AD73" s="17">
        <v>0</v>
      </c>
      <c r="AE73" s="12">
        <v>0</v>
      </c>
      <c r="AF73" s="16">
        <v>0</v>
      </c>
      <c r="AG73" s="17">
        <v>0</v>
      </c>
      <c r="AH73" s="17">
        <v>0</v>
      </c>
      <c r="AI73" s="17">
        <v>0</v>
      </c>
      <c r="AJ73" s="17">
        <v>0</v>
      </c>
      <c r="AK73" s="12">
        <v>0</v>
      </c>
      <c r="AL73" s="16">
        <v>0</v>
      </c>
      <c r="AM73" s="17">
        <v>250987.5</v>
      </c>
      <c r="AN73" s="17">
        <v>0</v>
      </c>
      <c r="AO73" s="17">
        <v>0</v>
      </c>
      <c r="AP73" s="17">
        <v>0</v>
      </c>
      <c r="AQ73" s="12">
        <v>250987.5</v>
      </c>
      <c r="AR73" s="16">
        <v>0</v>
      </c>
      <c r="AS73" s="17">
        <v>0</v>
      </c>
      <c r="AT73" s="17">
        <v>0</v>
      </c>
      <c r="AU73" s="17">
        <v>0</v>
      </c>
      <c r="AV73" s="17">
        <v>0</v>
      </c>
      <c r="AW73" s="12">
        <v>0</v>
      </c>
      <c r="AX73" s="16">
        <v>293641.39</v>
      </c>
      <c r="AY73" s="17">
        <v>619263.12</v>
      </c>
      <c r="AZ73" s="17">
        <v>0</v>
      </c>
      <c r="BA73" s="17">
        <v>0</v>
      </c>
      <c r="BB73" s="17">
        <v>28350.41</v>
      </c>
      <c r="BC73" s="12">
        <v>941254.92</v>
      </c>
      <c r="BD73" s="16">
        <v>0</v>
      </c>
      <c r="BE73" s="17">
        <v>0</v>
      </c>
      <c r="BF73" s="17">
        <v>0</v>
      </c>
      <c r="BG73" s="17">
        <v>0</v>
      </c>
      <c r="BH73" s="17">
        <v>0</v>
      </c>
      <c r="BI73" s="12">
        <v>0</v>
      </c>
    </row>
    <row r="74" spans="1:61" x14ac:dyDescent="0.25">
      <c r="A74" s="4" t="s">
        <v>64</v>
      </c>
      <c r="B74" s="92">
        <v>1011342.49</v>
      </c>
      <c r="C74" s="87">
        <v>985712.02</v>
      </c>
      <c r="D74" s="87">
        <v>18062.28</v>
      </c>
      <c r="E74" s="87">
        <v>0</v>
      </c>
      <c r="F74" s="87">
        <v>0</v>
      </c>
      <c r="G74" s="93">
        <v>2015116.7900000003</v>
      </c>
      <c r="H74" s="16">
        <v>379110.68</v>
      </c>
      <c r="I74" s="17">
        <v>456083.21</v>
      </c>
      <c r="J74" s="17">
        <v>18062.27</v>
      </c>
      <c r="K74" s="17">
        <v>0</v>
      </c>
      <c r="L74" s="17">
        <v>0</v>
      </c>
      <c r="M74" s="12">
        <v>853256.16</v>
      </c>
      <c r="N74" s="16">
        <v>220625.71</v>
      </c>
      <c r="O74" s="17">
        <v>110008.77</v>
      </c>
      <c r="P74" s="17">
        <v>0</v>
      </c>
      <c r="Q74" s="17">
        <v>0</v>
      </c>
      <c r="R74" s="17">
        <v>0</v>
      </c>
      <c r="S74" s="12">
        <v>330634.48</v>
      </c>
      <c r="T74" s="16">
        <v>32265.03</v>
      </c>
      <c r="U74" s="17">
        <v>269819.11</v>
      </c>
      <c r="V74" s="17">
        <v>0</v>
      </c>
      <c r="W74" s="17">
        <v>0</v>
      </c>
      <c r="X74" s="17">
        <v>0</v>
      </c>
      <c r="Y74" s="12">
        <v>302084.14</v>
      </c>
      <c r="Z74" s="16">
        <v>0</v>
      </c>
      <c r="AA74" s="17">
        <v>0</v>
      </c>
      <c r="AB74" s="17">
        <v>0</v>
      </c>
      <c r="AC74" s="17">
        <v>0</v>
      </c>
      <c r="AD74" s="17">
        <v>0</v>
      </c>
      <c r="AE74" s="12">
        <v>0</v>
      </c>
      <c r="AF74" s="16">
        <v>0</v>
      </c>
      <c r="AG74" s="17">
        <v>0</v>
      </c>
      <c r="AH74" s="17">
        <v>0</v>
      </c>
      <c r="AI74" s="17">
        <v>0</v>
      </c>
      <c r="AJ74" s="17">
        <v>0</v>
      </c>
      <c r="AK74" s="12">
        <v>0</v>
      </c>
      <c r="AL74" s="16">
        <v>37761.78</v>
      </c>
      <c r="AM74" s="17">
        <v>145960.53</v>
      </c>
      <c r="AN74" s="17">
        <v>0</v>
      </c>
      <c r="AO74" s="17">
        <v>0</v>
      </c>
      <c r="AP74" s="17">
        <v>0</v>
      </c>
      <c r="AQ74" s="12">
        <v>183722.31</v>
      </c>
      <c r="AR74" s="16">
        <v>0</v>
      </c>
      <c r="AS74" s="17">
        <v>0</v>
      </c>
      <c r="AT74" s="17">
        <v>0</v>
      </c>
      <c r="AU74" s="17">
        <v>0</v>
      </c>
      <c r="AV74" s="17">
        <v>0</v>
      </c>
      <c r="AW74" s="12">
        <v>0</v>
      </c>
      <c r="AX74" s="16">
        <v>0</v>
      </c>
      <c r="AY74" s="17">
        <v>0</v>
      </c>
      <c r="AZ74" s="17">
        <v>0</v>
      </c>
      <c r="BA74" s="17">
        <v>0</v>
      </c>
      <c r="BB74" s="17">
        <v>0</v>
      </c>
      <c r="BC74" s="12">
        <v>0</v>
      </c>
      <c r="BD74" s="16">
        <v>341579.29</v>
      </c>
      <c r="BE74" s="17">
        <v>3840.4</v>
      </c>
      <c r="BF74" s="17">
        <v>0.01</v>
      </c>
      <c r="BG74" s="17">
        <v>0</v>
      </c>
      <c r="BH74" s="17">
        <v>0</v>
      </c>
      <c r="BI74" s="12">
        <v>345419.7</v>
      </c>
    </row>
    <row r="75" spans="1:61" x14ac:dyDescent="0.25">
      <c r="A75" s="4" t="s">
        <v>65</v>
      </c>
      <c r="B75" s="92">
        <v>4125405</v>
      </c>
      <c r="C75" s="87">
        <v>1618892.69</v>
      </c>
      <c r="D75" s="87">
        <v>0</v>
      </c>
      <c r="E75" s="87">
        <v>0</v>
      </c>
      <c r="F75" s="87">
        <v>0</v>
      </c>
      <c r="G75" s="93">
        <v>5744297.6900000004</v>
      </c>
      <c r="H75" s="16">
        <v>1823860.52</v>
      </c>
      <c r="I75" s="17">
        <v>274952.17</v>
      </c>
      <c r="J75" s="17">
        <v>0</v>
      </c>
      <c r="K75" s="17">
        <v>0</v>
      </c>
      <c r="L75" s="17">
        <v>0</v>
      </c>
      <c r="M75" s="12">
        <v>2098812.69</v>
      </c>
      <c r="N75" s="16">
        <v>518044.28</v>
      </c>
      <c r="O75" s="17">
        <v>5221.33</v>
      </c>
      <c r="P75" s="17">
        <v>0</v>
      </c>
      <c r="Q75" s="17">
        <v>0</v>
      </c>
      <c r="R75" s="17">
        <v>0</v>
      </c>
      <c r="S75" s="12">
        <v>523265.61000000004</v>
      </c>
      <c r="T75" s="16">
        <v>942454.49</v>
      </c>
      <c r="U75" s="17">
        <v>813209.11</v>
      </c>
      <c r="V75" s="17">
        <v>0</v>
      </c>
      <c r="W75" s="17">
        <v>0</v>
      </c>
      <c r="X75" s="17">
        <v>0</v>
      </c>
      <c r="Y75" s="12">
        <v>1755663.6</v>
      </c>
      <c r="Z75" s="16">
        <v>0</v>
      </c>
      <c r="AA75" s="17">
        <v>106089.66</v>
      </c>
      <c r="AB75" s="17">
        <v>0</v>
      </c>
      <c r="AC75" s="17">
        <v>0</v>
      </c>
      <c r="AD75" s="17">
        <v>0</v>
      </c>
      <c r="AE75" s="12">
        <v>106089.66</v>
      </c>
      <c r="AF75" s="16">
        <v>0</v>
      </c>
      <c r="AG75" s="17">
        <v>0</v>
      </c>
      <c r="AH75" s="17">
        <v>0</v>
      </c>
      <c r="AI75" s="17">
        <v>0</v>
      </c>
      <c r="AJ75" s="17">
        <v>0</v>
      </c>
      <c r="AK75" s="12">
        <v>0</v>
      </c>
      <c r="AL75" s="16">
        <v>0</v>
      </c>
      <c r="AM75" s="17">
        <v>0</v>
      </c>
      <c r="AN75" s="17">
        <v>0</v>
      </c>
      <c r="AO75" s="17">
        <v>0</v>
      </c>
      <c r="AP75" s="17">
        <v>0</v>
      </c>
      <c r="AQ75" s="12">
        <v>0</v>
      </c>
      <c r="AR75" s="16">
        <v>14025</v>
      </c>
      <c r="AS75" s="17">
        <v>175579.82</v>
      </c>
      <c r="AT75" s="17">
        <v>0</v>
      </c>
      <c r="AU75" s="17">
        <v>0</v>
      </c>
      <c r="AV75" s="17">
        <v>0</v>
      </c>
      <c r="AW75" s="12">
        <v>189604.82</v>
      </c>
      <c r="AX75" s="16">
        <v>2243.94</v>
      </c>
      <c r="AY75" s="17">
        <v>55386.74</v>
      </c>
      <c r="AZ75" s="17">
        <v>0</v>
      </c>
      <c r="BA75" s="17">
        <v>0</v>
      </c>
      <c r="BB75" s="17">
        <v>0</v>
      </c>
      <c r="BC75" s="12">
        <v>57630.68</v>
      </c>
      <c r="BD75" s="16">
        <v>824776.77</v>
      </c>
      <c r="BE75" s="17">
        <v>188453.86</v>
      </c>
      <c r="BF75" s="17">
        <v>0</v>
      </c>
      <c r="BG75" s="17">
        <v>0</v>
      </c>
      <c r="BH75" s="17">
        <v>0</v>
      </c>
      <c r="BI75" s="12">
        <v>1013230.63</v>
      </c>
    </row>
    <row r="76" spans="1:61" x14ac:dyDescent="0.25">
      <c r="A76" s="4" t="s">
        <v>66</v>
      </c>
      <c r="B76" s="92">
        <v>2046875</v>
      </c>
      <c r="C76" s="87">
        <v>3891983</v>
      </c>
      <c r="D76" s="87">
        <v>455767</v>
      </c>
      <c r="E76" s="87">
        <v>315765</v>
      </c>
      <c r="F76" s="87">
        <v>0</v>
      </c>
      <c r="G76" s="93">
        <v>6710390</v>
      </c>
      <c r="H76" s="16">
        <v>431607</v>
      </c>
      <c r="I76" s="17">
        <v>2234346</v>
      </c>
      <c r="J76" s="17">
        <v>0</v>
      </c>
      <c r="K76" s="17">
        <v>16018</v>
      </c>
      <c r="L76" s="17">
        <v>0</v>
      </c>
      <c r="M76" s="12">
        <v>2681971</v>
      </c>
      <c r="N76" s="16">
        <v>371776</v>
      </c>
      <c r="O76" s="17">
        <v>53200</v>
      </c>
      <c r="P76" s="17">
        <v>0</v>
      </c>
      <c r="Q76" s="17">
        <v>1074</v>
      </c>
      <c r="R76" s="17">
        <v>0</v>
      </c>
      <c r="S76" s="12">
        <v>426050</v>
      </c>
      <c r="T76" s="16">
        <v>144095</v>
      </c>
      <c r="U76" s="17">
        <v>646163</v>
      </c>
      <c r="V76" s="17">
        <v>110492</v>
      </c>
      <c r="W76" s="17">
        <v>295377</v>
      </c>
      <c r="X76" s="17">
        <v>0</v>
      </c>
      <c r="Y76" s="12">
        <v>1196127</v>
      </c>
      <c r="Z76" s="16">
        <v>0</v>
      </c>
      <c r="AA76" s="17">
        <v>538246</v>
      </c>
      <c r="AB76" s="17">
        <v>120342</v>
      </c>
      <c r="AC76" s="17">
        <v>0</v>
      </c>
      <c r="AD76" s="17">
        <v>0</v>
      </c>
      <c r="AE76" s="12">
        <v>658588</v>
      </c>
      <c r="AF76" s="16">
        <v>72582</v>
      </c>
      <c r="AG76" s="17">
        <v>77139</v>
      </c>
      <c r="AH76" s="17">
        <v>12869</v>
      </c>
      <c r="AI76" s="17">
        <v>0</v>
      </c>
      <c r="AJ76" s="17">
        <v>0</v>
      </c>
      <c r="AK76" s="12">
        <v>162590</v>
      </c>
      <c r="AL76" s="16">
        <v>356581</v>
      </c>
      <c r="AM76" s="17">
        <v>102970</v>
      </c>
      <c r="AN76" s="17">
        <v>67307</v>
      </c>
      <c r="AO76" s="17">
        <v>0</v>
      </c>
      <c r="AP76" s="17">
        <v>0</v>
      </c>
      <c r="AQ76" s="12">
        <v>526858</v>
      </c>
      <c r="AR76" s="16">
        <v>0</v>
      </c>
      <c r="AS76" s="17">
        <v>0</v>
      </c>
      <c r="AT76" s="17">
        <v>0</v>
      </c>
      <c r="AU76" s="17">
        <v>0</v>
      </c>
      <c r="AV76" s="17">
        <v>0</v>
      </c>
      <c r="AW76" s="12">
        <v>0</v>
      </c>
      <c r="AX76" s="16">
        <v>123653</v>
      </c>
      <c r="AY76" s="17">
        <v>96224</v>
      </c>
      <c r="AZ76" s="17">
        <v>144757</v>
      </c>
      <c r="BA76" s="17">
        <v>3296</v>
      </c>
      <c r="BB76" s="17">
        <v>0</v>
      </c>
      <c r="BC76" s="12">
        <v>367930</v>
      </c>
      <c r="BD76" s="16">
        <v>546581</v>
      </c>
      <c r="BE76" s="17">
        <v>143695</v>
      </c>
      <c r="BF76" s="17">
        <v>0</v>
      </c>
      <c r="BG76" s="17">
        <v>0</v>
      </c>
      <c r="BH76" s="17">
        <v>0</v>
      </c>
      <c r="BI76" s="12">
        <v>690276</v>
      </c>
    </row>
    <row r="77" spans="1:61" x14ac:dyDescent="0.25">
      <c r="A77" s="4" t="s">
        <v>67</v>
      </c>
      <c r="B77" s="92">
        <v>275199</v>
      </c>
      <c r="C77" s="87">
        <v>563052</v>
      </c>
      <c r="D77" s="87">
        <v>167422</v>
      </c>
      <c r="E77" s="87">
        <v>0</v>
      </c>
      <c r="F77" s="87">
        <v>0</v>
      </c>
      <c r="G77" s="93">
        <v>1005673</v>
      </c>
      <c r="H77" s="16">
        <v>47155</v>
      </c>
      <c r="I77" s="17">
        <v>89319</v>
      </c>
      <c r="J77" s="17">
        <v>0</v>
      </c>
      <c r="K77" s="17">
        <v>0</v>
      </c>
      <c r="L77" s="17">
        <v>0</v>
      </c>
      <c r="M77" s="12">
        <v>136474</v>
      </c>
      <c r="N77" s="16">
        <v>0</v>
      </c>
      <c r="O77" s="17">
        <v>143073</v>
      </c>
      <c r="P77" s="17">
        <v>0</v>
      </c>
      <c r="Q77" s="17">
        <v>0</v>
      </c>
      <c r="R77" s="17">
        <v>0</v>
      </c>
      <c r="S77" s="12">
        <v>143073</v>
      </c>
      <c r="T77" s="16">
        <v>89390</v>
      </c>
      <c r="U77" s="17">
        <v>122379</v>
      </c>
      <c r="V77" s="17">
        <v>61355</v>
      </c>
      <c r="W77" s="17">
        <v>0</v>
      </c>
      <c r="X77" s="17">
        <v>0</v>
      </c>
      <c r="Y77" s="12">
        <v>273124</v>
      </c>
      <c r="Z77" s="16">
        <v>47965</v>
      </c>
      <c r="AA77" s="17">
        <v>85006</v>
      </c>
      <c r="AB77" s="17">
        <v>19954</v>
      </c>
      <c r="AC77" s="17">
        <v>0</v>
      </c>
      <c r="AD77" s="17">
        <v>0</v>
      </c>
      <c r="AE77" s="12">
        <v>152925</v>
      </c>
      <c r="AF77" s="16">
        <v>10217</v>
      </c>
      <c r="AG77" s="17">
        <v>7213</v>
      </c>
      <c r="AH77" s="17">
        <v>34158</v>
      </c>
      <c r="AI77" s="17">
        <v>0</v>
      </c>
      <c r="AJ77" s="17">
        <v>0</v>
      </c>
      <c r="AK77" s="12">
        <v>51588</v>
      </c>
      <c r="AL77" s="16">
        <v>12687</v>
      </c>
      <c r="AM77" s="17">
        <v>14553</v>
      </c>
      <c r="AN77" s="17">
        <v>41923</v>
      </c>
      <c r="AO77" s="17">
        <v>0</v>
      </c>
      <c r="AP77" s="17">
        <v>0</v>
      </c>
      <c r="AQ77" s="12">
        <v>69163</v>
      </c>
      <c r="AR77" s="16">
        <v>67785</v>
      </c>
      <c r="AS77" s="17">
        <v>96042</v>
      </c>
      <c r="AT77" s="17">
        <v>0</v>
      </c>
      <c r="AU77" s="17">
        <v>0</v>
      </c>
      <c r="AV77" s="17">
        <v>0</v>
      </c>
      <c r="AW77" s="12">
        <v>163827</v>
      </c>
      <c r="AX77" s="16">
        <v>0</v>
      </c>
      <c r="AY77" s="17">
        <v>5467</v>
      </c>
      <c r="AZ77" s="17">
        <v>10032</v>
      </c>
      <c r="BA77" s="17">
        <v>0</v>
      </c>
      <c r="BB77" s="17">
        <v>0</v>
      </c>
      <c r="BC77" s="12">
        <v>15499</v>
      </c>
      <c r="BD77" s="16">
        <v>0</v>
      </c>
      <c r="BE77" s="17">
        <v>0</v>
      </c>
      <c r="BF77" s="17">
        <v>0</v>
      </c>
      <c r="BG77" s="17">
        <v>0</v>
      </c>
      <c r="BH77" s="17">
        <v>0</v>
      </c>
      <c r="BI77" s="12">
        <v>0</v>
      </c>
    </row>
    <row r="78" spans="1:61" x14ac:dyDescent="0.25">
      <c r="A78" s="4" t="s">
        <v>68</v>
      </c>
      <c r="B78" s="92">
        <v>2392296</v>
      </c>
      <c r="C78" s="87">
        <v>1086989</v>
      </c>
      <c r="D78" s="87">
        <v>274626</v>
      </c>
      <c r="E78" s="87">
        <v>114298</v>
      </c>
      <c r="F78" s="87">
        <v>0</v>
      </c>
      <c r="G78" s="93">
        <v>3868209</v>
      </c>
      <c r="H78" s="16">
        <v>1292129</v>
      </c>
      <c r="I78" s="17">
        <v>337203</v>
      </c>
      <c r="J78" s="17">
        <v>22501</v>
      </c>
      <c r="K78" s="17">
        <v>0</v>
      </c>
      <c r="L78" s="17">
        <v>0</v>
      </c>
      <c r="M78" s="12">
        <v>1651833</v>
      </c>
      <c r="N78" s="16">
        <v>382381</v>
      </c>
      <c r="O78" s="17">
        <v>24946</v>
      </c>
      <c r="P78" s="17">
        <v>3796</v>
      </c>
      <c r="Q78" s="17">
        <v>0</v>
      </c>
      <c r="R78" s="17">
        <v>0</v>
      </c>
      <c r="S78" s="12">
        <v>411123</v>
      </c>
      <c r="T78" s="16">
        <v>73511</v>
      </c>
      <c r="U78" s="17">
        <v>334818</v>
      </c>
      <c r="V78" s="17">
        <v>2143</v>
      </c>
      <c r="W78" s="17">
        <v>0</v>
      </c>
      <c r="X78" s="17">
        <v>0</v>
      </c>
      <c r="Y78" s="12">
        <v>410472</v>
      </c>
      <c r="Z78" s="16">
        <v>395544</v>
      </c>
      <c r="AA78" s="17">
        <v>148764</v>
      </c>
      <c r="AB78" s="17">
        <v>23904</v>
      </c>
      <c r="AC78" s="17">
        <v>0</v>
      </c>
      <c r="AD78" s="17">
        <v>0</v>
      </c>
      <c r="AE78" s="12">
        <v>568212</v>
      </c>
      <c r="AF78" s="16">
        <v>2758</v>
      </c>
      <c r="AG78" s="17">
        <v>25579</v>
      </c>
      <c r="AH78" s="17">
        <v>216102</v>
      </c>
      <c r="AI78" s="17">
        <v>0</v>
      </c>
      <c r="AJ78" s="17">
        <v>0</v>
      </c>
      <c r="AK78" s="12">
        <v>244439</v>
      </c>
      <c r="AL78" s="16">
        <v>245257</v>
      </c>
      <c r="AM78" s="17">
        <v>148101</v>
      </c>
      <c r="AN78" s="17">
        <v>6180</v>
      </c>
      <c r="AO78" s="17">
        <v>114298</v>
      </c>
      <c r="AP78" s="17">
        <v>0</v>
      </c>
      <c r="AQ78" s="12">
        <v>513836</v>
      </c>
      <c r="AR78" s="16">
        <v>0</v>
      </c>
      <c r="AS78" s="17">
        <v>0</v>
      </c>
      <c r="AT78" s="17">
        <v>0</v>
      </c>
      <c r="AU78" s="17">
        <v>0</v>
      </c>
      <c r="AV78" s="17">
        <v>0</v>
      </c>
      <c r="AW78" s="12">
        <v>0</v>
      </c>
      <c r="AX78" s="16">
        <v>716</v>
      </c>
      <c r="AY78" s="17">
        <v>67578</v>
      </c>
      <c r="AZ78" s="17">
        <v>0</v>
      </c>
      <c r="BA78" s="17">
        <v>0</v>
      </c>
      <c r="BB78" s="17">
        <v>0</v>
      </c>
      <c r="BC78" s="12">
        <v>68294</v>
      </c>
      <c r="BD78" s="16">
        <v>0</v>
      </c>
      <c r="BE78" s="17">
        <v>0</v>
      </c>
      <c r="BF78" s="17">
        <v>0</v>
      </c>
      <c r="BG78" s="17">
        <v>0</v>
      </c>
      <c r="BH78" s="17">
        <v>0</v>
      </c>
      <c r="BI78" s="12">
        <v>0</v>
      </c>
    </row>
    <row r="79" spans="1:61" x14ac:dyDescent="0.25">
      <c r="A79" s="4" t="s">
        <v>69</v>
      </c>
      <c r="B79" s="92">
        <v>4004067.65</v>
      </c>
      <c r="C79" s="87">
        <v>2567082.3000000003</v>
      </c>
      <c r="D79" s="87">
        <v>0</v>
      </c>
      <c r="E79" s="87">
        <v>0</v>
      </c>
      <c r="F79" s="87">
        <v>4662</v>
      </c>
      <c r="G79" s="93">
        <v>6575811.9499999993</v>
      </c>
      <c r="H79" s="16">
        <v>1058961.24</v>
      </c>
      <c r="I79" s="17">
        <v>270068.78000000003</v>
      </c>
      <c r="J79" s="17">
        <v>0</v>
      </c>
      <c r="K79" s="17">
        <v>0</v>
      </c>
      <c r="L79" s="17">
        <v>0</v>
      </c>
      <c r="M79" s="12">
        <v>1329030.02</v>
      </c>
      <c r="N79" s="16">
        <v>343281.46</v>
      </c>
      <c r="O79" s="17">
        <v>50013.3</v>
      </c>
      <c r="P79" s="17">
        <v>0</v>
      </c>
      <c r="Q79" s="17">
        <v>0</v>
      </c>
      <c r="R79" s="17">
        <v>0</v>
      </c>
      <c r="S79" s="12">
        <v>393294.76</v>
      </c>
      <c r="T79" s="16">
        <v>1399064.62</v>
      </c>
      <c r="U79" s="17">
        <v>1113439.45</v>
      </c>
      <c r="V79" s="17">
        <v>0</v>
      </c>
      <c r="W79" s="17">
        <v>0</v>
      </c>
      <c r="X79" s="17">
        <v>0</v>
      </c>
      <c r="Y79" s="12">
        <v>2512504.0700000003</v>
      </c>
      <c r="Z79" s="16">
        <v>14935.37</v>
      </c>
      <c r="AA79" s="17">
        <v>147424.47</v>
      </c>
      <c r="AB79" s="17">
        <v>0</v>
      </c>
      <c r="AC79" s="17">
        <v>0</v>
      </c>
      <c r="AD79" s="17">
        <v>0</v>
      </c>
      <c r="AE79" s="12">
        <v>162359.84</v>
      </c>
      <c r="AF79" s="16">
        <v>100573.9</v>
      </c>
      <c r="AG79" s="17">
        <v>215417.99</v>
      </c>
      <c r="AH79" s="17">
        <v>0</v>
      </c>
      <c r="AI79" s="17">
        <v>0</v>
      </c>
      <c r="AJ79" s="17">
        <v>4662</v>
      </c>
      <c r="AK79" s="12">
        <v>320653.89</v>
      </c>
      <c r="AL79" s="16">
        <v>447271.53</v>
      </c>
      <c r="AM79" s="17">
        <v>460595.47</v>
      </c>
      <c r="AN79" s="17">
        <v>0</v>
      </c>
      <c r="AO79" s="17">
        <v>0</v>
      </c>
      <c r="AP79" s="17">
        <v>0</v>
      </c>
      <c r="AQ79" s="12">
        <v>907867</v>
      </c>
      <c r="AR79" s="16">
        <v>436400.05</v>
      </c>
      <c r="AS79" s="17">
        <v>242126.89</v>
      </c>
      <c r="AT79" s="17">
        <v>0</v>
      </c>
      <c r="AU79" s="17">
        <v>0</v>
      </c>
      <c r="AV79" s="17">
        <v>0</v>
      </c>
      <c r="AW79" s="12">
        <v>678526.94</v>
      </c>
      <c r="AX79" s="16">
        <v>0</v>
      </c>
      <c r="AY79" s="17">
        <v>0</v>
      </c>
      <c r="AZ79" s="17">
        <v>0</v>
      </c>
      <c r="BA79" s="17">
        <v>0</v>
      </c>
      <c r="BB79" s="17">
        <v>0</v>
      </c>
      <c r="BC79" s="12">
        <v>0</v>
      </c>
      <c r="BD79" s="16">
        <v>203579.48</v>
      </c>
      <c r="BE79" s="17">
        <v>67995.95</v>
      </c>
      <c r="BF79" s="17">
        <v>0</v>
      </c>
      <c r="BG79" s="17">
        <v>0</v>
      </c>
      <c r="BH79" s="17">
        <v>0</v>
      </c>
      <c r="BI79" s="12">
        <v>271575.43</v>
      </c>
    </row>
    <row r="80" spans="1:61" x14ac:dyDescent="0.25">
      <c r="A80" s="4" t="s">
        <v>70</v>
      </c>
      <c r="B80" s="92">
        <v>2978954.9731000001</v>
      </c>
      <c r="C80" s="87">
        <v>1790478.4321999999</v>
      </c>
      <c r="D80" s="87">
        <v>0</v>
      </c>
      <c r="E80" s="87">
        <v>0</v>
      </c>
      <c r="F80" s="87">
        <v>15.97</v>
      </c>
      <c r="G80" s="93">
        <v>4769449.3753000004</v>
      </c>
      <c r="H80" s="16">
        <v>1211573.6600000004</v>
      </c>
      <c r="I80" s="17">
        <v>580120.99</v>
      </c>
      <c r="J80" s="17">
        <v>0</v>
      </c>
      <c r="K80" s="17">
        <v>0</v>
      </c>
      <c r="L80" s="17">
        <v>15.97</v>
      </c>
      <c r="M80" s="12">
        <v>1791710.6200000003</v>
      </c>
      <c r="N80" s="16">
        <v>293813.52999999997</v>
      </c>
      <c r="O80" s="17">
        <v>4332.97</v>
      </c>
      <c r="P80" s="17">
        <v>0</v>
      </c>
      <c r="Q80" s="17">
        <v>0</v>
      </c>
      <c r="R80" s="17">
        <v>0</v>
      </c>
      <c r="S80" s="12">
        <v>298146.49999999994</v>
      </c>
      <c r="T80" s="16">
        <v>1308.9099999999999</v>
      </c>
      <c r="U80" s="17">
        <v>447290.04999999987</v>
      </c>
      <c r="V80" s="17">
        <v>0</v>
      </c>
      <c r="W80" s="17">
        <v>0</v>
      </c>
      <c r="X80" s="17">
        <v>0</v>
      </c>
      <c r="Y80" s="12">
        <v>448598.95999999985</v>
      </c>
      <c r="Z80" s="16">
        <v>19942.25</v>
      </c>
      <c r="AA80" s="17">
        <v>425224.74</v>
      </c>
      <c r="AB80" s="17">
        <v>0</v>
      </c>
      <c r="AC80" s="17">
        <v>0</v>
      </c>
      <c r="AD80" s="17">
        <v>0</v>
      </c>
      <c r="AE80" s="12">
        <v>445166.99</v>
      </c>
      <c r="AF80" s="16">
        <v>219098.69999999998</v>
      </c>
      <c r="AG80" s="17">
        <v>153863.62000000005</v>
      </c>
      <c r="AH80" s="17">
        <v>0</v>
      </c>
      <c r="AI80" s="17">
        <v>0</v>
      </c>
      <c r="AJ80" s="17">
        <v>0</v>
      </c>
      <c r="AK80" s="12">
        <v>372962.32000000007</v>
      </c>
      <c r="AL80" s="16">
        <v>0</v>
      </c>
      <c r="AM80" s="17">
        <v>6709.19</v>
      </c>
      <c r="AN80" s="17">
        <v>0</v>
      </c>
      <c r="AO80" s="17">
        <v>0</v>
      </c>
      <c r="AP80" s="17">
        <v>0</v>
      </c>
      <c r="AQ80" s="12">
        <v>6709.19</v>
      </c>
      <c r="AR80" s="16">
        <v>0</v>
      </c>
      <c r="AS80" s="17">
        <v>0</v>
      </c>
      <c r="AT80" s="17">
        <v>0</v>
      </c>
      <c r="AU80" s="17">
        <v>0</v>
      </c>
      <c r="AV80" s="17">
        <v>0</v>
      </c>
      <c r="AW80" s="12">
        <v>0</v>
      </c>
      <c r="AX80" s="16">
        <v>282576.2</v>
      </c>
      <c r="AY80" s="17">
        <v>120458.79</v>
      </c>
      <c r="AZ80" s="17">
        <v>0</v>
      </c>
      <c r="BA80" s="17">
        <v>0</v>
      </c>
      <c r="BB80" s="17">
        <v>0</v>
      </c>
      <c r="BC80" s="12">
        <v>403034.99</v>
      </c>
      <c r="BD80" s="16">
        <v>950641.72309999994</v>
      </c>
      <c r="BE80" s="17">
        <v>52478.082200000012</v>
      </c>
      <c r="BF80" s="17">
        <v>0</v>
      </c>
      <c r="BG80" s="17">
        <v>0</v>
      </c>
      <c r="BH80" s="17">
        <v>0</v>
      </c>
      <c r="BI80" s="12">
        <v>1003119.8053</v>
      </c>
    </row>
    <row r="81" spans="1:61" x14ac:dyDescent="0.25">
      <c r="A81" s="4" t="s">
        <v>71</v>
      </c>
      <c r="B81" s="92">
        <v>435226</v>
      </c>
      <c r="C81" s="87">
        <v>944085.11999999988</v>
      </c>
      <c r="D81" s="87">
        <v>156437.81</v>
      </c>
      <c r="E81" s="87">
        <v>0</v>
      </c>
      <c r="F81" s="87">
        <v>7408</v>
      </c>
      <c r="G81" s="93">
        <v>1543156.93</v>
      </c>
      <c r="H81" s="16">
        <v>114296</v>
      </c>
      <c r="I81" s="17">
        <v>21580.3</v>
      </c>
      <c r="J81" s="17">
        <v>0</v>
      </c>
      <c r="K81" s="17">
        <v>0</v>
      </c>
      <c r="L81" s="17">
        <v>146</v>
      </c>
      <c r="M81" s="12">
        <v>136022.29999999999</v>
      </c>
      <c r="N81" s="16">
        <v>19536</v>
      </c>
      <c r="O81" s="17">
        <v>150245.96</v>
      </c>
      <c r="P81" s="17">
        <v>0</v>
      </c>
      <c r="Q81" s="17">
        <v>0</v>
      </c>
      <c r="R81" s="17">
        <v>0</v>
      </c>
      <c r="S81" s="12">
        <v>169781.96</v>
      </c>
      <c r="T81" s="16">
        <v>1237</v>
      </c>
      <c r="U81" s="17">
        <v>95938.15</v>
      </c>
      <c r="V81" s="17">
        <v>52226.39</v>
      </c>
      <c r="W81" s="17">
        <v>0</v>
      </c>
      <c r="X81" s="17">
        <v>1150</v>
      </c>
      <c r="Y81" s="12">
        <v>150551.53999999998</v>
      </c>
      <c r="Z81" s="16">
        <v>6520</v>
      </c>
      <c r="AA81" s="17">
        <v>157887</v>
      </c>
      <c r="AB81" s="17">
        <v>37520.559999999998</v>
      </c>
      <c r="AC81" s="17">
        <v>0</v>
      </c>
      <c r="AD81" s="17">
        <v>219</v>
      </c>
      <c r="AE81" s="12">
        <v>202146.56</v>
      </c>
      <c r="AF81" s="16">
        <v>4140</v>
      </c>
      <c r="AG81" s="17">
        <v>4158.3100000000004</v>
      </c>
      <c r="AH81" s="17">
        <v>4206.9400000000005</v>
      </c>
      <c r="AI81" s="17">
        <v>0</v>
      </c>
      <c r="AJ81" s="17">
        <v>746</v>
      </c>
      <c r="AK81" s="12">
        <v>13251.250000000002</v>
      </c>
      <c r="AL81" s="16">
        <v>0</v>
      </c>
      <c r="AM81" s="17">
        <v>0</v>
      </c>
      <c r="AN81" s="17">
        <v>645.45000000000005</v>
      </c>
      <c r="AO81" s="17">
        <v>0</v>
      </c>
      <c r="AP81" s="17">
        <v>0</v>
      </c>
      <c r="AQ81" s="12">
        <v>645.45000000000005</v>
      </c>
      <c r="AR81" s="16">
        <v>56594</v>
      </c>
      <c r="AS81" s="17">
        <v>314012.69</v>
      </c>
      <c r="AT81" s="17">
        <v>0</v>
      </c>
      <c r="AU81" s="17">
        <v>0</v>
      </c>
      <c r="AV81" s="17">
        <v>0</v>
      </c>
      <c r="AW81" s="12">
        <v>370606.69</v>
      </c>
      <c r="AX81" s="16">
        <v>137</v>
      </c>
      <c r="AY81" s="17">
        <v>0</v>
      </c>
      <c r="AZ81" s="17">
        <v>39627.79</v>
      </c>
      <c r="BA81" s="17">
        <v>0</v>
      </c>
      <c r="BB81" s="17">
        <v>236</v>
      </c>
      <c r="BC81" s="12">
        <v>40000.79</v>
      </c>
      <c r="BD81" s="16">
        <v>232766</v>
      </c>
      <c r="BE81" s="17">
        <v>200262.71</v>
      </c>
      <c r="BF81" s="17">
        <v>22210.68</v>
      </c>
      <c r="BG81" s="17">
        <v>0</v>
      </c>
      <c r="BH81" s="17">
        <v>4911</v>
      </c>
      <c r="BI81" s="12">
        <v>460150.38999999996</v>
      </c>
    </row>
    <row r="82" spans="1:61" x14ac:dyDescent="0.25">
      <c r="A82" s="4" t="s">
        <v>72</v>
      </c>
      <c r="B82" s="92">
        <v>5652582</v>
      </c>
      <c r="C82" s="87">
        <v>2769918</v>
      </c>
      <c r="D82" s="87">
        <v>893888</v>
      </c>
      <c r="E82" s="87">
        <v>0</v>
      </c>
      <c r="F82" s="87">
        <v>109114</v>
      </c>
      <c r="G82" s="93">
        <v>9425502</v>
      </c>
      <c r="H82" s="16">
        <v>3020347</v>
      </c>
      <c r="I82" s="17">
        <v>1334240</v>
      </c>
      <c r="J82" s="17">
        <v>0</v>
      </c>
      <c r="K82" s="17">
        <v>0</v>
      </c>
      <c r="L82" s="17">
        <v>0</v>
      </c>
      <c r="M82" s="12">
        <v>4354587</v>
      </c>
      <c r="N82" s="16">
        <v>845588</v>
      </c>
      <c r="O82" s="17">
        <v>116095</v>
      </c>
      <c r="P82" s="17">
        <v>0</v>
      </c>
      <c r="Q82" s="17">
        <v>0</v>
      </c>
      <c r="R82" s="17">
        <v>18000</v>
      </c>
      <c r="S82" s="12">
        <v>979683</v>
      </c>
      <c r="T82" s="16">
        <v>0</v>
      </c>
      <c r="U82" s="17">
        <v>0</v>
      </c>
      <c r="V82" s="17">
        <v>0</v>
      </c>
      <c r="W82" s="17">
        <v>0</v>
      </c>
      <c r="X82" s="17">
        <v>0</v>
      </c>
      <c r="Y82" s="12">
        <v>0</v>
      </c>
      <c r="Z82" s="16">
        <v>0</v>
      </c>
      <c r="AA82" s="17">
        <v>0</v>
      </c>
      <c r="AB82" s="17">
        <v>0</v>
      </c>
      <c r="AC82" s="17">
        <v>0</v>
      </c>
      <c r="AD82" s="17">
        <v>0</v>
      </c>
      <c r="AE82" s="12">
        <v>0</v>
      </c>
      <c r="AF82" s="16">
        <v>0</v>
      </c>
      <c r="AG82" s="17">
        <v>0</v>
      </c>
      <c r="AH82" s="17">
        <v>0</v>
      </c>
      <c r="AI82" s="17">
        <v>0</v>
      </c>
      <c r="AJ82" s="17">
        <v>0</v>
      </c>
      <c r="AK82" s="12">
        <v>0</v>
      </c>
      <c r="AL82" s="16">
        <v>0</v>
      </c>
      <c r="AM82" s="17">
        <v>0</v>
      </c>
      <c r="AN82" s="17">
        <v>0</v>
      </c>
      <c r="AO82" s="17">
        <v>0</v>
      </c>
      <c r="AP82" s="17">
        <v>0</v>
      </c>
      <c r="AQ82" s="12">
        <v>0</v>
      </c>
      <c r="AR82" s="16">
        <v>456645</v>
      </c>
      <c r="AS82" s="17">
        <v>351509</v>
      </c>
      <c r="AT82" s="17">
        <v>0</v>
      </c>
      <c r="AU82" s="17">
        <v>0</v>
      </c>
      <c r="AV82" s="17">
        <v>60000</v>
      </c>
      <c r="AW82" s="12">
        <v>868154</v>
      </c>
      <c r="AX82" s="16">
        <v>225426</v>
      </c>
      <c r="AY82" s="17">
        <v>411598</v>
      </c>
      <c r="AZ82" s="17">
        <v>0</v>
      </c>
      <c r="BA82" s="17">
        <v>0</v>
      </c>
      <c r="BB82" s="17">
        <v>21650</v>
      </c>
      <c r="BC82" s="12">
        <v>658674</v>
      </c>
      <c r="BD82" s="16">
        <v>1104576</v>
      </c>
      <c r="BE82" s="17">
        <v>556476</v>
      </c>
      <c r="BF82" s="17">
        <v>893888</v>
      </c>
      <c r="BG82" s="17">
        <v>0</v>
      </c>
      <c r="BH82" s="17">
        <v>9464</v>
      </c>
      <c r="BI82" s="12">
        <v>2564404</v>
      </c>
    </row>
    <row r="83" spans="1:61" x14ac:dyDescent="0.25">
      <c r="A83" s="4" t="s">
        <v>73</v>
      </c>
      <c r="B83" s="92">
        <v>9364281.0999999978</v>
      </c>
      <c r="C83" s="87">
        <v>3064690.2700000005</v>
      </c>
      <c r="D83" s="87">
        <v>0</v>
      </c>
      <c r="E83" s="87">
        <v>0</v>
      </c>
      <c r="F83" s="87">
        <v>62093.549999999996</v>
      </c>
      <c r="G83" s="93">
        <v>12491064.920000002</v>
      </c>
      <c r="H83" s="16">
        <v>6756928.1399999997</v>
      </c>
      <c r="I83" s="17">
        <v>2025207.35</v>
      </c>
      <c r="J83" s="17">
        <v>0</v>
      </c>
      <c r="K83" s="17">
        <v>0</v>
      </c>
      <c r="L83" s="17">
        <v>44677.96</v>
      </c>
      <c r="M83" s="12">
        <v>8826813.4500000011</v>
      </c>
      <c r="N83" s="16">
        <v>1695791.92</v>
      </c>
      <c r="O83" s="17">
        <v>218666.2</v>
      </c>
      <c r="P83" s="17">
        <v>0</v>
      </c>
      <c r="Q83" s="17">
        <v>0</v>
      </c>
      <c r="R83" s="17">
        <v>8674.2099999999991</v>
      </c>
      <c r="S83" s="12">
        <v>1923132.3299999998</v>
      </c>
      <c r="T83" s="16">
        <v>83305.350000000006</v>
      </c>
      <c r="U83" s="17">
        <v>300441.07</v>
      </c>
      <c r="V83" s="17">
        <v>0</v>
      </c>
      <c r="W83" s="17">
        <v>0</v>
      </c>
      <c r="X83" s="17">
        <v>8741.3799999999992</v>
      </c>
      <c r="Y83" s="12">
        <v>392487.80000000005</v>
      </c>
      <c r="Z83" s="16">
        <v>100.5</v>
      </c>
      <c r="AA83" s="17">
        <v>22197.62</v>
      </c>
      <c r="AB83" s="17">
        <v>0</v>
      </c>
      <c r="AC83" s="17">
        <v>0</v>
      </c>
      <c r="AD83" s="17">
        <v>0</v>
      </c>
      <c r="AE83" s="12">
        <v>22298.12</v>
      </c>
      <c r="AF83" s="16">
        <v>0</v>
      </c>
      <c r="AG83" s="17">
        <v>0</v>
      </c>
      <c r="AH83" s="17">
        <v>0</v>
      </c>
      <c r="AI83" s="17">
        <v>0</v>
      </c>
      <c r="AJ83" s="17">
        <v>0</v>
      </c>
      <c r="AK83" s="12">
        <v>0</v>
      </c>
      <c r="AL83" s="16">
        <v>0</v>
      </c>
      <c r="AM83" s="17">
        <v>0</v>
      </c>
      <c r="AN83" s="17">
        <v>0</v>
      </c>
      <c r="AO83" s="17">
        <v>0</v>
      </c>
      <c r="AP83" s="17">
        <v>0</v>
      </c>
      <c r="AQ83" s="12">
        <v>0</v>
      </c>
      <c r="AR83" s="16">
        <v>0</v>
      </c>
      <c r="AS83" s="17">
        <v>0</v>
      </c>
      <c r="AT83" s="17">
        <v>0</v>
      </c>
      <c r="AU83" s="17">
        <v>0</v>
      </c>
      <c r="AV83" s="17">
        <v>0</v>
      </c>
      <c r="AW83" s="12">
        <v>0</v>
      </c>
      <c r="AX83" s="16">
        <v>0</v>
      </c>
      <c r="AY83" s="17">
        <v>0</v>
      </c>
      <c r="AZ83" s="17">
        <v>0</v>
      </c>
      <c r="BA83" s="17">
        <v>0</v>
      </c>
      <c r="BB83" s="17">
        <v>0</v>
      </c>
      <c r="BC83" s="12">
        <v>0</v>
      </c>
      <c r="BD83" s="16">
        <v>828155.19</v>
      </c>
      <c r="BE83" s="17">
        <v>498178.03</v>
      </c>
      <c r="BF83" s="17">
        <v>0</v>
      </c>
      <c r="BG83" s="17">
        <v>0</v>
      </c>
      <c r="BH83" s="17">
        <v>0</v>
      </c>
      <c r="BI83" s="12">
        <v>1326333.22</v>
      </c>
    </row>
    <row r="84" spans="1:61" x14ac:dyDescent="0.25">
      <c r="A84" s="4" t="s">
        <v>74</v>
      </c>
      <c r="B84" s="92">
        <v>2894619</v>
      </c>
      <c r="C84" s="87">
        <v>1394104</v>
      </c>
      <c r="D84" s="87">
        <v>0</v>
      </c>
      <c r="E84" s="87">
        <v>0</v>
      </c>
      <c r="F84" s="87">
        <v>1554333</v>
      </c>
      <c r="G84" s="93">
        <v>5843056</v>
      </c>
      <c r="H84" s="16">
        <v>1542606</v>
      </c>
      <c r="I84" s="17">
        <v>934723</v>
      </c>
      <c r="J84" s="17">
        <v>0</v>
      </c>
      <c r="K84" s="17">
        <v>0</v>
      </c>
      <c r="L84" s="17">
        <v>6596</v>
      </c>
      <c r="M84" s="12">
        <v>2483925</v>
      </c>
      <c r="N84" s="16">
        <v>422801</v>
      </c>
      <c r="O84" s="17">
        <v>8529</v>
      </c>
      <c r="P84" s="17">
        <v>0</v>
      </c>
      <c r="Q84" s="17">
        <v>0</v>
      </c>
      <c r="R84" s="17">
        <v>6773</v>
      </c>
      <c r="S84" s="12">
        <v>438103</v>
      </c>
      <c r="T84" s="16">
        <v>126796</v>
      </c>
      <c r="U84" s="17">
        <v>76389</v>
      </c>
      <c r="V84" s="17">
        <v>0</v>
      </c>
      <c r="W84" s="17">
        <v>0</v>
      </c>
      <c r="X84" s="17">
        <v>25385</v>
      </c>
      <c r="Y84" s="12">
        <v>228570</v>
      </c>
      <c r="Z84" s="16">
        <v>0</v>
      </c>
      <c r="AA84" s="17">
        <v>0</v>
      </c>
      <c r="AB84" s="17">
        <v>0</v>
      </c>
      <c r="AC84" s="17">
        <v>0</v>
      </c>
      <c r="AD84" s="17">
        <v>0</v>
      </c>
      <c r="AE84" s="12">
        <v>0</v>
      </c>
      <c r="AF84" s="16">
        <v>0</v>
      </c>
      <c r="AG84" s="17">
        <v>0</v>
      </c>
      <c r="AH84" s="17">
        <v>0</v>
      </c>
      <c r="AI84" s="17">
        <v>0</v>
      </c>
      <c r="AJ84" s="17">
        <v>0</v>
      </c>
      <c r="AK84" s="12">
        <v>0</v>
      </c>
      <c r="AL84" s="16">
        <v>0</v>
      </c>
      <c r="AM84" s="17">
        <v>0</v>
      </c>
      <c r="AN84" s="17">
        <v>0</v>
      </c>
      <c r="AO84" s="17">
        <v>0</v>
      </c>
      <c r="AP84" s="17">
        <v>0</v>
      </c>
      <c r="AQ84" s="12">
        <v>0</v>
      </c>
      <c r="AR84" s="16">
        <v>269759</v>
      </c>
      <c r="AS84" s="17">
        <v>72122</v>
      </c>
      <c r="AT84" s="17">
        <v>0</v>
      </c>
      <c r="AU84" s="17">
        <v>0</v>
      </c>
      <c r="AV84" s="17">
        <v>63489</v>
      </c>
      <c r="AW84" s="12">
        <v>405370</v>
      </c>
      <c r="AX84" s="16">
        <v>68119</v>
      </c>
      <c r="AY84" s="17">
        <v>187904</v>
      </c>
      <c r="AZ84" s="17">
        <v>0</v>
      </c>
      <c r="BA84" s="17">
        <v>0</v>
      </c>
      <c r="BB84" s="17">
        <v>1450590</v>
      </c>
      <c r="BC84" s="12">
        <v>1706613</v>
      </c>
      <c r="BD84" s="16">
        <v>464538</v>
      </c>
      <c r="BE84" s="17">
        <v>114437</v>
      </c>
      <c r="BF84" s="17">
        <v>0</v>
      </c>
      <c r="BG84" s="17">
        <v>0</v>
      </c>
      <c r="BH84" s="17">
        <v>1500</v>
      </c>
      <c r="BI84" s="12">
        <v>580475</v>
      </c>
    </row>
    <row r="85" spans="1:61" x14ac:dyDescent="0.25">
      <c r="A85" s="4" t="s">
        <v>75</v>
      </c>
      <c r="B85" s="92">
        <v>11432649.408050586</v>
      </c>
      <c r="C85" s="87">
        <v>3285161.8635439212</v>
      </c>
      <c r="D85" s="87">
        <v>37092.124786729779</v>
      </c>
      <c r="E85" s="87">
        <v>0</v>
      </c>
      <c r="F85" s="87">
        <v>571797.97062863433</v>
      </c>
      <c r="G85" s="93">
        <v>15326701.367009867</v>
      </c>
      <c r="H85" s="16">
        <v>5957964.7405253202</v>
      </c>
      <c r="I85" s="17">
        <v>839395.91193631233</v>
      </c>
      <c r="J85" s="17">
        <v>0</v>
      </c>
      <c r="K85" s="17">
        <v>0</v>
      </c>
      <c r="L85" s="17">
        <v>46461.425917272114</v>
      </c>
      <c r="M85" s="12">
        <v>6843822.0783789046</v>
      </c>
      <c r="N85" s="16">
        <v>2129217.957020273</v>
      </c>
      <c r="O85" s="17">
        <v>99460.007300573139</v>
      </c>
      <c r="P85" s="17">
        <v>0</v>
      </c>
      <c r="Q85" s="17">
        <v>0</v>
      </c>
      <c r="R85" s="17">
        <v>4555.4307450551587</v>
      </c>
      <c r="S85" s="12">
        <v>2233233.3950659009</v>
      </c>
      <c r="T85" s="16">
        <v>980748.90951756563</v>
      </c>
      <c r="U85" s="17">
        <v>1219142.0198644714</v>
      </c>
      <c r="V85" s="17">
        <v>25994.660115691018</v>
      </c>
      <c r="W85" s="17">
        <v>0</v>
      </c>
      <c r="X85" s="17">
        <v>113448.8556085256</v>
      </c>
      <c r="Y85" s="12">
        <v>2339334.4451062535</v>
      </c>
      <c r="Z85" s="16">
        <v>357543.48756156507</v>
      </c>
      <c r="AA85" s="17">
        <v>159749.84752598166</v>
      </c>
      <c r="AB85" s="17">
        <v>11097.464671038759</v>
      </c>
      <c r="AC85" s="17">
        <v>0</v>
      </c>
      <c r="AD85" s="17">
        <v>0</v>
      </c>
      <c r="AE85" s="12">
        <v>528390.79975858552</v>
      </c>
      <c r="AF85" s="16">
        <v>0</v>
      </c>
      <c r="AG85" s="17">
        <v>0</v>
      </c>
      <c r="AH85" s="17">
        <v>0</v>
      </c>
      <c r="AI85" s="17">
        <v>0</v>
      </c>
      <c r="AJ85" s="17">
        <v>0</v>
      </c>
      <c r="AK85" s="12">
        <v>0</v>
      </c>
      <c r="AL85" s="16">
        <v>0</v>
      </c>
      <c r="AM85" s="17">
        <v>0</v>
      </c>
      <c r="AN85" s="17">
        <v>0</v>
      </c>
      <c r="AO85" s="17">
        <v>0</v>
      </c>
      <c r="AP85" s="17">
        <v>0</v>
      </c>
      <c r="AQ85" s="12">
        <v>0</v>
      </c>
      <c r="AR85" s="16">
        <v>1116559.4318596013</v>
      </c>
      <c r="AS85" s="17">
        <v>686360.49185594474</v>
      </c>
      <c r="AT85" s="17">
        <v>0</v>
      </c>
      <c r="AU85" s="17">
        <v>0</v>
      </c>
      <c r="AV85" s="17">
        <v>407332.25835778151</v>
      </c>
      <c r="AW85" s="12">
        <v>2210252.1820733277</v>
      </c>
      <c r="AX85" s="16">
        <v>0</v>
      </c>
      <c r="AY85" s="17">
        <v>0</v>
      </c>
      <c r="AZ85" s="17">
        <v>0</v>
      </c>
      <c r="BA85" s="17">
        <v>0</v>
      </c>
      <c r="BB85" s="17">
        <v>0</v>
      </c>
      <c r="BC85" s="12">
        <v>0</v>
      </c>
      <c r="BD85" s="16">
        <v>890614.88156626094</v>
      </c>
      <c r="BE85" s="17">
        <v>281053.58506063721</v>
      </c>
      <c r="BF85" s="17">
        <v>0</v>
      </c>
      <c r="BG85" s="17">
        <v>0</v>
      </c>
      <c r="BH85" s="17">
        <v>0</v>
      </c>
      <c r="BI85" s="12">
        <v>1171668.4666268982</v>
      </c>
    </row>
    <row r="86" spans="1:61" x14ac:dyDescent="0.25">
      <c r="A86" s="4" t="s">
        <v>76</v>
      </c>
      <c r="B86" s="92">
        <v>12167658</v>
      </c>
      <c r="C86" s="87">
        <v>3677773</v>
      </c>
      <c r="D86" s="87">
        <v>0</v>
      </c>
      <c r="E86" s="87">
        <v>0</v>
      </c>
      <c r="F86" s="87">
        <v>0</v>
      </c>
      <c r="G86" s="93">
        <v>15845431</v>
      </c>
      <c r="H86" s="16">
        <v>2941427</v>
      </c>
      <c r="I86" s="17">
        <v>90395</v>
      </c>
      <c r="J86" s="17">
        <v>0</v>
      </c>
      <c r="K86" s="17">
        <v>0</v>
      </c>
      <c r="L86" s="17">
        <v>0</v>
      </c>
      <c r="M86" s="12">
        <v>3031822</v>
      </c>
      <c r="N86" s="16">
        <v>1951644</v>
      </c>
      <c r="O86" s="17">
        <v>305706</v>
      </c>
      <c r="P86" s="17">
        <v>0</v>
      </c>
      <c r="Q86" s="17">
        <v>0</v>
      </c>
      <c r="R86" s="17">
        <v>0</v>
      </c>
      <c r="S86" s="12">
        <v>2257350</v>
      </c>
      <c r="T86" s="16">
        <v>0</v>
      </c>
      <c r="U86" s="17">
        <v>0</v>
      </c>
      <c r="V86" s="17">
        <v>0</v>
      </c>
      <c r="W86" s="17">
        <v>0</v>
      </c>
      <c r="X86" s="17">
        <v>0</v>
      </c>
      <c r="Y86" s="12">
        <v>0</v>
      </c>
      <c r="Z86" s="16">
        <v>780030</v>
      </c>
      <c r="AA86" s="17">
        <v>618282</v>
      </c>
      <c r="AB86" s="17">
        <v>0</v>
      </c>
      <c r="AC86" s="17">
        <v>0</v>
      </c>
      <c r="AD86" s="17">
        <v>0</v>
      </c>
      <c r="AE86" s="12">
        <v>1398312</v>
      </c>
      <c r="AF86" s="16">
        <v>0</v>
      </c>
      <c r="AG86" s="17">
        <v>0</v>
      </c>
      <c r="AH86" s="17">
        <v>0</v>
      </c>
      <c r="AI86" s="17">
        <v>0</v>
      </c>
      <c r="AJ86" s="17">
        <v>0</v>
      </c>
      <c r="AK86" s="12">
        <v>0</v>
      </c>
      <c r="AL86" s="16">
        <v>0</v>
      </c>
      <c r="AM86" s="17">
        <v>0</v>
      </c>
      <c r="AN86" s="17">
        <v>0</v>
      </c>
      <c r="AO86" s="17">
        <v>0</v>
      </c>
      <c r="AP86" s="17">
        <v>0</v>
      </c>
      <c r="AQ86" s="12">
        <v>0</v>
      </c>
      <c r="AR86" s="16">
        <v>0</v>
      </c>
      <c r="AS86" s="17">
        <v>0</v>
      </c>
      <c r="AT86" s="17">
        <v>0</v>
      </c>
      <c r="AU86" s="17">
        <v>0</v>
      </c>
      <c r="AV86" s="17">
        <v>0</v>
      </c>
      <c r="AW86" s="12">
        <v>0</v>
      </c>
      <c r="AX86" s="16">
        <v>0</v>
      </c>
      <c r="AY86" s="17">
        <v>0</v>
      </c>
      <c r="AZ86" s="17">
        <v>0</v>
      </c>
      <c r="BA86" s="17">
        <v>0</v>
      </c>
      <c r="BB86" s="17">
        <v>0</v>
      </c>
      <c r="BC86" s="12">
        <v>0</v>
      </c>
      <c r="BD86" s="16">
        <v>6494557</v>
      </c>
      <c r="BE86" s="17">
        <v>2663390</v>
      </c>
      <c r="BF86" s="17">
        <v>0</v>
      </c>
      <c r="BG86" s="17">
        <v>0</v>
      </c>
      <c r="BH86" s="17">
        <v>0</v>
      </c>
      <c r="BI86" s="12">
        <v>9157947</v>
      </c>
    </row>
    <row r="87" spans="1:61" x14ac:dyDescent="0.25">
      <c r="A87" s="4" t="s">
        <v>77</v>
      </c>
      <c r="B87" s="92">
        <v>5920089.4800000014</v>
      </c>
      <c r="C87" s="87">
        <v>2245857.0699999994</v>
      </c>
      <c r="D87" s="87">
        <v>0</v>
      </c>
      <c r="E87" s="87">
        <v>0</v>
      </c>
      <c r="F87" s="87">
        <v>954550.26</v>
      </c>
      <c r="G87" s="93">
        <v>9120496.8100000005</v>
      </c>
      <c r="H87" s="16">
        <v>4404987.080000001</v>
      </c>
      <c r="I87" s="17">
        <v>1377032.9499999995</v>
      </c>
      <c r="J87" s="17">
        <v>0</v>
      </c>
      <c r="K87" s="17">
        <v>0</v>
      </c>
      <c r="L87" s="17">
        <v>589074.26</v>
      </c>
      <c r="M87" s="12">
        <v>6371094.29</v>
      </c>
      <c r="N87" s="16">
        <v>336926.21</v>
      </c>
      <c r="O87" s="17">
        <v>95397.8</v>
      </c>
      <c r="P87" s="17">
        <v>0</v>
      </c>
      <c r="Q87" s="17">
        <v>0</v>
      </c>
      <c r="R87" s="17">
        <v>0</v>
      </c>
      <c r="S87" s="12">
        <v>432324.01</v>
      </c>
      <c r="T87" s="16">
        <v>0</v>
      </c>
      <c r="U87" s="17">
        <v>65</v>
      </c>
      <c r="V87" s="17">
        <v>0</v>
      </c>
      <c r="W87" s="17">
        <v>0</v>
      </c>
      <c r="X87" s="17">
        <v>356000</v>
      </c>
      <c r="Y87" s="12">
        <v>356065</v>
      </c>
      <c r="Z87" s="16">
        <v>0</v>
      </c>
      <c r="AA87" s="17">
        <v>746270.92</v>
      </c>
      <c r="AB87" s="17">
        <v>0</v>
      </c>
      <c r="AC87" s="17">
        <v>0</v>
      </c>
      <c r="AD87" s="17">
        <v>8847</v>
      </c>
      <c r="AE87" s="12">
        <v>755117.92</v>
      </c>
      <c r="AF87" s="16">
        <v>0</v>
      </c>
      <c r="AG87" s="17">
        <v>0</v>
      </c>
      <c r="AH87" s="17">
        <v>0</v>
      </c>
      <c r="AI87" s="17">
        <v>0</v>
      </c>
      <c r="AJ87" s="17">
        <v>0</v>
      </c>
      <c r="AK87" s="12">
        <v>0</v>
      </c>
      <c r="AL87" s="16">
        <v>0</v>
      </c>
      <c r="AM87" s="17">
        <v>0</v>
      </c>
      <c r="AN87" s="17">
        <v>0</v>
      </c>
      <c r="AO87" s="17">
        <v>0</v>
      </c>
      <c r="AP87" s="17">
        <v>0</v>
      </c>
      <c r="AQ87" s="12">
        <v>0</v>
      </c>
      <c r="AR87" s="16">
        <v>0</v>
      </c>
      <c r="AS87" s="17">
        <v>0</v>
      </c>
      <c r="AT87" s="17">
        <v>0</v>
      </c>
      <c r="AU87" s="17">
        <v>0</v>
      </c>
      <c r="AV87" s="17">
        <v>0</v>
      </c>
      <c r="AW87" s="12">
        <v>0</v>
      </c>
      <c r="AX87" s="16">
        <v>0</v>
      </c>
      <c r="AY87" s="17">
        <v>0</v>
      </c>
      <c r="AZ87" s="17">
        <v>0</v>
      </c>
      <c r="BA87" s="17">
        <v>0</v>
      </c>
      <c r="BB87" s="17">
        <v>0</v>
      </c>
      <c r="BC87" s="12">
        <v>0</v>
      </c>
      <c r="BD87" s="16">
        <v>1178176.1900000002</v>
      </c>
      <c r="BE87" s="17">
        <v>27090.399999999998</v>
      </c>
      <c r="BF87" s="17">
        <v>0</v>
      </c>
      <c r="BG87" s="17">
        <v>0</v>
      </c>
      <c r="BH87" s="17">
        <v>629</v>
      </c>
      <c r="BI87" s="12">
        <v>1205895.5900000001</v>
      </c>
    </row>
    <row r="88" spans="1:61" x14ac:dyDescent="0.25">
      <c r="A88" s="4" t="s">
        <v>78</v>
      </c>
      <c r="B88" s="92">
        <v>598126</v>
      </c>
      <c r="C88" s="87">
        <v>891017</v>
      </c>
      <c r="D88" s="87">
        <v>124811</v>
      </c>
      <c r="E88" s="87">
        <v>0</v>
      </c>
      <c r="F88" s="87">
        <v>234463</v>
      </c>
      <c r="G88" s="93">
        <v>1848417</v>
      </c>
      <c r="H88" s="16">
        <v>193784</v>
      </c>
      <c r="I88" s="17">
        <v>587793</v>
      </c>
      <c r="J88" s="17">
        <v>0</v>
      </c>
      <c r="K88" s="17">
        <v>0</v>
      </c>
      <c r="L88" s="17">
        <v>113268</v>
      </c>
      <c r="M88" s="12">
        <v>894845</v>
      </c>
      <c r="N88" s="16">
        <v>90131</v>
      </c>
      <c r="O88" s="17">
        <v>148054</v>
      </c>
      <c r="P88" s="17">
        <v>0</v>
      </c>
      <c r="Q88" s="17">
        <v>0</v>
      </c>
      <c r="R88" s="17">
        <v>428</v>
      </c>
      <c r="S88" s="12">
        <v>238613</v>
      </c>
      <c r="T88" s="16">
        <v>75624</v>
      </c>
      <c r="U88" s="17">
        <v>110964</v>
      </c>
      <c r="V88" s="17">
        <v>20732</v>
      </c>
      <c r="W88" s="17">
        <v>0</v>
      </c>
      <c r="X88" s="17">
        <v>48141</v>
      </c>
      <c r="Y88" s="12">
        <v>255461</v>
      </c>
      <c r="Z88" s="16">
        <v>170335</v>
      </c>
      <c r="AA88" s="17">
        <v>56971</v>
      </c>
      <c r="AB88" s="17">
        <v>14945</v>
      </c>
      <c r="AC88" s="17">
        <v>0</v>
      </c>
      <c r="AD88" s="17">
        <v>22682</v>
      </c>
      <c r="AE88" s="12">
        <v>264933</v>
      </c>
      <c r="AF88" s="16">
        <v>30092</v>
      </c>
      <c r="AG88" s="17">
        <v>31765</v>
      </c>
      <c r="AH88" s="17">
        <v>75556</v>
      </c>
      <c r="AI88" s="17">
        <v>0</v>
      </c>
      <c r="AJ88" s="17">
        <v>16083</v>
      </c>
      <c r="AK88" s="12">
        <v>153496</v>
      </c>
      <c r="AL88" s="16">
        <v>22990</v>
      </c>
      <c r="AM88" s="17">
        <v>46744</v>
      </c>
      <c r="AN88" s="17">
        <v>9298</v>
      </c>
      <c r="AO88" s="17">
        <v>0</v>
      </c>
      <c r="AP88" s="17">
        <v>27523</v>
      </c>
      <c r="AQ88" s="12">
        <v>106555</v>
      </c>
      <c r="AR88" s="16">
        <v>15043</v>
      </c>
      <c r="AS88" s="17">
        <v>-92402</v>
      </c>
      <c r="AT88" s="17">
        <v>4280</v>
      </c>
      <c r="AU88" s="17">
        <v>0</v>
      </c>
      <c r="AV88" s="17">
        <v>5899</v>
      </c>
      <c r="AW88" s="12">
        <v>-67180</v>
      </c>
      <c r="AX88" s="16">
        <v>127</v>
      </c>
      <c r="AY88" s="17">
        <v>1128</v>
      </c>
      <c r="AZ88" s="17">
        <v>0</v>
      </c>
      <c r="BA88" s="17">
        <v>0</v>
      </c>
      <c r="BB88" s="17">
        <v>439</v>
      </c>
      <c r="BC88" s="12">
        <v>1694</v>
      </c>
      <c r="BD88" s="16">
        <v>0</v>
      </c>
      <c r="BE88" s="17">
        <v>0</v>
      </c>
      <c r="BF88" s="17">
        <v>0</v>
      </c>
      <c r="BG88" s="17">
        <v>0</v>
      </c>
      <c r="BH88" s="17">
        <v>0</v>
      </c>
      <c r="BI88" s="12">
        <v>0</v>
      </c>
    </row>
    <row r="89" spans="1:61" x14ac:dyDescent="0.25">
      <c r="A89" s="5"/>
      <c r="B89" s="94"/>
      <c r="C89" s="88"/>
      <c r="D89" s="88"/>
      <c r="E89" s="88"/>
      <c r="F89" s="88"/>
      <c r="G89" s="95"/>
      <c r="H89" s="18"/>
      <c r="I89" s="19"/>
      <c r="J89" s="19"/>
      <c r="K89" s="19"/>
      <c r="L89" s="19"/>
      <c r="M89" s="13"/>
      <c r="N89" s="18"/>
      <c r="O89" s="19"/>
      <c r="P89" s="19"/>
      <c r="Q89" s="19"/>
      <c r="R89" s="19"/>
      <c r="S89" s="13"/>
      <c r="T89" s="18"/>
      <c r="U89" s="19"/>
      <c r="V89" s="19"/>
      <c r="W89" s="19"/>
      <c r="X89" s="19"/>
      <c r="Y89" s="13"/>
      <c r="Z89" s="18"/>
      <c r="AA89" s="19"/>
      <c r="AB89" s="19"/>
      <c r="AC89" s="19"/>
      <c r="AD89" s="19"/>
      <c r="AE89" s="13"/>
      <c r="AF89" s="18"/>
      <c r="AG89" s="19"/>
      <c r="AH89" s="19"/>
      <c r="AI89" s="19"/>
      <c r="AJ89" s="19"/>
      <c r="AK89" s="13"/>
      <c r="AL89" s="18"/>
      <c r="AM89" s="19"/>
      <c r="AN89" s="19"/>
      <c r="AO89" s="19"/>
      <c r="AP89" s="19"/>
      <c r="AQ89" s="13"/>
      <c r="AR89" s="18"/>
      <c r="AS89" s="19"/>
      <c r="AT89" s="19"/>
      <c r="AU89" s="19"/>
      <c r="AV89" s="19"/>
      <c r="AW89" s="13"/>
      <c r="AX89" s="18"/>
      <c r="AY89" s="19"/>
      <c r="AZ89" s="19"/>
      <c r="BA89" s="19"/>
      <c r="BB89" s="19"/>
      <c r="BC89" s="13"/>
      <c r="BD89" s="18"/>
      <c r="BE89" s="19"/>
      <c r="BF89" s="19"/>
      <c r="BG89" s="19"/>
      <c r="BH89" s="19"/>
      <c r="BI89" s="13"/>
    </row>
    <row r="90" spans="1:61" x14ac:dyDescent="0.25">
      <c r="A90" s="30"/>
      <c r="B90" s="31">
        <f>SUM(B9:B89)</f>
        <v>493443641.55610728</v>
      </c>
      <c r="C90" s="32">
        <f t="shared" ref="C90:G90" si="0">SUM(C9:C89)</f>
        <v>305116138.60157007</v>
      </c>
      <c r="D90" s="32">
        <f t="shared" si="0"/>
        <v>44358250.231507853</v>
      </c>
      <c r="E90" s="32">
        <f t="shared" si="0"/>
        <v>3034969.15</v>
      </c>
      <c r="F90" s="32">
        <f t="shared" si="0"/>
        <v>38782230.419243306</v>
      </c>
      <c r="G90" s="33">
        <f t="shared" si="0"/>
        <v>884735229.9584285</v>
      </c>
      <c r="H90" s="31">
        <f t="shared" ref="H90:BI90" si="1">SUM(H9:H89)</f>
        <v>207586344.14917955</v>
      </c>
      <c r="I90" s="32">
        <f t="shared" si="1"/>
        <v>74981486.324910417</v>
      </c>
      <c r="J90" s="32">
        <f t="shared" si="1"/>
        <v>11841804.127930639</v>
      </c>
      <c r="K90" s="32">
        <f t="shared" si="1"/>
        <v>1777976.27</v>
      </c>
      <c r="L90" s="32">
        <f t="shared" si="1"/>
        <v>11386270.302050695</v>
      </c>
      <c r="M90" s="33">
        <f t="shared" si="1"/>
        <v>307573881.17407137</v>
      </c>
      <c r="N90" s="31">
        <f t="shared" si="1"/>
        <v>50501804.672458552</v>
      </c>
      <c r="O90" s="32">
        <f t="shared" si="1"/>
        <v>13336116.685745956</v>
      </c>
      <c r="P90" s="32">
        <f t="shared" si="1"/>
        <v>346812.60415774176</v>
      </c>
      <c r="Q90" s="32">
        <f t="shared" si="1"/>
        <v>40074</v>
      </c>
      <c r="R90" s="32">
        <f t="shared" si="1"/>
        <v>966016.50551225943</v>
      </c>
      <c r="S90" s="33">
        <f t="shared" si="1"/>
        <v>65190824.467874505</v>
      </c>
      <c r="T90" s="31">
        <f t="shared" ref="T90:AQ90" si="2">SUM(T9:T89)</f>
        <v>58433905.439090803</v>
      </c>
      <c r="U90" s="32">
        <f t="shared" si="2"/>
        <v>60576579.920200787</v>
      </c>
      <c r="V90" s="32">
        <f t="shared" si="2"/>
        <v>2903546.7197099412</v>
      </c>
      <c r="W90" s="32">
        <f t="shared" si="2"/>
        <v>296323</v>
      </c>
      <c r="X90" s="32">
        <f t="shared" si="2"/>
        <v>14333744.827221964</v>
      </c>
      <c r="Y90" s="33">
        <f t="shared" si="2"/>
        <v>136544099.90622348</v>
      </c>
      <c r="Z90" s="31">
        <f t="shared" si="2"/>
        <v>9602244.0967894997</v>
      </c>
      <c r="AA90" s="32">
        <f t="shared" si="2"/>
        <v>17571966.932035796</v>
      </c>
      <c r="AB90" s="32">
        <f t="shared" si="2"/>
        <v>2779081.6165405372</v>
      </c>
      <c r="AC90" s="32">
        <f t="shared" si="2"/>
        <v>0</v>
      </c>
      <c r="AD90" s="32">
        <f t="shared" si="2"/>
        <v>1509443.0536646259</v>
      </c>
      <c r="AE90" s="33">
        <f t="shared" si="2"/>
        <v>31462735.699030459</v>
      </c>
      <c r="AF90" s="31">
        <f t="shared" si="2"/>
        <v>1465659.73</v>
      </c>
      <c r="AG90" s="32">
        <f t="shared" si="2"/>
        <v>2779174.67549412</v>
      </c>
      <c r="AH90" s="32">
        <f t="shared" si="2"/>
        <v>1952790.3900000001</v>
      </c>
      <c r="AI90" s="32">
        <f t="shared" si="2"/>
        <v>11705.09</v>
      </c>
      <c r="AJ90" s="32">
        <f t="shared" si="2"/>
        <v>113754.37</v>
      </c>
      <c r="AK90" s="33">
        <f t="shared" si="2"/>
        <v>6323084.2554941196</v>
      </c>
      <c r="AL90" s="31">
        <f t="shared" si="2"/>
        <v>4946949.3199999994</v>
      </c>
      <c r="AM90" s="32">
        <f t="shared" si="2"/>
        <v>9953568.9270704575</v>
      </c>
      <c r="AN90" s="32">
        <f t="shared" si="2"/>
        <v>1781643.72</v>
      </c>
      <c r="AO90" s="32">
        <f t="shared" si="2"/>
        <v>250384.79</v>
      </c>
      <c r="AP90" s="32">
        <f t="shared" si="2"/>
        <v>421643.52000000002</v>
      </c>
      <c r="AQ90" s="33">
        <f t="shared" si="2"/>
        <v>17354190.277070455</v>
      </c>
      <c r="AR90" s="31">
        <f t="shared" si="1"/>
        <v>11564102.600382248</v>
      </c>
      <c r="AS90" s="32">
        <f t="shared" si="1"/>
        <v>10521617.423089396</v>
      </c>
      <c r="AT90" s="32">
        <f t="shared" si="1"/>
        <v>534514.25</v>
      </c>
      <c r="AU90" s="32">
        <f t="shared" si="1"/>
        <v>0</v>
      </c>
      <c r="AV90" s="32">
        <f t="shared" si="1"/>
        <v>811965.24835778156</v>
      </c>
      <c r="AW90" s="33">
        <f t="shared" si="1"/>
        <v>23432199.521829426</v>
      </c>
      <c r="AX90" s="31">
        <f t="shared" si="1"/>
        <v>95747585.99893041</v>
      </c>
      <c r="AY90" s="32">
        <f t="shared" si="1"/>
        <v>99639129.511897475</v>
      </c>
      <c r="AZ90" s="32">
        <f t="shared" si="1"/>
        <v>18943248.612156861</v>
      </c>
      <c r="BA90" s="32">
        <f t="shared" si="1"/>
        <v>629368</v>
      </c>
      <c r="BB90" s="32">
        <f t="shared" si="1"/>
        <v>7598752.8356079441</v>
      </c>
      <c r="BC90" s="33">
        <f t="shared" si="1"/>
        <v>222558084.95859268</v>
      </c>
      <c r="BD90" s="31">
        <f t="shared" si="1"/>
        <v>53595045.54927621</v>
      </c>
      <c r="BE90" s="32">
        <f t="shared" si="1"/>
        <v>15756498.201125685</v>
      </c>
      <c r="BF90" s="32">
        <f t="shared" si="1"/>
        <v>3274808.1910121352</v>
      </c>
      <c r="BG90" s="32">
        <f t="shared" si="1"/>
        <v>29138</v>
      </c>
      <c r="BH90" s="32">
        <f t="shared" si="1"/>
        <v>1640639.756828042</v>
      </c>
      <c r="BI90" s="33">
        <f t="shared" si="1"/>
        <v>74296129.698242068</v>
      </c>
    </row>
    <row r="91" spans="1:61"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9" width="12.6640625" style="9"/>
    <col min="20" max="16384" width="12.6640625" style="6"/>
  </cols>
  <sheetData>
    <row r="1" spans="1:19" x14ac:dyDescent="0.25">
      <c r="A1" s="1" t="s">
        <v>0</v>
      </c>
      <c r="B1" s="7"/>
      <c r="C1" s="7"/>
      <c r="D1" s="7"/>
      <c r="E1" s="7"/>
      <c r="F1" s="7"/>
      <c r="G1" s="7"/>
      <c r="H1" s="7"/>
      <c r="I1" s="7"/>
      <c r="J1" s="7"/>
      <c r="K1" s="7"/>
      <c r="L1" s="7"/>
      <c r="M1" s="7"/>
      <c r="N1" s="7"/>
      <c r="O1" s="7"/>
      <c r="P1" s="7"/>
      <c r="Q1" s="7"/>
      <c r="R1" s="7"/>
      <c r="S1" s="7"/>
    </row>
    <row r="2" spans="1:19" ht="15.6" x14ac:dyDescent="0.3">
      <c r="A2" s="2" t="s">
        <v>85</v>
      </c>
      <c r="B2" s="8"/>
      <c r="C2" s="8"/>
      <c r="D2" s="8"/>
      <c r="E2" s="8"/>
      <c r="F2" s="8"/>
      <c r="G2" s="8"/>
      <c r="H2" s="8"/>
      <c r="I2" s="8"/>
      <c r="J2" s="8"/>
      <c r="K2" s="8"/>
      <c r="L2" s="8"/>
      <c r="M2" s="8"/>
      <c r="N2" s="8"/>
      <c r="O2" s="8"/>
      <c r="P2" s="8"/>
      <c r="Q2" s="8"/>
      <c r="R2" s="8"/>
      <c r="S2" s="8"/>
    </row>
    <row r="3" spans="1:19" x14ac:dyDescent="0.25">
      <c r="A3" s="28" t="str">
        <f>'Total Exp'!A3</f>
        <v>2016-17</v>
      </c>
    </row>
    <row r="4" spans="1:19" ht="15.6" x14ac:dyDescent="0.3">
      <c r="A4" s="82" t="s">
        <v>127</v>
      </c>
      <c r="B4" s="83"/>
      <c r="C4" s="83"/>
      <c r="D4" s="83"/>
      <c r="E4" s="83"/>
      <c r="F4" s="83"/>
      <c r="G4" s="84"/>
      <c r="H4" s="83"/>
      <c r="I4" s="83"/>
      <c r="J4" s="83"/>
      <c r="K4" s="83"/>
      <c r="L4" s="83"/>
      <c r="M4" s="84"/>
      <c r="N4" s="83"/>
      <c r="O4" s="83"/>
      <c r="P4" s="83"/>
      <c r="Q4" s="83"/>
      <c r="R4" s="83"/>
      <c r="S4" s="84" t="s">
        <v>287</v>
      </c>
    </row>
    <row r="5" spans="1:19" s="60" customFormat="1" ht="13.2" x14ac:dyDescent="0.25">
      <c r="A5" s="49"/>
      <c r="B5" s="65" t="s">
        <v>236</v>
      </c>
      <c r="C5" s="62"/>
      <c r="D5" s="62"/>
      <c r="E5" s="62"/>
      <c r="F5" s="62"/>
      <c r="G5" s="63"/>
      <c r="H5" s="64" t="s">
        <v>233</v>
      </c>
      <c r="I5" s="65"/>
      <c r="J5" s="65"/>
      <c r="K5" s="65"/>
      <c r="L5" s="65"/>
      <c r="M5" s="66"/>
      <c r="N5" s="65" t="s">
        <v>234</v>
      </c>
      <c r="O5" s="65"/>
      <c r="P5" s="65"/>
      <c r="Q5" s="65"/>
      <c r="R5" s="65"/>
      <c r="S5" s="66"/>
    </row>
    <row r="6" spans="1:19" s="60" customFormat="1" ht="13.2" x14ac:dyDescent="0.25">
      <c r="A6" s="49"/>
      <c r="B6" s="50" t="str">
        <f>$A$4&amp;" Total"</f>
        <v>Local Roads &amp; Bridges Total</v>
      </c>
      <c r="C6" s="51"/>
      <c r="D6" s="51"/>
      <c r="E6" s="51"/>
      <c r="F6" s="51"/>
      <c r="G6" s="52"/>
      <c r="H6" s="50" t="s">
        <v>235</v>
      </c>
      <c r="I6" s="51"/>
      <c r="J6" s="51"/>
      <c r="K6" s="51"/>
      <c r="L6" s="51"/>
      <c r="M6" s="52"/>
      <c r="N6" s="55" t="s">
        <v>142</v>
      </c>
      <c r="O6" s="51"/>
      <c r="P6" s="51"/>
      <c r="Q6" s="51"/>
      <c r="R6" s="51"/>
      <c r="S6" s="52"/>
    </row>
    <row r="7" spans="1:19"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row>
    <row r="8" spans="1:19"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row>
    <row r="9" spans="1:19" x14ac:dyDescent="0.25">
      <c r="A9" s="3"/>
      <c r="B9" s="89"/>
      <c r="C9" s="90"/>
      <c r="D9" s="90"/>
      <c r="E9" s="90"/>
      <c r="F9" s="90"/>
      <c r="G9" s="91"/>
      <c r="H9" s="14"/>
      <c r="I9" s="15"/>
      <c r="J9" s="15"/>
      <c r="K9" s="15"/>
      <c r="L9" s="15"/>
      <c r="M9" s="11"/>
      <c r="N9" s="14"/>
      <c r="O9" s="15"/>
      <c r="P9" s="15"/>
      <c r="Q9" s="15"/>
      <c r="R9" s="15"/>
      <c r="S9" s="11"/>
    </row>
    <row r="10" spans="1:19" x14ac:dyDescent="0.25">
      <c r="A10" s="4" t="s">
        <v>1</v>
      </c>
      <c r="B10" s="92">
        <v>1545642.7531625661</v>
      </c>
      <c r="C10" s="87">
        <v>4675593.5799999991</v>
      </c>
      <c r="D10" s="87">
        <v>2098182.5968581364</v>
      </c>
      <c r="E10" s="87">
        <v>0</v>
      </c>
      <c r="F10" s="87">
        <v>0</v>
      </c>
      <c r="G10" s="93">
        <v>8319418.9300207011</v>
      </c>
      <c r="H10" s="16">
        <v>1545642.7531625661</v>
      </c>
      <c r="I10" s="17">
        <v>4633848.8299999991</v>
      </c>
      <c r="J10" s="17">
        <v>1972857</v>
      </c>
      <c r="K10" s="17">
        <v>0</v>
      </c>
      <c r="L10" s="17">
        <v>0</v>
      </c>
      <c r="M10" s="12">
        <v>8152348.5831625648</v>
      </c>
      <c r="N10" s="16">
        <v>0</v>
      </c>
      <c r="O10" s="17">
        <v>41744.75</v>
      </c>
      <c r="P10" s="17">
        <v>125325.5968581365</v>
      </c>
      <c r="Q10" s="17">
        <v>0</v>
      </c>
      <c r="R10" s="17">
        <v>0</v>
      </c>
      <c r="S10" s="12">
        <v>167070.3468581365</v>
      </c>
    </row>
    <row r="11" spans="1:19" x14ac:dyDescent="0.25">
      <c r="A11" s="4" t="s">
        <v>2</v>
      </c>
      <c r="B11" s="92">
        <v>2768879.96</v>
      </c>
      <c r="C11" s="87">
        <v>1863159.3399999999</v>
      </c>
      <c r="D11" s="87">
        <v>5481587.7999999998</v>
      </c>
      <c r="E11" s="87">
        <v>0</v>
      </c>
      <c r="F11" s="87">
        <v>285726.51</v>
      </c>
      <c r="G11" s="93">
        <v>10399353.609999999</v>
      </c>
      <c r="H11" s="16">
        <v>2380475.13</v>
      </c>
      <c r="I11" s="17">
        <v>1485565.7799999998</v>
      </c>
      <c r="J11" s="17">
        <v>5432987</v>
      </c>
      <c r="K11" s="17">
        <v>0</v>
      </c>
      <c r="L11" s="17">
        <v>278839.52</v>
      </c>
      <c r="M11" s="12">
        <v>9577867.4299999997</v>
      </c>
      <c r="N11" s="16">
        <v>388404.83</v>
      </c>
      <c r="O11" s="17">
        <v>377593.56</v>
      </c>
      <c r="P11" s="17">
        <v>48600.800000000003</v>
      </c>
      <c r="Q11" s="17">
        <v>0</v>
      </c>
      <c r="R11" s="17">
        <v>6886.99</v>
      </c>
      <c r="S11" s="12">
        <v>821486.18</v>
      </c>
    </row>
    <row r="12" spans="1:19" x14ac:dyDescent="0.25">
      <c r="A12" s="4" t="s">
        <v>3</v>
      </c>
      <c r="B12" s="92">
        <v>6292472</v>
      </c>
      <c r="C12" s="87">
        <v>5705271</v>
      </c>
      <c r="D12" s="87">
        <v>15837059</v>
      </c>
      <c r="E12" s="87">
        <v>0</v>
      </c>
      <c r="F12" s="87">
        <v>2506</v>
      </c>
      <c r="G12" s="93">
        <v>27837308</v>
      </c>
      <c r="H12" s="16">
        <v>5213410</v>
      </c>
      <c r="I12" s="17">
        <v>5587018</v>
      </c>
      <c r="J12" s="17">
        <v>15837059</v>
      </c>
      <c r="K12" s="17">
        <v>0</v>
      </c>
      <c r="L12" s="17">
        <v>2506</v>
      </c>
      <c r="M12" s="12">
        <v>26639993</v>
      </c>
      <c r="N12" s="16">
        <v>1079062</v>
      </c>
      <c r="O12" s="17">
        <v>118253</v>
      </c>
      <c r="P12" s="17">
        <v>0</v>
      </c>
      <c r="Q12" s="17">
        <v>0</v>
      </c>
      <c r="R12" s="17">
        <v>0</v>
      </c>
      <c r="S12" s="12">
        <v>1197315</v>
      </c>
    </row>
    <row r="13" spans="1:19" x14ac:dyDescent="0.25">
      <c r="A13" s="4" t="s">
        <v>4</v>
      </c>
      <c r="B13" s="92">
        <v>2570000</v>
      </c>
      <c r="C13" s="87">
        <v>2470000</v>
      </c>
      <c r="D13" s="87">
        <v>3835000</v>
      </c>
      <c r="E13" s="87">
        <v>53000</v>
      </c>
      <c r="F13" s="87">
        <v>20000</v>
      </c>
      <c r="G13" s="93">
        <v>8948000</v>
      </c>
      <c r="H13" s="16">
        <v>1504000</v>
      </c>
      <c r="I13" s="17">
        <v>2196000</v>
      </c>
      <c r="J13" s="17">
        <v>3787000</v>
      </c>
      <c r="K13" s="17">
        <v>29000</v>
      </c>
      <c r="L13" s="17">
        <v>13000</v>
      </c>
      <c r="M13" s="12">
        <v>7529000</v>
      </c>
      <c r="N13" s="16">
        <v>1066000</v>
      </c>
      <c r="O13" s="17">
        <v>274000</v>
      </c>
      <c r="P13" s="17">
        <v>48000</v>
      </c>
      <c r="Q13" s="17">
        <v>24000</v>
      </c>
      <c r="R13" s="17">
        <v>7000</v>
      </c>
      <c r="S13" s="12">
        <v>1419000</v>
      </c>
    </row>
    <row r="14" spans="1:19" x14ac:dyDescent="0.25">
      <c r="A14" s="4" t="s">
        <v>5</v>
      </c>
      <c r="B14" s="92">
        <v>3517719</v>
      </c>
      <c r="C14" s="87">
        <v>1478772</v>
      </c>
      <c r="D14" s="87">
        <v>0</v>
      </c>
      <c r="E14" s="87">
        <v>0</v>
      </c>
      <c r="F14" s="87">
        <v>0</v>
      </c>
      <c r="G14" s="93">
        <v>4996491</v>
      </c>
      <c r="H14" s="16">
        <v>1534223</v>
      </c>
      <c r="I14" s="17">
        <v>1854447</v>
      </c>
      <c r="J14" s="17">
        <v>0</v>
      </c>
      <c r="K14" s="17">
        <v>0</v>
      </c>
      <c r="L14" s="17">
        <v>0</v>
      </c>
      <c r="M14" s="12">
        <v>3388670</v>
      </c>
      <c r="N14" s="16">
        <v>1983496</v>
      </c>
      <c r="O14" s="17">
        <v>-375675</v>
      </c>
      <c r="P14" s="17">
        <v>0</v>
      </c>
      <c r="Q14" s="17">
        <v>0</v>
      </c>
      <c r="R14" s="17">
        <v>0</v>
      </c>
      <c r="S14" s="12">
        <v>1607821</v>
      </c>
    </row>
    <row r="15" spans="1:19" x14ac:dyDescent="0.25">
      <c r="A15" s="4" t="s">
        <v>6</v>
      </c>
      <c r="B15" s="92">
        <v>3717819.0738348551</v>
      </c>
      <c r="C15" s="87">
        <v>9444092.5885135941</v>
      </c>
      <c r="D15" s="87">
        <v>8124810</v>
      </c>
      <c r="E15" s="87">
        <v>0</v>
      </c>
      <c r="F15" s="87">
        <v>59506.669999999991</v>
      </c>
      <c r="G15" s="93">
        <v>21346228.332348447</v>
      </c>
      <c r="H15" s="16">
        <v>2030013</v>
      </c>
      <c r="I15" s="17">
        <v>9194941.6192694083</v>
      </c>
      <c r="J15" s="17">
        <v>7947388</v>
      </c>
      <c r="K15" s="17">
        <v>0</v>
      </c>
      <c r="L15" s="17">
        <v>733.89999999999418</v>
      </c>
      <c r="M15" s="12">
        <v>19173076.519269407</v>
      </c>
      <c r="N15" s="16">
        <v>1687806.0738348551</v>
      </c>
      <c r="O15" s="17">
        <v>249150.96924418493</v>
      </c>
      <c r="P15" s="17">
        <v>177422</v>
      </c>
      <c r="Q15" s="17">
        <v>0</v>
      </c>
      <c r="R15" s="17">
        <v>58772.77</v>
      </c>
      <c r="S15" s="12">
        <v>2173151.81307904</v>
      </c>
    </row>
    <row r="16" spans="1:19" x14ac:dyDescent="0.25">
      <c r="A16" s="4" t="s">
        <v>7</v>
      </c>
      <c r="B16" s="92">
        <v>0</v>
      </c>
      <c r="C16" s="87">
        <v>1414.81</v>
      </c>
      <c r="D16" s="87">
        <v>1822218.03</v>
      </c>
      <c r="E16" s="87">
        <v>0</v>
      </c>
      <c r="F16" s="87">
        <v>1491915.99</v>
      </c>
      <c r="G16" s="93">
        <v>3315548.83</v>
      </c>
      <c r="H16" s="16">
        <v>0</v>
      </c>
      <c r="I16" s="17">
        <v>1414.81</v>
      </c>
      <c r="J16" s="17">
        <v>1822218.03</v>
      </c>
      <c r="K16" s="17">
        <v>0</v>
      </c>
      <c r="L16" s="17">
        <v>1491915.99</v>
      </c>
      <c r="M16" s="12">
        <v>3315548.83</v>
      </c>
      <c r="N16" s="16">
        <v>0</v>
      </c>
      <c r="O16" s="17">
        <v>0</v>
      </c>
      <c r="P16" s="17">
        <v>0</v>
      </c>
      <c r="Q16" s="17">
        <v>0</v>
      </c>
      <c r="R16" s="17">
        <v>0</v>
      </c>
      <c r="S16" s="12">
        <v>0</v>
      </c>
    </row>
    <row r="17" spans="1:19" x14ac:dyDescent="0.25">
      <c r="A17" s="4" t="s">
        <v>8</v>
      </c>
      <c r="B17" s="92">
        <v>1121101</v>
      </c>
      <c r="C17" s="87">
        <v>1065564</v>
      </c>
      <c r="D17" s="87">
        <v>2666629</v>
      </c>
      <c r="E17" s="87">
        <v>0</v>
      </c>
      <c r="F17" s="87">
        <v>0</v>
      </c>
      <c r="G17" s="93">
        <v>4853294</v>
      </c>
      <c r="H17" s="16">
        <v>806685</v>
      </c>
      <c r="I17" s="17">
        <v>1000247</v>
      </c>
      <c r="J17" s="17">
        <v>199629</v>
      </c>
      <c r="K17" s="17">
        <v>0</v>
      </c>
      <c r="L17" s="17">
        <v>0</v>
      </c>
      <c r="M17" s="12">
        <v>2006561</v>
      </c>
      <c r="N17" s="16">
        <v>314416</v>
      </c>
      <c r="O17" s="17">
        <v>65317</v>
      </c>
      <c r="P17" s="17">
        <v>2467000</v>
      </c>
      <c r="Q17" s="17">
        <v>0</v>
      </c>
      <c r="R17" s="17">
        <v>0</v>
      </c>
      <c r="S17" s="12">
        <v>2846733</v>
      </c>
    </row>
    <row r="18" spans="1:19" x14ac:dyDescent="0.25">
      <c r="A18" s="4" t="s">
        <v>9</v>
      </c>
      <c r="B18" s="92">
        <v>303513</v>
      </c>
      <c r="C18" s="87">
        <v>834499</v>
      </c>
      <c r="D18" s="87">
        <v>5321520</v>
      </c>
      <c r="E18" s="87">
        <v>0</v>
      </c>
      <c r="F18" s="87">
        <v>12176</v>
      </c>
      <c r="G18" s="93">
        <v>6471708</v>
      </c>
      <c r="H18" s="16">
        <v>303513</v>
      </c>
      <c r="I18" s="17">
        <v>834499</v>
      </c>
      <c r="J18" s="17">
        <v>5321520</v>
      </c>
      <c r="K18" s="17">
        <v>0</v>
      </c>
      <c r="L18" s="17">
        <v>12176</v>
      </c>
      <c r="M18" s="12">
        <v>6471708</v>
      </c>
      <c r="N18" s="16">
        <v>0</v>
      </c>
      <c r="O18" s="17">
        <v>0</v>
      </c>
      <c r="P18" s="17">
        <v>0</v>
      </c>
      <c r="Q18" s="17">
        <v>0</v>
      </c>
      <c r="R18" s="17">
        <v>0</v>
      </c>
      <c r="S18" s="12">
        <v>0</v>
      </c>
    </row>
    <row r="19" spans="1:19" x14ac:dyDescent="0.25">
      <c r="A19" s="4" t="s">
        <v>10</v>
      </c>
      <c r="B19" s="92">
        <v>3263926</v>
      </c>
      <c r="C19" s="87">
        <v>1462934</v>
      </c>
      <c r="D19" s="87">
        <v>10508331</v>
      </c>
      <c r="E19" s="87">
        <v>0</v>
      </c>
      <c r="F19" s="87">
        <v>4239</v>
      </c>
      <c r="G19" s="93">
        <v>15239430</v>
      </c>
      <c r="H19" s="16">
        <v>1037185</v>
      </c>
      <c r="I19" s="17">
        <v>1016183</v>
      </c>
      <c r="J19" s="17">
        <v>10394000</v>
      </c>
      <c r="K19" s="17">
        <v>0</v>
      </c>
      <c r="L19" s="17">
        <v>0</v>
      </c>
      <c r="M19" s="12">
        <v>12447368</v>
      </c>
      <c r="N19" s="16">
        <v>2226741</v>
      </c>
      <c r="O19" s="17">
        <v>446751</v>
      </c>
      <c r="P19" s="17">
        <v>114331</v>
      </c>
      <c r="Q19" s="17">
        <v>0</v>
      </c>
      <c r="R19" s="17">
        <v>4239</v>
      </c>
      <c r="S19" s="12">
        <v>2792062</v>
      </c>
    </row>
    <row r="20" spans="1:19" x14ac:dyDescent="0.25">
      <c r="A20" s="4" t="s">
        <v>11</v>
      </c>
      <c r="B20" s="92">
        <v>2082941</v>
      </c>
      <c r="C20" s="87">
        <v>1498532</v>
      </c>
      <c r="D20" s="87">
        <v>4942555</v>
      </c>
      <c r="E20" s="87">
        <v>0</v>
      </c>
      <c r="F20" s="87">
        <v>75661</v>
      </c>
      <c r="G20" s="93">
        <v>8599689</v>
      </c>
      <c r="H20" s="16">
        <v>1769661</v>
      </c>
      <c r="I20" s="17">
        <v>1411817</v>
      </c>
      <c r="J20" s="17">
        <v>4940317</v>
      </c>
      <c r="K20" s="17">
        <v>0</v>
      </c>
      <c r="L20" s="17">
        <v>75661</v>
      </c>
      <c r="M20" s="12">
        <v>8197456</v>
      </c>
      <c r="N20" s="16">
        <v>313280</v>
      </c>
      <c r="O20" s="17">
        <v>86715</v>
      </c>
      <c r="P20" s="17">
        <v>2238</v>
      </c>
      <c r="Q20" s="17">
        <v>0</v>
      </c>
      <c r="R20" s="17">
        <v>0</v>
      </c>
      <c r="S20" s="12">
        <v>402233</v>
      </c>
    </row>
    <row r="21" spans="1:19" x14ac:dyDescent="0.25">
      <c r="A21" s="4" t="s">
        <v>12</v>
      </c>
      <c r="B21" s="92">
        <v>6885398.5599999996</v>
      </c>
      <c r="C21" s="87">
        <v>-460309.53336050018</v>
      </c>
      <c r="D21" s="87">
        <v>13314113.25</v>
      </c>
      <c r="E21" s="87">
        <v>0</v>
      </c>
      <c r="F21" s="87">
        <v>0</v>
      </c>
      <c r="G21" s="93">
        <v>19739202.276639499</v>
      </c>
      <c r="H21" s="16">
        <v>6885398.5599999996</v>
      </c>
      <c r="I21" s="17">
        <v>-469825.78336050018</v>
      </c>
      <c r="J21" s="17">
        <v>13314113.25</v>
      </c>
      <c r="K21" s="17">
        <v>0</v>
      </c>
      <c r="L21" s="17">
        <v>0</v>
      </c>
      <c r="M21" s="12">
        <v>19729686.026639499</v>
      </c>
      <c r="N21" s="16">
        <v>0</v>
      </c>
      <c r="O21" s="17">
        <v>9516.25</v>
      </c>
      <c r="P21" s="17">
        <v>0</v>
      </c>
      <c r="Q21" s="17">
        <v>0</v>
      </c>
      <c r="R21" s="17">
        <v>0</v>
      </c>
      <c r="S21" s="12">
        <v>9516.25</v>
      </c>
    </row>
    <row r="22" spans="1:19" x14ac:dyDescent="0.25">
      <c r="A22" s="4" t="s">
        <v>13</v>
      </c>
      <c r="B22" s="92">
        <v>4168410.4800000004</v>
      </c>
      <c r="C22" s="87">
        <v>4238717.82</v>
      </c>
      <c r="D22" s="87">
        <v>0</v>
      </c>
      <c r="E22" s="87">
        <v>0</v>
      </c>
      <c r="F22" s="87">
        <v>36406.82</v>
      </c>
      <c r="G22" s="93">
        <v>8443535.120000001</v>
      </c>
      <c r="H22" s="16">
        <v>2339567.37</v>
      </c>
      <c r="I22" s="17">
        <v>3846023.12</v>
      </c>
      <c r="J22" s="17">
        <v>0</v>
      </c>
      <c r="K22" s="17">
        <v>0</v>
      </c>
      <c r="L22" s="17">
        <v>27126</v>
      </c>
      <c r="M22" s="12">
        <v>6212716.4900000002</v>
      </c>
      <c r="N22" s="16">
        <v>1828843.11</v>
      </c>
      <c r="O22" s="17">
        <v>392694.7</v>
      </c>
      <c r="P22" s="17">
        <v>0</v>
      </c>
      <c r="Q22" s="17">
        <v>0</v>
      </c>
      <c r="R22" s="17">
        <v>9280.82</v>
      </c>
      <c r="S22" s="12">
        <v>2230818.63</v>
      </c>
    </row>
    <row r="23" spans="1:19" x14ac:dyDescent="0.25">
      <c r="A23" s="4" t="s">
        <v>14</v>
      </c>
      <c r="B23" s="92">
        <v>3834562</v>
      </c>
      <c r="C23" s="87">
        <v>3518907</v>
      </c>
      <c r="D23" s="87">
        <v>7637479</v>
      </c>
      <c r="E23" s="87">
        <v>0</v>
      </c>
      <c r="F23" s="87">
        <v>1174445</v>
      </c>
      <c r="G23" s="93">
        <v>16165393</v>
      </c>
      <c r="H23" s="16">
        <v>2516568</v>
      </c>
      <c r="I23" s="17">
        <v>3147462</v>
      </c>
      <c r="J23" s="17">
        <v>7614772</v>
      </c>
      <c r="K23" s="17">
        <v>0</v>
      </c>
      <c r="L23" s="17">
        <v>1194471</v>
      </c>
      <c r="M23" s="12">
        <v>14473273</v>
      </c>
      <c r="N23" s="16">
        <v>1317994</v>
      </c>
      <c r="O23" s="17">
        <v>371445</v>
      </c>
      <c r="P23" s="17">
        <v>22707</v>
      </c>
      <c r="Q23" s="17">
        <v>0</v>
      </c>
      <c r="R23" s="17">
        <v>-20026</v>
      </c>
      <c r="S23" s="12">
        <v>1692120</v>
      </c>
    </row>
    <row r="24" spans="1:19" x14ac:dyDescent="0.25">
      <c r="A24" s="4" t="s">
        <v>15</v>
      </c>
      <c r="B24" s="92">
        <v>1346080</v>
      </c>
      <c r="C24" s="87">
        <v>416459</v>
      </c>
      <c r="D24" s="87">
        <v>4221778</v>
      </c>
      <c r="E24" s="87">
        <v>0</v>
      </c>
      <c r="F24" s="87">
        <v>993954</v>
      </c>
      <c r="G24" s="93">
        <v>6978271</v>
      </c>
      <c r="H24" s="16">
        <v>1346080</v>
      </c>
      <c r="I24" s="17">
        <v>416459</v>
      </c>
      <c r="J24" s="17">
        <v>4221778</v>
      </c>
      <c r="K24" s="17">
        <v>0</v>
      </c>
      <c r="L24" s="17">
        <v>993954</v>
      </c>
      <c r="M24" s="12">
        <v>6978271</v>
      </c>
      <c r="N24" s="16">
        <v>0</v>
      </c>
      <c r="O24" s="17">
        <v>0</v>
      </c>
      <c r="P24" s="17">
        <v>0</v>
      </c>
      <c r="Q24" s="17">
        <v>0</v>
      </c>
      <c r="R24" s="17">
        <v>0</v>
      </c>
      <c r="S24" s="12">
        <v>0</v>
      </c>
    </row>
    <row r="25" spans="1:19" x14ac:dyDescent="0.25">
      <c r="A25" s="4" t="s">
        <v>16</v>
      </c>
      <c r="B25" s="92">
        <v>1675482.1799999997</v>
      </c>
      <c r="C25" s="87">
        <v>2175605.5900000003</v>
      </c>
      <c r="D25" s="87">
        <v>5830496</v>
      </c>
      <c r="E25" s="87">
        <v>6298</v>
      </c>
      <c r="F25" s="87">
        <v>1577.4099999999999</v>
      </c>
      <c r="G25" s="93">
        <v>9689459.1799999997</v>
      </c>
      <c r="H25" s="16">
        <v>1138604.3199999998</v>
      </c>
      <c r="I25" s="17">
        <v>2016399.9000000001</v>
      </c>
      <c r="J25" s="17">
        <v>5786784</v>
      </c>
      <c r="K25" s="17">
        <v>6298</v>
      </c>
      <c r="L25" s="17">
        <v>531.91</v>
      </c>
      <c r="M25" s="12">
        <v>8948618.129999999</v>
      </c>
      <c r="N25" s="16">
        <v>536877.86</v>
      </c>
      <c r="O25" s="17">
        <v>159205.69</v>
      </c>
      <c r="P25" s="17">
        <v>43712</v>
      </c>
      <c r="Q25" s="17">
        <v>0</v>
      </c>
      <c r="R25" s="17">
        <v>1045.5</v>
      </c>
      <c r="S25" s="12">
        <v>740841.05</v>
      </c>
    </row>
    <row r="26" spans="1:19" x14ac:dyDescent="0.25">
      <c r="A26" s="4" t="s">
        <v>17</v>
      </c>
      <c r="B26" s="92">
        <v>2953366.54</v>
      </c>
      <c r="C26" s="87">
        <v>4017439.6</v>
      </c>
      <c r="D26" s="87">
        <v>7521978</v>
      </c>
      <c r="E26" s="87">
        <v>0</v>
      </c>
      <c r="F26" s="87">
        <v>293653.34000000003</v>
      </c>
      <c r="G26" s="93">
        <v>14786437.48</v>
      </c>
      <c r="H26" s="16">
        <v>1110776.18</v>
      </c>
      <c r="I26" s="17">
        <v>2028186.96</v>
      </c>
      <c r="J26" s="17">
        <v>6507000</v>
      </c>
      <c r="K26" s="17">
        <v>0</v>
      </c>
      <c r="L26" s="17">
        <v>0</v>
      </c>
      <c r="M26" s="12">
        <v>9645963.1400000006</v>
      </c>
      <c r="N26" s="16">
        <v>1842590.36</v>
      </c>
      <c r="O26" s="17">
        <v>1989252.6400000001</v>
      </c>
      <c r="P26" s="17">
        <v>1014978</v>
      </c>
      <c r="Q26" s="17">
        <v>0</v>
      </c>
      <c r="R26" s="17">
        <v>293653.34000000003</v>
      </c>
      <c r="S26" s="12">
        <v>5140474.34</v>
      </c>
    </row>
    <row r="27" spans="1:19" x14ac:dyDescent="0.25">
      <c r="A27" s="4" t="s">
        <v>18</v>
      </c>
      <c r="B27" s="92">
        <v>2058007.07</v>
      </c>
      <c r="C27" s="87">
        <v>827236.60000000009</v>
      </c>
      <c r="D27" s="87">
        <v>4665926</v>
      </c>
      <c r="E27" s="87">
        <v>0</v>
      </c>
      <c r="F27" s="87">
        <v>0</v>
      </c>
      <c r="G27" s="93">
        <v>7551169.6699999999</v>
      </c>
      <c r="H27" s="16">
        <v>2058007.07</v>
      </c>
      <c r="I27" s="17">
        <v>827236.60000000009</v>
      </c>
      <c r="J27" s="17">
        <v>4665926</v>
      </c>
      <c r="K27" s="17">
        <v>0</v>
      </c>
      <c r="L27" s="17">
        <v>0</v>
      </c>
      <c r="M27" s="12">
        <v>7551169.6699999999</v>
      </c>
      <c r="N27" s="16">
        <v>0</v>
      </c>
      <c r="O27" s="17">
        <v>0</v>
      </c>
      <c r="P27" s="17">
        <v>0</v>
      </c>
      <c r="Q27" s="17">
        <v>0</v>
      </c>
      <c r="R27" s="17">
        <v>0</v>
      </c>
      <c r="S27" s="12">
        <v>0</v>
      </c>
    </row>
    <row r="28" spans="1:19" x14ac:dyDescent="0.25">
      <c r="A28" s="4" t="s">
        <v>19</v>
      </c>
      <c r="B28" s="92">
        <v>3050765</v>
      </c>
      <c r="C28" s="87">
        <v>8315033</v>
      </c>
      <c r="D28" s="87">
        <v>13095443</v>
      </c>
      <c r="E28" s="87">
        <v>0</v>
      </c>
      <c r="F28" s="87">
        <v>15166</v>
      </c>
      <c r="G28" s="93">
        <v>24476407</v>
      </c>
      <c r="H28" s="16">
        <v>3050765</v>
      </c>
      <c r="I28" s="17">
        <v>8309760</v>
      </c>
      <c r="J28" s="17">
        <v>13095443</v>
      </c>
      <c r="K28" s="17">
        <v>0</v>
      </c>
      <c r="L28" s="17">
        <v>15166</v>
      </c>
      <c r="M28" s="12">
        <v>24471134</v>
      </c>
      <c r="N28" s="16">
        <v>0</v>
      </c>
      <c r="O28" s="17">
        <v>5273</v>
      </c>
      <c r="P28" s="17">
        <v>0</v>
      </c>
      <c r="Q28" s="17">
        <v>0</v>
      </c>
      <c r="R28" s="17">
        <v>0</v>
      </c>
      <c r="S28" s="12">
        <v>5273</v>
      </c>
    </row>
    <row r="29" spans="1:19" x14ac:dyDescent="0.25">
      <c r="A29" s="4" t="s">
        <v>20</v>
      </c>
      <c r="B29" s="92">
        <v>991842.4709999999</v>
      </c>
      <c r="C29" s="87">
        <v>1172020.281</v>
      </c>
      <c r="D29" s="87">
        <v>9756813.1300000008</v>
      </c>
      <c r="E29" s="87">
        <v>0</v>
      </c>
      <c r="F29" s="87">
        <v>158864.546</v>
      </c>
      <c r="G29" s="93">
        <v>12079540.428000001</v>
      </c>
      <c r="H29" s="16">
        <v>881890.72899999993</v>
      </c>
      <c r="I29" s="17">
        <v>1171536.443</v>
      </c>
      <c r="J29" s="17">
        <v>9756813.1300000008</v>
      </c>
      <c r="K29" s="17">
        <v>0</v>
      </c>
      <c r="L29" s="17">
        <v>156480</v>
      </c>
      <c r="M29" s="12">
        <v>11966720.302000001</v>
      </c>
      <c r="N29" s="16">
        <v>109951.742</v>
      </c>
      <c r="O29" s="17">
        <v>483.83800000000002</v>
      </c>
      <c r="P29" s="17">
        <v>0</v>
      </c>
      <c r="Q29" s="17">
        <v>0</v>
      </c>
      <c r="R29" s="17">
        <v>2384.5459999999998</v>
      </c>
      <c r="S29" s="12">
        <v>112820.126</v>
      </c>
    </row>
    <row r="30" spans="1:19" x14ac:dyDescent="0.25">
      <c r="A30" s="4" t="s">
        <v>21</v>
      </c>
      <c r="B30" s="92">
        <v>1566059</v>
      </c>
      <c r="C30" s="87">
        <v>834384</v>
      </c>
      <c r="D30" s="87">
        <v>3445959</v>
      </c>
      <c r="E30" s="87">
        <v>0</v>
      </c>
      <c r="F30" s="87">
        <v>53333</v>
      </c>
      <c r="G30" s="93">
        <v>5899735</v>
      </c>
      <c r="H30" s="16">
        <v>1566059</v>
      </c>
      <c r="I30" s="17">
        <v>834384</v>
      </c>
      <c r="J30" s="17">
        <v>3445959</v>
      </c>
      <c r="K30" s="17">
        <v>0</v>
      </c>
      <c r="L30" s="17">
        <v>53333</v>
      </c>
      <c r="M30" s="12">
        <v>5899735</v>
      </c>
      <c r="N30" s="16">
        <v>0</v>
      </c>
      <c r="O30" s="17">
        <v>0</v>
      </c>
      <c r="P30" s="17">
        <v>0</v>
      </c>
      <c r="Q30" s="17">
        <v>0</v>
      </c>
      <c r="R30" s="17">
        <v>0</v>
      </c>
      <c r="S30" s="12">
        <v>0</v>
      </c>
    </row>
    <row r="31" spans="1:19" x14ac:dyDescent="0.25">
      <c r="A31" s="4" t="s">
        <v>22</v>
      </c>
      <c r="B31" s="92">
        <v>1902670</v>
      </c>
      <c r="C31" s="87">
        <v>198796</v>
      </c>
      <c r="D31" s="87">
        <v>2115850</v>
      </c>
      <c r="E31" s="87">
        <v>0</v>
      </c>
      <c r="F31" s="87">
        <v>12354</v>
      </c>
      <c r="G31" s="93">
        <v>4229670</v>
      </c>
      <c r="H31" s="16">
        <v>1404284</v>
      </c>
      <c r="I31" s="17">
        <v>196670</v>
      </c>
      <c r="J31" s="17">
        <v>2115850</v>
      </c>
      <c r="K31" s="17">
        <v>0</v>
      </c>
      <c r="L31" s="17">
        <v>12097</v>
      </c>
      <c r="M31" s="12">
        <v>3728901</v>
      </c>
      <c r="N31" s="16">
        <v>498386</v>
      </c>
      <c r="O31" s="17">
        <v>2126</v>
      </c>
      <c r="P31" s="17">
        <v>0</v>
      </c>
      <c r="Q31" s="17">
        <v>0</v>
      </c>
      <c r="R31" s="17">
        <v>257</v>
      </c>
      <c r="S31" s="12">
        <v>500769</v>
      </c>
    </row>
    <row r="32" spans="1:19" x14ac:dyDescent="0.25">
      <c r="A32" s="4" t="s">
        <v>23</v>
      </c>
      <c r="B32" s="92">
        <v>3317499</v>
      </c>
      <c r="C32" s="87">
        <v>2515502</v>
      </c>
      <c r="D32" s="87">
        <v>10481036</v>
      </c>
      <c r="E32" s="87">
        <v>846902</v>
      </c>
      <c r="F32" s="87">
        <v>-1710300</v>
      </c>
      <c r="G32" s="93">
        <v>15450639</v>
      </c>
      <c r="H32" s="16">
        <v>0</v>
      </c>
      <c r="I32" s="17">
        <v>2470951</v>
      </c>
      <c r="J32" s="17">
        <v>2294987</v>
      </c>
      <c r="K32" s="17">
        <v>846902</v>
      </c>
      <c r="L32" s="17">
        <v>-1825988</v>
      </c>
      <c r="M32" s="12">
        <v>3786852</v>
      </c>
      <c r="N32" s="16">
        <v>3317499</v>
      </c>
      <c r="O32" s="17">
        <v>44551</v>
      </c>
      <c r="P32" s="17">
        <v>8186049</v>
      </c>
      <c r="Q32" s="17">
        <v>0</v>
      </c>
      <c r="R32" s="17">
        <v>115688</v>
      </c>
      <c r="S32" s="12">
        <v>11663787</v>
      </c>
    </row>
    <row r="33" spans="1:19" x14ac:dyDescent="0.25">
      <c r="A33" s="4" t="s">
        <v>24</v>
      </c>
      <c r="B33" s="92">
        <v>1313000</v>
      </c>
      <c r="C33" s="87">
        <v>2132000</v>
      </c>
      <c r="D33" s="87">
        <v>5036000</v>
      </c>
      <c r="E33" s="87">
        <v>0</v>
      </c>
      <c r="F33" s="87">
        <v>0</v>
      </c>
      <c r="G33" s="93">
        <v>8481000</v>
      </c>
      <c r="H33" s="16">
        <v>1093000</v>
      </c>
      <c r="I33" s="17">
        <v>2132000</v>
      </c>
      <c r="J33" s="17">
        <v>5036000</v>
      </c>
      <c r="K33" s="17">
        <v>0</v>
      </c>
      <c r="L33" s="17">
        <v>0</v>
      </c>
      <c r="M33" s="12">
        <v>8261000</v>
      </c>
      <c r="N33" s="16">
        <v>220000</v>
      </c>
      <c r="O33" s="17">
        <v>0</v>
      </c>
      <c r="P33" s="17">
        <v>0</v>
      </c>
      <c r="Q33" s="17">
        <v>0</v>
      </c>
      <c r="R33" s="17">
        <v>0</v>
      </c>
      <c r="S33" s="12">
        <v>220000</v>
      </c>
    </row>
    <row r="34" spans="1:19" ht="13.2" customHeight="1" x14ac:dyDescent="0.25">
      <c r="A34" s="4" t="s">
        <v>25</v>
      </c>
      <c r="B34" s="92">
        <v>6040573.0199999996</v>
      </c>
      <c r="C34" s="87">
        <v>8119896.4300000006</v>
      </c>
      <c r="D34" s="87">
        <v>23146630.77</v>
      </c>
      <c r="E34" s="87">
        <v>-70.22</v>
      </c>
      <c r="F34" s="87">
        <v>26751262.539999999</v>
      </c>
      <c r="G34" s="93">
        <v>64058292.539999992</v>
      </c>
      <c r="H34" s="16">
        <v>6015445.2699999996</v>
      </c>
      <c r="I34" s="17">
        <v>8090434.9500000002</v>
      </c>
      <c r="J34" s="17">
        <v>23146630.77</v>
      </c>
      <c r="K34" s="17">
        <v>-70.22</v>
      </c>
      <c r="L34" s="17">
        <v>26751262.539999999</v>
      </c>
      <c r="M34" s="12">
        <v>64003703.309999995</v>
      </c>
      <c r="N34" s="16">
        <v>25127.75</v>
      </c>
      <c r="O34" s="17">
        <v>29461.48</v>
      </c>
      <c r="P34" s="17">
        <v>0</v>
      </c>
      <c r="Q34" s="17">
        <v>0</v>
      </c>
      <c r="R34" s="17">
        <v>0</v>
      </c>
      <c r="S34" s="12">
        <v>54589.229999999996</v>
      </c>
    </row>
    <row r="35" spans="1:19" x14ac:dyDescent="0.25">
      <c r="A35" s="4" t="s">
        <v>26</v>
      </c>
      <c r="B35" s="92">
        <v>1785717</v>
      </c>
      <c r="C35" s="87">
        <v>1606799</v>
      </c>
      <c r="D35" s="87">
        <v>7682616</v>
      </c>
      <c r="E35" s="87">
        <v>0</v>
      </c>
      <c r="F35" s="87">
        <v>538661</v>
      </c>
      <c r="G35" s="93">
        <v>11613793</v>
      </c>
      <c r="H35" s="16">
        <v>697149</v>
      </c>
      <c r="I35" s="17">
        <v>1546711</v>
      </c>
      <c r="J35" s="17">
        <v>7630003</v>
      </c>
      <c r="K35" s="17">
        <v>0</v>
      </c>
      <c r="L35" s="17">
        <v>534580</v>
      </c>
      <c r="M35" s="12">
        <v>10408443</v>
      </c>
      <c r="N35" s="16">
        <v>1088568</v>
      </c>
      <c r="O35" s="17">
        <v>60088</v>
      </c>
      <c r="P35" s="17">
        <v>52613</v>
      </c>
      <c r="Q35" s="17">
        <v>0</v>
      </c>
      <c r="R35" s="17">
        <v>4081</v>
      </c>
      <c r="S35" s="12">
        <v>1205350</v>
      </c>
    </row>
    <row r="36" spans="1:19" x14ac:dyDescent="0.25">
      <c r="A36" s="4" t="s">
        <v>27</v>
      </c>
      <c r="B36" s="92">
        <v>5749123.0999999996</v>
      </c>
      <c r="C36" s="87">
        <v>5595429.7999999998</v>
      </c>
      <c r="D36" s="87">
        <v>14394190.35</v>
      </c>
      <c r="E36" s="87">
        <v>0</v>
      </c>
      <c r="F36" s="87">
        <v>-415899.58000000031</v>
      </c>
      <c r="G36" s="93">
        <v>25322843.669999998</v>
      </c>
      <c r="H36" s="16">
        <v>5097255</v>
      </c>
      <c r="I36" s="17">
        <v>5462357.1399999997</v>
      </c>
      <c r="J36" s="17">
        <v>14376628.9</v>
      </c>
      <c r="K36" s="17">
        <v>0</v>
      </c>
      <c r="L36" s="17">
        <v>1841302.64</v>
      </c>
      <c r="M36" s="12">
        <v>26777543.68</v>
      </c>
      <c r="N36" s="16">
        <v>651868.1</v>
      </c>
      <c r="O36" s="17">
        <v>133072.66</v>
      </c>
      <c r="P36" s="17">
        <v>17561.45</v>
      </c>
      <c r="Q36" s="17">
        <v>0</v>
      </c>
      <c r="R36" s="17">
        <v>-2257202.2200000002</v>
      </c>
      <c r="S36" s="12">
        <v>-1454700.0100000002</v>
      </c>
    </row>
    <row r="37" spans="1:19" x14ac:dyDescent="0.25">
      <c r="A37" s="4" t="s">
        <v>28</v>
      </c>
      <c r="B37" s="92">
        <v>2329051</v>
      </c>
      <c r="C37" s="87">
        <v>2334687</v>
      </c>
      <c r="D37" s="87">
        <v>17371168</v>
      </c>
      <c r="E37" s="87">
        <v>0</v>
      </c>
      <c r="F37" s="87">
        <v>0</v>
      </c>
      <c r="G37" s="93">
        <v>22034906</v>
      </c>
      <c r="H37" s="16">
        <v>1975778</v>
      </c>
      <c r="I37" s="17">
        <v>1403699</v>
      </c>
      <c r="J37" s="17">
        <v>17371168</v>
      </c>
      <c r="K37" s="17">
        <v>0</v>
      </c>
      <c r="L37" s="17">
        <v>0</v>
      </c>
      <c r="M37" s="12">
        <v>20750645</v>
      </c>
      <c r="N37" s="16">
        <v>353273</v>
      </c>
      <c r="O37" s="17">
        <v>930988</v>
      </c>
      <c r="P37" s="17">
        <v>0</v>
      </c>
      <c r="Q37" s="17">
        <v>0</v>
      </c>
      <c r="R37" s="17">
        <v>0</v>
      </c>
      <c r="S37" s="12">
        <v>1284261</v>
      </c>
    </row>
    <row r="38" spans="1:19" x14ac:dyDescent="0.25">
      <c r="A38" s="4" t="s">
        <v>29</v>
      </c>
      <c r="B38" s="92">
        <v>1690810</v>
      </c>
      <c r="C38" s="87">
        <v>1001918</v>
      </c>
      <c r="D38" s="87">
        <v>4167211.15</v>
      </c>
      <c r="E38" s="87">
        <v>0</v>
      </c>
      <c r="F38" s="87">
        <v>0</v>
      </c>
      <c r="G38" s="93">
        <v>6859939.1500000004</v>
      </c>
      <c r="H38" s="16">
        <v>1576926</v>
      </c>
      <c r="I38" s="17">
        <v>936449</v>
      </c>
      <c r="J38" s="17">
        <v>4167211.15</v>
      </c>
      <c r="K38" s="17">
        <v>0</v>
      </c>
      <c r="L38" s="17">
        <v>0</v>
      </c>
      <c r="M38" s="12">
        <v>6680586.1500000004</v>
      </c>
      <c r="N38" s="16">
        <v>113884</v>
      </c>
      <c r="O38" s="17">
        <v>65469</v>
      </c>
      <c r="P38" s="17">
        <v>0</v>
      </c>
      <c r="Q38" s="17">
        <v>0</v>
      </c>
      <c r="R38" s="17">
        <v>0</v>
      </c>
      <c r="S38" s="12">
        <v>179353</v>
      </c>
    </row>
    <row r="39" spans="1:19" x14ac:dyDescent="0.25">
      <c r="A39" s="4" t="s">
        <v>30</v>
      </c>
      <c r="B39" s="92">
        <v>1365275</v>
      </c>
      <c r="C39" s="87">
        <v>1227679</v>
      </c>
      <c r="D39" s="87">
        <v>4050849</v>
      </c>
      <c r="E39" s="87">
        <v>0</v>
      </c>
      <c r="F39" s="87">
        <v>946</v>
      </c>
      <c r="G39" s="93">
        <v>6644749</v>
      </c>
      <c r="H39" s="16">
        <v>846908</v>
      </c>
      <c r="I39" s="17">
        <v>341557</v>
      </c>
      <c r="J39" s="17">
        <v>3432294</v>
      </c>
      <c r="K39" s="17">
        <v>0</v>
      </c>
      <c r="L39" s="17">
        <v>428</v>
      </c>
      <c r="M39" s="12">
        <v>4621187</v>
      </c>
      <c r="N39" s="16">
        <v>518367</v>
      </c>
      <c r="O39" s="17">
        <v>886122</v>
      </c>
      <c r="P39" s="17">
        <v>618555</v>
      </c>
      <c r="Q39" s="17">
        <v>0</v>
      </c>
      <c r="R39" s="17">
        <v>518</v>
      </c>
      <c r="S39" s="12">
        <v>2023562</v>
      </c>
    </row>
    <row r="40" spans="1:19" x14ac:dyDescent="0.25">
      <c r="A40" s="4" t="s">
        <v>31</v>
      </c>
      <c r="B40" s="92">
        <v>977</v>
      </c>
      <c r="C40" s="87">
        <v>3369210</v>
      </c>
      <c r="D40" s="87">
        <v>5151677</v>
      </c>
      <c r="E40" s="87">
        <v>0</v>
      </c>
      <c r="F40" s="87">
        <v>0</v>
      </c>
      <c r="G40" s="93">
        <v>8521864</v>
      </c>
      <c r="H40" s="16">
        <v>977</v>
      </c>
      <c r="I40" s="17">
        <v>3369210</v>
      </c>
      <c r="J40" s="17">
        <v>5151677</v>
      </c>
      <c r="K40" s="17">
        <v>0</v>
      </c>
      <c r="L40" s="17">
        <v>0</v>
      </c>
      <c r="M40" s="12">
        <v>8521864</v>
      </c>
      <c r="N40" s="16">
        <v>0</v>
      </c>
      <c r="O40" s="17">
        <v>0</v>
      </c>
      <c r="P40" s="17">
        <v>0</v>
      </c>
      <c r="Q40" s="17">
        <v>0</v>
      </c>
      <c r="R40" s="17">
        <v>0</v>
      </c>
      <c r="S40" s="12">
        <v>0</v>
      </c>
    </row>
    <row r="41" spans="1:19" x14ac:dyDescent="0.25">
      <c r="A41" s="4" t="s">
        <v>32</v>
      </c>
      <c r="B41" s="92">
        <v>1938127.17</v>
      </c>
      <c r="C41" s="87">
        <v>721386.12999999989</v>
      </c>
      <c r="D41" s="87">
        <v>6561557.5800000001</v>
      </c>
      <c r="E41" s="87">
        <v>5418</v>
      </c>
      <c r="F41" s="87">
        <v>134632.35000000009</v>
      </c>
      <c r="G41" s="93">
        <v>9361121.2299999986</v>
      </c>
      <c r="H41" s="16">
        <v>1332201.17</v>
      </c>
      <c r="I41" s="17">
        <v>721386.12999999989</v>
      </c>
      <c r="J41" s="17">
        <v>6391768.5800000001</v>
      </c>
      <c r="K41" s="17">
        <v>5418</v>
      </c>
      <c r="L41" s="17">
        <v>130234.35000000009</v>
      </c>
      <c r="M41" s="12">
        <v>8581008.2299999986</v>
      </c>
      <c r="N41" s="16">
        <v>605926</v>
      </c>
      <c r="O41" s="17">
        <v>0</v>
      </c>
      <c r="P41" s="17">
        <v>169789</v>
      </c>
      <c r="Q41" s="17">
        <v>0</v>
      </c>
      <c r="R41" s="17">
        <v>4398</v>
      </c>
      <c r="S41" s="12">
        <v>780113</v>
      </c>
    </row>
    <row r="42" spans="1:19" x14ac:dyDescent="0.25">
      <c r="A42" s="4" t="s">
        <v>33</v>
      </c>
      <c r="B42" s="92">
        <v>1743185.5383470405</v>
      </c>
      <c r="C42" s="87">
        <v>2621785.0578436367</v>
      </c>
      <c r="D42" s="87">
        <v>14602699.467891702</v>
      </c>
      <c r="E42" s="87">
        <v>0</v>
      </c>
      <c r="F42" s="87">
        <v>44778.043571279763</v>
      </c>
      <c r="G42" s="93">
        <v>19012448.107653659</v>
      </c>
      <c r="H42" s="16">
        <v>1743185.5383470405</v>
      </c>
      <c r="I42" s="17">
        <v>2621785.0578436367</v>
      </c>
      <c r="J42" s="17">
        <v>14602699.467891702</v>
      </c>
      <c r="K42" s="17">
        <v>0</v>
      </c>
      <c r="L42" s="17">
        <v>44778.043571279763</v>
      </c>
      <c r="M42" s="12">
        <v>19012448.107653659</v>
      </c>
      <c r="N42" s="16">
        <v>0</v>
      </c>
      <c r="O42" s="17">
        <v>0</v>
      </c>
      <c r="P42" s="17">
        <v>0</v>
      </c>
      <c r="Q42" s="17">
        <v>0</v>
      </c>
      <c r="R42" s="17">
        <v>0</v>
      </c>
      <c r="S42" s="12">
        <v>0</v>
      </c>
    </row>
    <row r="43" spans="1:19" x14ac:dyDescent="0.25">
      <c r="A43" s="4" t="s">
        <v>34</v>
      </c>
      <c r="B43" s="92">
        <v>1990025</v>
      </c>
      <c r="C43" s="87">
        <v>870438</v>
      </c>
      <c r="D43" s="87">
        <v>3044561</v>
      </c>
      <c r="E43" s="87">
        <v>0</v>
      </c>
      <c r="F43" s="87">
        <v>35899</v>
      </c>
      <c r="G43" s="93">
        <v>5940923</v>
      </c>
      <c r="H43" s="16">
        <v>1209706</v>
      </c>
      <c r="I43" s="17">
        <v>326675</v>
      </c>
      <c r="J43" s="17">
        <v>3044561</v>
      </c>
      <c r="K43" s="17">
        <v>0</v>
      </c>
      <c r="L43" s="17">
        <v>23678</v>
      </c>
      <c r="M43" s="12">
        <v>4604620</v>
      </c>
      <c r="N43" s="16">
        <v>780319</v>
      </c>
      <c r="O43" s="17">
        <v>543763</v>
      </c>
      <c r="P43" s="17">
        <v>0</v>
      </c>
      <c r="Q43" s="17">
        <v>0</v>
      </c>
      <c r="R43" s="17">
        <v>12221</v>
      </c>
      <c r="S43" s="12">
        <v>1336303</v>
      </c>
    </row>
    <row r="44" spans="1:19" x14ac:dyDescent="0.25">
      <c r="A44" s="4" t="s">
        <v>35</v>
      </c>
      <c r="B44" s="92">
        <v>2366327</v>
      </c>
      <c r="C44" s="87">
        <v>9409910</v>
      </c>
      <c r="D44" s="87">
        <v>6003556</v>
      </c>
      <c r="E44" s="87">
        <v>0</v>
      </c>
      <c r="F44" s="87">
        <v>0</v>
      </c>
      <c r="G44" s="93">
        <v>17779793</v>
      </c>
      <c r="H44" s="16">
        <v>2366327</v>
      </c>
      <c r="I44" s="17">
        <v>9409910</v>
      </c>
      <c r="J44" s="17">
        <v>6003556</v>
      </c>
      <c r="K44" s="17">
        <v>0</v>
      </c>
      <c r="L44" s="17">
        <v>0</v>
      </c>
      <c r="M44" s="12">
        <v>17779793</v>
      </c>
      <c r="N44" s="16">
        <v>0</v>
      </c>
      <c r="O44" s="17">
        <v>0</v>
      </c>
      <c r="P44" s="17">
        <v>0</v>
      </c>
      <c r="Q44" s="17">
        <v>0</v>
      </c>
      <c r="R44" s="17">
        <v>0</v>
      </c>
      <c r="S44" s="12">
        <v>0</v>
      </c>
    </row>
    <row r="45" spans="1:19" x14ac:dyDescent="0.25">
      <c r="A45" s="4" t="s">
        <v>36</v>
      </c>
      <c r="B45" s="92">
        <v>1495832</v>
      </c>
      <c r="C45" s="87">
        <v>798757</v>
      </c>
      <c r="D45" s="87">
        <v>4253534</v>
      </c>
      <c r="E45" s="87">
        <v>0</v>
      </c>
      <c r="F45" s="87">
        <v>0</v>
      </c>
      <c r="G45" s="93">
        <v>6548123</v>
      </c>
      <c r="H45" s="16">
        <v>1080689</v>
      </c>
      <c r="I45" s="17">
        <v>567804</v>
      </c>
      <c r="J45" s="17">
        <v>4246160</v>
      </c>
      <c r="K45" s="17">
        <v>0</v>
      </c>
      <c r="L45" s="17">
        <v>0</v>
      </c>
      <c r="M45" s="12">
        <v>5894653</v>
      </c>
      <c r="N45" s="16">
        <v>415143</v>
      </c>
      <c r="O45" s="17">
        <v>230953</v>
      </c>
      <c r="P45" s="17">
        <v>7374</v>
      </c>
      <c r="Q45" s="17">
        <v>0</v>
      </c>
      <c r="R45" s="17">
        <v>0</v>
      </c>
      <c r="S45" s="12">
        <v>653470</v>
      </c>
    </row>
    <row r="46" spans="1:19" x14ac:dyDescent="0.25">
      <c r="A46" s="4" t="s">
        <v>37</v>
      </c>
      <c r="B46" s="92">
        <v>2644623.13</v>
      </c>
      <c r="C46" s="87">
        <v>2451300.25</v>
      </c>
      <c r="D46" s="87">
        <v>12683499.670000002</v>
      </c>
      <c r="E46" s="87">
        <v>0</v>
      </c>
      <c r="F46" s="87">
        <v>0</v>
      </c>
      <c r="G46" s="93">
        <v>17779423.050000001</v>
      </c>
      <c r="H46" s="16">
        <v>1365163.48</v>
      </c>
      <c r="I46" s="17">
        <v>2113596.21</v>
      </c>
      <c r="J46" s="17">
        <v>12651458.210000001</v>
      </c>
      <c r="K46" s="17">
        <v>0</v>
      </c>
      <c r="L46" s="17">
        <v>0</v>
      </c>
      <c r="M46" s="12">
        <v>16130217.9</v>
      </c>
      <c r="N46" s="16">
        <v>1279459.6499999999</v>
      </c>
      <c r="O46" s="17">
        <v>337704.04</v>
      </c>
      <c r="P46" s="17">
        <v>32041.46</v>
      </c>
      <c r="Q46" s="17">
        <v>0</v>
      </c>
      <c r="R46" s="17">
        <v>0</v>
      </c>
      <c r="S46" s="12">
        <v>1649205.15</v>
      </c>
    </row>
    <row r="47" spans="1:19" x14ac:dyDescent="0.25">
      <c r="A47" s="4" t="s">
        <v>38</v>
      </c>
      <c r="B47" s="92">
        <v>3433435.9</v>
      </c>
      <c r="C47" s="87">
        <v>289427.31</v>
      </c>
      <c r="D47" s="87">
        <v>6461620.7999999998</v>
      </c>
      <c r="E47" s="87">
        <v>0</v>
      </c>
      <c r="F47" s="87">
        <v>0</v>
      </c>
      <c r="G47" s="93">
        <v>10184484.01</v>
      </c>
      <c r="H47" s="16">
        <v>3433435.9</v>
      </c>
      <c r="I47" s="17">
        <v>272172.87</v>
      </c>
      <c r="J47" s="17">
        <v>6461620.7999999998</v>
      </c>
      <c r="K47" s="17">
        <v>0</v>
      </c>
      <c r="L47" s="17">
        <v>0</v>
      </c>
      <c r="M47" s="12">
        <v>10167229.57</v>
      </c>
      <c r="N47" s="16">
        <v>0</v>
      </c>
      <c r="O47" s="17">
        <v>17254.439999999999</v>
      </c>
      <c r="P47" s="17">
        <v>0</v>
      </c>
      <c r="Q47" s="17">
        <v>0</v>
      </c>
      <c r="R47" s="17">
        <v>0</v>
      </c>
      <c r="S47" s="12">
        <v>17254.439999999999</v>
      </c>
    </row>
    <row r="48" spans="1:19" x14ac:dyDescent="0.25">
      <c r="A48" s="4" t="s">
        <v>39</v>
      </c>
      <c r="B48" s="92">
        <v>2717655.4</v>
      </c>
      <c r="C48" s="87">
        <v>1618368.5</v>
      </c>
      <c r="D48" s="87">
        <v>7654205</v>
      </c>
      <c r="E48" s="87">
        <v>0</v>
      </c>
      <c r="F48" s="87">
        <v>106853.5</v>
      </c>
      <c r="G48" s="93">
        <v>12097082.4</v>
      </c>
      <c r="H48" s="16">
        <v>1638707.5</v>
      </c>
      <c r="I48" s="17">
        <v>1226159.8</v>
      </c>
      <c r="J48" s="17">
        <v>7654205</v>
      </c>
      <c r="K48" s="17">
        <v>0</v>
      </c>
      <c r="L48" s="17">
        <v>17600.5</v>
      </c>
      <c r="M48" s="12">
        <v>10536672.800000001</v>
      </c>
      <c r="N48" s="16">
        <v>1078947.8999999999</v>
      </c>
      <c r="O48" s="17">
        <v>392208.69999999995</v>
      </c>
      <c r="P48" s="17">
        <v>0</v>
      </c>
      <c r="Q48" s="17">
        <v>0</v>
      </c>
      <c r="R48" s="17">
        <v>89253</v>
      </c>
      <c r="S48" s="12">
        <v>1560409.5999999999</v>
      </c>
    </row>
    <row r="49" spans="1:19" x14ac:dyDescent="0.25">
      <c r="A49" s="4" t="s">
        <v>40</v>
      </c>
      <c r="B49" s="92">
        <v>3919397.5833554156</v>
      </c>
      <c r="C49" s="87">
        <v>2854863.7965740366</v>
      </c>
      <c r="D49" s="87">
        <v>7298046.9800000098</v>
      </c>
      <c r="E49" s="87">
        <v>0</v>
      </c>
      <c r="F49" s="87">
        <v>316064.14780713624</v>
      </c>
      <c r="G49" s="93">
        <v>14388372.507736599</v>
      </c>
      <c r="H49" s="16">
        <v>2620299.2668337408</v>
      </c>
      <c r="I49" s="17">
        <v>2135588.7102689426</v>
      </c>
      <c r="J49" s="17">
        <v>7298046.9800000098</v>
      </c>
      <c r="K49" s="17">
        <v>0</v>
      </c>
      <c r="L49" s="17">
        <v>163547.46826561182</v>
      </c>
      <c r="M49" s="12">
        <v>12217482.425368305</v>
      </c>
      <c r="N49" s="16">
        <v>1299098.3165216751</v>
      </c>
      <c r="O49" s="17">
        <v>719275.08630509395</v>
      </c>
      <c r="P49" s="17">
        <v>0</v>
      </c>
      <c r="Q49" s="17">
        <v>0</v>
      </c>
      <c r="R49" s="17">
        <v>152516.67954152441</v>
      </c>
      <c r="S49" s="12">
        <v>2170890.0823682933</v>
      </c>
    </row>
    <row r="50" spans="1:19" x14ac:dyDescent="0.25">
      <c r="A50" s="4" t="s">
        <v>41</v>
      </c>
      <c r="B50" s="92">
        <v>1893628</v>
      </c>
      <c r="C50" s="87">
        <v>584518</v>
      </c>
      <c r="D50" s="87">
        <v>1916473</v>
      </c>
      <c r="E50" s="87">
        <v>945</v>
      </c>
      <c r="F50" s="87">
        <v>87783</v>
      </c>
      <c r="G50" s="93">
        <v>4483347</v>
      </c>
      <c r="H50" s="16">
        <v>1230831</v>
      </c>
      <c r="I50" s="17">
        <v>426175</v>
      </c>
      <c r="J50" s="17">
        <v>1912493</v>
      </c>
      <c r="K50" s="17">
        <v>0</v>
      </c>
      <c r="L50" s="17">
        <v>85351</v>
      </c>
      <c r="M50" s="12">
        <v>3654850</v>
      </c>
      <c r="N50" s="16">
        <v>662797</v>
      </c>
      <c r="O50" s="17">
        <v>158343</v>
      </c>
      <c r="P50" s="17">
        <v>3980</v>
      </c>
      <c r="Q50" s="17">
        <v>945</v>
      </c>
      <c r="R50" s="17">
        <v>2432</v>
      </c>
      <c r="S50" s="12">
        <v>828497</v>
      </c>
    </row>
    <row r="51" spans="1:19" x14ac:dyDescent="0.25">
      <c r="A51" s="4" t="s">
        <v>42</v>
      </c>
      <c r="B51" s="92">
        <v>1866112.3299999998</v>
      </c>
      <c r="C51" s="87">
        <v>2854297.0100000044</v>
      </c>
      <c r="D51" s="87">
        <v>4242164.68</v>
      </c>
      <c r="E51" s="87">
        <v>0</v>
      </c>
      <c r="F51" s="87">
        <v>0</v>
      </c>
      <c r="G51" s="93">
        <v>8962574.0200000051</v>
      </c>
      <c r="H51" s="16">
        <v>1614184.18</v>
      </c>
      <c r="I51" s="17">
        <v>2852527.7400000044</v>
      </c>
      <c r="J51" s="17">
        <v>4242164.68</v>
      </c>
      <c r="K51" s="17">
        <v>0</v>
      </c>
      <c r="L51" s="17">
        <v>0</v>
      </c>
      <c r="M51" s="12">
        <v>8708876.6000000052</v>
      </c>
      <c r="N51" s="16">
        <v>251928.15</v>
      </c>
      <c r="O51" s="17">
        <v>1769.27</v>
      </c>
      <c r="P51" s="17">
        <v>0</v>
      </c>
      <c r="Q51" s="17">
        <v>0</v>
      </c>
      <c r="R51" s="17">
        <v>0</v>
      </c>
      <c r="S51" s="12">
        <v>253697.41999999998</v>
      </c>
    </row>
    <row r="52" spans="1:19" x14ac:dyDescent="0.25">
      <c r="A52" s="4" t="s">
        <v>43</v>
      </c>
      <c r="B52" s="92">
        <v>1018159.2039619905</v>
      </c>
      <c r="C52" s="87">
        <v>619547.23914733995</v>
      </c>
      <c r="D52" s="87">
        <v>3587622</v>
      </c>
      <c r="E52" s="87">
        <v>0</v>
      </c>
      <c r="F52" s="87">
        <v>2988.7385782524893</v>
      </c>
      <c r="G52" s="93">
        <v>5228317.1816875832</v>
      </c>
      <c r="H52" s="16">
        <v>1018159.2039619905</v>
      </c>
      <c r="I52" s="17">
        <v>619547.23914733995</v>
      </c>
      <c r="J52" s="17">
        <v>3587622</v>
      </c>
      <c r="K52" s="17">
        <v>0</v>
      </c>
      <c r="L52" s="17">
        <v>2988.7385782524893</v>
      </c>
      <c r="M52" s="12">
        <v>5228317.1816875832</v>
      </c>
      <c r="N52" s="16">
        <v>0</v>
      </c>
      <c r="O52" s="17">
        <v>0</v>
      </c>
      <c r="P52" s="17">
        <v>0</v>
      </c>
      <c r="Q52" s="17">
        <v>0</v>
      </c>
      <c r="R52" s="17">
        <v>0</v>
      </c>
      <c r="S52" s="12">
        <v>0</v>
      </c>
    </row>
    <row r="53" spans="1:19" x14ac:dyDescent="0.25">
      <c r="A53" s="4" t="s">
        <v>44</v>
      </c>
      <c r="B53" s="92">
        <v>7533000</v>
      </c>
      <c r="C53" s="87">
        <v>26773000</v>
      </c>
      <c r="D53" s="87">
        <v>33442000</v>
      </c>
      <c r="E53" s="87">
        <v>0</v>
      </c>
      <c r="F53" s="87">
        <v>689000</v>
      </c>
      <c r="G53" s="93">
        <v>68437000</v>
      </c>
      <c r="H53" s="16">
        <v>7533000</v>
      </c>
      <c r="I53" s="17">
        <v>26773000</v>
      </c>
      <c r="J53" s="17">
        <v>33442000</v>
      </c>
      <c r="K53" s="17">
        <v>0</v>
      </c>
      <c r="L53" s="17">
        <v>689000</v>
      </c>
      <c r="M53" s="12">
        <v>68437000</v>
      </c>
      <c r="N53" s="16">
        <v>0</v>
      </c>
      <c r="O53" s="17">
        <v>0</v>
      </c>
      <c r="P53" s="17">
        <v>0</v>
      </c>
      <c r="Q53" s="17">
        <v>0</v>
      </c>
      <c r="R53" s="17">
        <v>0</v>
      </c>
      <c r="S53" s="12">
        <v>0</v>
      </c>
    </row>
    <row r="54" spans="1:19" x14ac:dyDescent="0.25">
      <c r="A54" s="4" t="s">
        <v>264</v>
      </c>
      <c r="B54" s="92">
        <v>3286666</v>
      </c>
      <c r="C54" s="87">
        <v>1243137</v>
      </c>
      <c r="D54" s="87">
        <v>0</v>
      </c>
      <c r="E54" s="87">
        <v>0</v>
      </c>
      <c r="F54" s="87">
        <v>140453</v>
      </c>
      <c r="G54" s="93">
        <v>4670256</v>
      </c>
      <c r="H54" s="16">
        <v>2949169</v>
      </c>
      <c r="I54" s="17">
        <v>1243137</v>
      </c>
      <c r="J54" s="17">
        <v>0</v>
      </c>
      <c r="K54" s="17">
        <v>0</v>
      </c>
      <c r="L54" s="17">
        <v>140453</v>
      </c>
      <c r="M54" s="12">
        <v>4332759</v>
      </c>
      <c r="N54" s="16">
        <v>337497</v>
      </c>
      <c r="O54" s="17">
        <v>0</v>
      </c>
      <c r="P54" s="17">
        <v>0</v>
      </c>
      <c r="Q54" s="17">
        <v>0</v>
      </c>
      <c r="R54" s="17">
        <v>0</v>
      </c>
      <c r="S54" s="12">
        <v>337497</v>
      </c>
    </row>
    <row r="55" spans="1:19" x14ac:dyDescent="0.25">
      <c r="A55" s="4" t="s">
        <v>45</v>
      </c>
      <c r="B55" s="92">
        <v>3544339</v>
      </c>
      <c r="C55" s="87">
        <v>2520051</v>
      </c>
      <c r="D55" s="87">
        <v>6942990</v>
      </c>
      <c r="E55" s="87">
        <v>0</v>
      </c>
      <c r="F55" s="87">
        <v>10760</v>
      </c>
      <c r="G55" s="93">
        <v>13018140</v>
      </c>
      <c r="H55" s="16">
        <v>3544339</v>
      </c>
      <c r="I55" s="17">
        <v>2520051</v>
      </c>
      <c r="J55" s="17">
        <v>6942990</v>
      </c>
      <c r="K55" s="17">
        <v>0</v>
      </c>
      <c r="L55" s="17">
        <v>10760</v>
      </c>
      <c r="M55" s="12">
        <v>13018140</v>
      </c>
      <c r="N55" s="16">
        <v>0</v>
      </c>
      <c r="O55" s="17">
        <v>0</v>
      </c>
      <c r="P55" s="17">
        <v>0</v>
      </c>
      <c r="Q55" s="17">
        <v>0</v>
      </c>
      <c r="R55" s="17">
        <v>0</v>
      </c>
      <c r="S55" s="12">
        <v>0</v>
      </c>
    </row>
    <row r="56" spans="1:19" x14ac:dyDescent="0.25">
      <c r="A56" s="4" t="s">
        <v>46</v>
      </c>
      <c r="B56" s="92">
        <v>3407860.35</v>
      </c>
      <c r="C56" s="87">
        <v>2143675.8499999996</v>
      </c>
      <c r="D56" s="87">
        <v>1240216.21</v>
      </c>
      <c r="E56" s="87">
        <v>0</v>
      </c>
      <c r="F56" s="87">
        <v>0</v>
      </c>
      <c r="G56" s="93">
        <v>6791752.4099999992</v>
      </c>
      <c r="H56" s="16">
        <v>2323961.85</v>
      </c>
      <c r="I56" s="17">
        <v>1515202.63</v>
      </c>
      <c r="J56" s="17">
        <v>1240216.21</v>
      </c>
      <c r="K56" s="17">
        <v>0</v>
      </c>
      <c r="L56" s="17">
        <v>0</v>
      </c>
      <c r="M56" s="12">
        <v>5079380.6899999995</v>
      </c>
      <c r="N56" s="16">
        <v>1083898.5</v>
      </c>
      <c r="O56" s="17">
        <v>628473.22</v>
      </c>
      <c r="P56" s="17">
        <v>0</v>
      </c>
      <c r="Q56" s="17">
        <v>0</v>
      </c>
      <c r="R56" s="17">
        <v>0</v>
      </c>
      <c r="S56" s="12">
        <v>1712371.72</v>
      </c>
    </row>
    <row r="57" spans="1:19" x14ac:dyDescent="0.25">
      <c r="A57" s="4" t="s">
        <v>47</v>
      </c>
      <c r="B57" s="92">
        <v>1491004</v>
      </c>
      <c r="C57" s="87">
        <v>3345870</v>
      </c>
      <c r="D57" s="87">
        <v>5481920</v>
      </c>
      <c r="E57" s="87">
        <v>0</v>
      </c>
      <c r="F57" s="87">
        <v>0</v>
      </c>
      <c r="G57" s="93">
        <v>10318794</v>
      </c>
      <c r="H57" s="16">
        <v>1491004</v>
      </c>
      <c r="I57" s="17">
        <v>3338260</v>
      </c>
      <c r="J57" s="17">
        <v>5481920</v>
      </c>
      <c r="K57" s="17">
        <v>0</v>
      </c>
      <c r="L57" s="17">
        <v>0</v>
      </c>
      <c r="M57" s="12">
        <v>10311184</v>
      </c>
      <c r="N57" s="16">
        <v>0</v>
      </c>
      <c r="O57" s="17">
        <v>7610</v>
      </c>
      <c r="P57" s="17">
        <v>0</v>
      </c>
      <c r="Q57" s="17">
        <v>0</v>
      </c>
      <c r="R57" s="17">
        <v>0</v>
      </c>
      <c r="S57" s="12">
        <v>7610</v>
      </c>
    </row>
    <row r="58" spans="1:19" x14ac:dyDescent="0.25">
      <c r="A58" s="4" t="s">
        <v>48</v>
      </c>
      <c r="B58" s="92">
        <v>374311</v>
      </c>
      <c r="C58" s="87">
        <v>804504.87</v>
      </c>
      <c r="D58" s="87">
        <v>6038000</v>
      </c>
      <c r="E58" s="87">
        <v>0</v>
      </c>
      <c r="F58" s="87">
        <v>110857.93</v>
      </c>
      <c r="G58" s="93">
        <v>7327673.7999999998</v>
      </c>
      <c r="H58" s="16">
        <v>374311</v>
      </c>
      <c r="I58" s="17">
        <v>804504.87</v>
      </c>
      <c r="J58" s="17">
        <v>6038000</v>
      </c>
      <c r="K58" s="17">
        <v>0</v>
      </c>
      <c r="L58" s="17">
        <v>110857.93</v>
      </c>
      <c r="M58" s="12">
        <v>7327673.7999999998</v>
      </c>
      <c r="N58" s="16">
        <v>0</v>
      </c>
      <c r="O58" s="17">
        <v>0</v>
      </c>
      <c r="P58" s="17">
        <v>0</v>
      </c>
      <c r="Q58" s="17">
        <v>0</v>
      </c>
      <c r="R58" s="17">
        <v>0</v>
      </c>
      <c r="S58" s="12">
        <v>0</v>
      </c>
    </row>
    <row r="59" spans="1:19" x14ac:dyDescent="0.25">
      <c r="A59" s="4" t="s">
        <v>49</v>
      </c>
      <c r="B59" s="92">
        <v>2886572.8108000001</v>
      </c>
      <c r="C59" s="87">
        <v>2439231.6282999991</v>
      </c>
      <c r="D59" s="87">
        <v>5359795.5354415653</v>
      </c>
      <c r="E59" s="87">
        <v>0</v>
      </c>
      <c r="F59" s="87">
        <v>94401.51539999996</v>
      </c>
      <c r="G59" s="93">
        <v>10780001.489941565</v>
      </c>
      <c r="H59" s="16">
        <v>1650404.3000000003</v>
      </c>
      <c r="I59" s="17">
        <v>1547202.8299999994</v>
      </c>
      <c r="J59" s="17">
        <v>5359795.5354415653</v>
      </c>
      <c r="K59" s="17">
        <v>0</v>
      </c>
      <c r="L59" s="17">
        <v>27113.89</v>
      </c>
      <c r="M59" s="12">
        <v>8584516.5554415658</v>
      </c>
      <c r="N59" s="16">
        <v>1236168.5107999998</v>
      </c>
      <c r="O59" s="17">
        <v>892028.79829999991</v>
      </c>
      <c r="P59" s="17">
        <v>0</v>
      </c>
      <c r="Q59" s="17">
        <v>0</v>
      </c>
      <c r="R59" s="17">
        <v>67287.625399999961</v>
      </c>
      <c r="S59" s="12">
        <v>2195484.9344999995</v>
      </c>
    </row>
    <row r="60" spans="1:19" x14ac:dyDescent="0.25">
      <c r="A60" s="4" t="s">
        <v>50</v>
      </c>
      <c r="B60" s="92">
        <v>2536953.67</v>
      </c>
      <c r="C60" s="87">
        <v>1603966.4700000002</v>
      </c>
      <c r="D60" s="87">
        <v>4974303.71</v>
      </c>
      <c r="E60" s="87">
        <v>0</v>
      </c>
      <c r="F60" s="87">
        <v>519.69000000000005</v>
      </c>
      <c r="G60" s="93">
        <v>9115743.540000001</v>
      </c>
      <c r="H60" s="16">
        <v>1193509.9600000002</v>
      </c>
      <c r="I60" s="17">
        <v>1433290.0700000003</v>
      </c>
      <c r="J60" s="17">
        <v>4974303.71</v>
      </c>
      <c r="K60" s="17">
        <v>0</v>
      </c>
      <c r="L60" s="17">
        <v>81.819999999999993</v>
      </c>
      <c r="M60" s="12">
        <v>7601185.5600000005</v>
      </c>
      <c r="N60" s="16">
        <v>1343443.7099999997</v>
      </c>
      <c r="O60" s="17">
        <v>170676.4</v>
      </c>
      <c r="P60" s="17">
        <v>0</v>
      </c>
      <c r="Q60" s="17">
        <v>0</v>
      </c>
      <c r="R60" s="17">
        <v>437.87</v>
      </c>
      <c r="S60" s="12">
        <v>1514557.9799999997</v>
      </c>
    </row>
    <row r="61" spans="1:19" x14ac:dyDescent="0.25">
      <c r="A61" s="4" t="s">
        <v>51</v>
      </c>
      <c r="B61" s="92">
        <v>3370689.6399999997</v>
      </c>
      <c r="C61" s="87">
        <v>1671437.22</v>
      </c>
      <c r="D61" s="87">
        <v>5539503.0199999996</v>
      </c>
      <c r="E61" s="87">
        <v>0</v>
      </c>
      <c r="F61" s="87">
        <v>80157.090000000011</v>
      </c>
      <c r="G61" s="93">
        <v>10661786.969999999</v>
      </c>
      <c r="H61" s="16">
        <v>585749.44999999995</v>
      </c>
      <c r="I61" s="17">
        <v>1166389.1599999999</v>
      </c>
      <c r="J61" s="17">
        <v>5539503.0199999996</v>
      </c>
      <c r="K61" s="17">
        <v>0</v>
      </c>
      <c r="L61" s="17">
        <v>8164.38</v>
      </c>
      <c r="M61" s="12">
        <v>7299806.0099999988</v>
      </c>
      <c r="N61" s="16">
        <v>2784940.19</v>
      </c>
      <c r="O61" s="17">
        <v>505048.06</v>
      </c>
      <c r="P61" s="17">
        <v>0</v>
      </c>
      <c r="Q61" s="17">
        <v>0</v>
      </c>
      <c r="R61" s="17">
        <v>71992.710000000006</v>
      </c>
      <c r="S61" s="12">
        <v>3361980.96</v>
      </c>
    </row>
    <row r="62" spans="1:19" x14ac:dyDescent="0.25">
      <c r="A62" s="4" t="s">
        <v>52</v>
      </c>
      <c r="B62" s="92">
        <v>327802.81</v>
      </c>
      <c r="C62" s="87">
        <v>10175755.74</v>
      </c>
      <c r="D62" s="87">
        <v>10155349</v>
      </c>
      <c r="E62" s="87">
        <v>0</v>
      </c>
      <c r="F62" s="87">
        <v>368.03</v>
      </c>
      <c r="G62" s="93">
        <v>20659275.580000002</v>
      </c>
      <c r="H62" s="16">
        <v>327802.81</v>
      </c>
      <c r="I62" s="17">
        <v>10175755.74</v>
      </c>
      <c r="J62" s="17">
        <v>10155349</v>
      </c>
      <c r="K62" s="17">
        <v>0</v>
      </c>
      <c r="L62" s="17">
        <v>368.03</v>
      </c>
      <c r="M62" s="12">
        <v>20659275.580000002</v>
      </c>
      <c r="N62" s="16">
        <v>0</v>
      </c>
      <c r="O62" s="17">
        <v>0</v>
      </c>
      <c r="P62" s="17">
        <v>0</v>
      </c>
      <c r="Q62" s="17">
        <v>0</v>
      </c>
      <c r="R62" s="17">
        <v>0</v>
      </c>
      <c r="S62" s="12">
        <v>0</v>
      </c>
    </row>
    <row r="63" spans="1:19" x14ac:dyDescent="0.25">
      <c r="A63" s="4" t="s">
        <v>53</v>
      </c>
      <c r="B63" s="92">
        <v>1958101</v>
      </c>
      <c r="C63" s="87">
        <v>1506497</v>
      </c>
      <c r="D63" s="87">
        <v>4192891</v>
      </c>
      <c r="E63" s="87">
        <v>0</v>
      </c>
      <c r="F63" s="87">
        <v>60</v>
      </c>
      <c r="G63" s="93">
        <v>7657549</v>
      </c>
      <c r="H63" s="16">
        <v>1426904</v>
      </c>
      <c r="I63" s="17">
        <v>1295964</v>
      </c>
      <c r="J63" s="17">
        <v>3850062</v>
      </c>
      <c r="K63" s="17">
        <v>0</v>
      </c>
      <c r="L63" s="17">
        <v>0</v>
      </c>
      <c r="M63" s="12">
        <v>6572930</v>
      </c>
      <c r="N63" s="16">
        <v>531197</v>
      </c>
      <c r="O63" s="17">
        <v>210533</v>
      </c>
      <c r="P63" s="17">
        <v>342829</v>
      </c>
      <c r="Q63" s="17">
        <v>0</v>
      </c>
      <c r="R63" s="17">
        <v>60</v>
      </c>
      <c r="S63" s="12">
        <v>1084619</v>
      </c>
    </row>
    <row r="64" spans="1:19" x14ac:dyDescent="0.25">
      <c r="A64" s="4" t="s">
        <v>54</v>
      </c>
      <c r="B64" s="92">
        <v>2279873</v>
      </c>
      <c r="C64" s="87">
        <v>1435992</v>
      </c>
      <c r="D64" s="87">
        <v>8856139</v>
      </c>
      <c r="E64" s="87">
        <v>0</v>
      </c>
      <c r="F64" s="87">
        <v>0</v>
      </c>
      <c r="G64" s="93">
        <v>12572004</v>
      </c>
      <c r="H64" s="16">
        <v>1567079</v>
      </c>
      <c r="I64" s="17">
        <v>1423546</v>
      </c>
      <c r="J64" s="17">
        <v>8856139</v>
      </c>
      <c r="K64" s="17">
        <v>0</v>
      </c>
      <c r="L64" s="17">
        <v>0</v>
      </c>
      <c r="M64" s="12">
        <v>11846764</v>
      </c>
      <c r="N64" s="16">
        <v>712794</v>
      </c>
      <c r="O64" s="17">
        <v>12446</v>
      </c>
      <c r="P64" s="17">
        <v>0</v>
      </c>
      <c r="Q64" s="17">
        <v>0</v>
      </c>
      <c r="R64" s="17">
        <v>0</v>
      </c>
      <c r="S64" s="12">
        <v>725240</v>
      </c>
    </row>
    <row r="65" spans="1:19" x14ac:dyDescent="0.25">
      <c r="A65" s="4" t="s">
        <v>55</v>
      </c>
      <c r="B65" s="92">
        <v>2347791</v>
      </c>
      <c r="C65" s="87">
        <v>1154858</v>
      </c>
      <c r="D65" s="87">
        <v>4711486</v>
      </c>
      <c r="E65" s="87">
        <v>111308</v>
      </c>
      <c r="F65" s="87">
        <v>0</v>
      </c>
      <c r="G65" s="93">
        <v>8325443</v>
      </c>
      <c r="H65" s="16">
        <v>1032680</v>
      </c>
      <c r="I65" s="17">
        <v>959205</v>
      </c>
      <c r="J65" s="17">
        <v>4701066</v>
      </c>
      <c r="K65" s="17">
        <v>111308</v>
      </c>
      <c r="L65" s="17">
        <v>0</v>
      </c>
      <c r="M65" s="12">
        <v>6804259</v>
      </c>
      <c r="N65" s="16">
        <v>1315111</v>
      </c>
      <c r="O65" s="17">
        <v>195653</v>
      </c>
      <c r="P65" s="17">
        <v>10420</v>
      </c>
      <c r="Q65" s="17">
        <v>0</v>
      </c>
      <c r="R65" s="17">
        <v>0</v>
      </c>
      <c r="S65" s="12">
        <v>1521184</v>
      </c>
    </row>
    <row r="66" spans="1:19" x14ac:dyDescent="0.25">
      <c r="A66" s="4" t="s">
        <v>56</v>
      </c>
      <c r="B66" s="92">
        <v>3342000</v>
      </c>
      <c r="C66" s="87">
        <v>1142000</v>
      </c>
      <c r="D66" s="87">
        <v>2761000</v>
      </c>
      <c r="E66" s="87">
        <v>0</v>
      </c>
      <c r="F66" s="87">
        <v>262000</v>
      </c>
      <c r="G66" s="93">
        <v>7507000</v>
      </c>
      <c r="H66" s="16">
        <v>3342000</v>
      </c>
      <c r="I66" s="17">
        <v>1142000</v>
      </c>
      <c r="J66" s="17">
        <v>2761000</v>
      </c>
      <c r="K66" s="17">
        <v>0</v>
      </c>
      <c r="L66" s="17">
        <v>262000</v>
      </c>
      <c r="M66" s="12">
        <v>7507000</v>
      </c>
      <c r="N66" s="16">
        <v>0</v>
      </c>
      <c r="O66" s="17">
        <v>0</v>
      </c>
      <c r="P66" s="17">
        <v>0</v>
      </c>
      <c r="Q66" s="17">
        <v>0</v>
      </c>
      <c r="R66" s="17">
        <v>0</v>
      </c>
      <c r="S66" s="12">
        <v>0</v>
      </c>
    </row>
    <row r="67" spans="1:19" x14ac:dyDescent="0.25">
      <c r="A67" s="4" t="s">
        <v>57</v>
      </c>
      <c r="B67" s="92">
        <v>2139210</v>
      </c>
      <c r="C67" s="87">
        <v>1058895</v>
      </c>
      <c r="D67" s="87">
        <v>7180356</v>
      </c>
      <c r="E67" s="87">
        <v>0</v>
      </c>
      <c r="F67" s="87">
        <v>162855</v>
      </c>
      <c r="G67" s="93">
        <v>10541316</v>
      </c>
      <c r="H67" s="16">
        <v>2106689</v>
      </c>
      <c r="I67" s="17">
        <v>1002530</v>
      </c>
      <c r="J67" s="17">
        <v>7105467</v>
      </c>
      <c r="K67" s="17">
        <v>0</v>
      </c>
      <c r="L67" s="17">
        <v>154221</v>
      </c>
      <c r="M67" s="12">
        <v>10368907</v>
      </c>
      <c r="N67" s="16">
        <v>32521</v>
      </c>
      <c r="O67" s="17">
        <v>56365</v>
      </c>
      <c r="P67" s="17">
        <v>74889</v>
      </c>
      <c r="Q67" s="17">
        <v>0</v>
      </c>
      <c r="R67" s="17">
        <v>8634</v>
      </c>
      <c r="S67" s="12">
        <v>172409</v>
      </c>
    </row>
    <row r="68" spans="1:19" x14ac:dyDescent="0.25">
      <c r="A68" s="4" t="s">
        <v>58</v>
      </c>
      <c r="B68" s="92">
        <v>3630332.5999999996</v>
      </c>
      <c r="C68" s="87">
        <v>12327732.550000001</v>
      </c>
      <c r="D68" s="87">
        <v>0</v>
      </c>
      <c r="E68" s="87">
        <v>0</v>
      </c>
      <c r="F68" s="87">
        <v>23652.48</v>
      </c>
      <c r="G68" s="93">
        <v>15981717.629999999</v>
      </c>
      <c r="H68" s="16">
        <v>1983623.47</v>
      </c>
      <c r="I68" s="17">
        <v>6387040.8099999996</v>
      </c>
      <c r="J68" s="17">
        <v>0</v>
      </c>
      <c r="K68" s="17">
        <v>0</v>
      </c>
      <c r="L68" s="17">
        <v>8334.6299999999992</v>
      </c>
      <c r="M68" s="12">
        <v>8378998.9099999992</v>
      </c>
      <c r="N68" s="16">
        <v>1646709.13</v>
      </c>
      <c r="O68" s="17">
        <v>5940691.7400000002</v>
      </c>
      <c r="P68" s="17">
        <v>0</v>
      </c>
      <c r="Q68" s="17">
        <v>0</v>
      </c>
      <c r="R68" s="17">
        <v>15317.85</v>
      </c>
      <c r="S68" s="12">
        <v>7602718.7199999997</v>
      </c>
    </row>
    <row r="69" spans="1:19" x14ac:dyDescent="0.25">
      <c r="A69" s="4" t="s">
        <v>59</v>
      </c>
      <c r="B69" s="92">
        <v>951443</v>
      </c>
      <c r="C69" s="87">
        <v>3831986</v>
      </c>
      <c r="D69" s="87">
        <v>5078442</v>
      </c>
      <c r="E69" s="87">
        <v>0</v>
      </c>
      <c r="F69" s="87">
        <v>60369</v>
      </c>
      <c r="G69" s="93">
        <v>9922240</v>
      </c>
      <c r="H69" s="16">
        <v>765063</v>
      </c>
      <c r="I69" s="17">
        <v>3512383</v>
      </c>
      <c r="J69" s="17">
        <v>5078442</v>
      </c>
      <c r="K69" s="17">
        <v>0</v>
      </c>
      <c r="L69" s="17">
        <v>51203</v>
      </c>
      <c r="M69" s="12">
        <v>9407091</v>
      </c>
      <c r="N69" s="16">
        <v>186380</v>
      </c>
      <c r="O69" s="17">
        <v>319603</v>
      </c>
      <c r="P69" s="17">
        <v>0</v>
      </c>
      <c r="Q69" s="17">
        <v>0</v>
      </c>
      <c r="R69" s="17">
        <v>9166</v>
      </c>
      <c r="S69" s="12">
        <v>515149</v>
      </c>
    </row>
    <row r="70" spans="1:19" x14ac:dyDescent="0.25">
      <c r="A70" s="4" t="s">
        <v>60</v>
      </c>
      <c r="B70" s="92">
        <v>8953.9806332000189</v>
      </c>
      <c r="C70" s="87">
        <v>237338.93299999999</v>
      </c>
      <c r="D70" s="87">
        <v>246923.32050464841</v>
      </c>
      <c r="E70" s="87">
        <v>0</v>
      </c>
      <c r="F70" s="87">
        <v>3723.1370000000006</v>
      </c>
      <c r="G70" s="93">
        <v>496939.37113784841</v>
      </c>
      <c r="H70" s="16">
        <v>8953.9806332000189</v>
      </c>
      <c r="I70" s="17">
        <v>237338.93299999999</v>
      </c>
      <c r="J70" s="17">
        <v>246923.32050464841</v>
      </c>
      <c r="K70" s="17">
        <v>0</v>
      </c>
      <c r="L70" s="17">
        <v>3723.1370000000006</v>
      </c>
      <c r="M70" s="12">
        <v>496939.37113784841</v>
      </c>
      <c r="N70" s="16">
        <v>0</v>
      </c>
      <c r="O70" s="17">
        <v>0</v>
      </c>
      <c r="P70" s="17">
        <v>0</v>
      </c>
      <c r="Q70" s="17">
        <v>0</v>
      </c>
      <c r="R70" s="17">
        <v>0</v>
      </c>
      <c r="S70" s="12">
        <v>0</v>
      </c>
    </row>
    <row r="71" spans="1:19" x14ac:dyDescent="0.25">
      <c r="A71" s="4" t="s">
        <v>61</v>
      </c>
      <c r="B71" s="92">
        <v>3216520</v>
      </c>
      <c r="C71" s="87">
        <v>4999008</v>
      </c>
      <c r="D71" s="87">
        <v>6496887</v>
      </c>
      <c r="E71" s="87">
        <v>0</v>
      </c>
      <c r="F71" s="87">
        <v>4989</v>
      </c>
      <c r="G71" s="93">
        <v>14717404</v>
      </c>
      <c r="H71" s="16">
        <v>2294471</v>
      </c>
      <c r="I71" s="17">
        <v>4867140</v>
      </c>
      <c r="J71" s="17">
        <v>6490678</v>
      </c>
      <c r="K71" s="17">
        <v>0</v>
      </c>
      <c r="L71" s="17">
        <v>4662</v>
      </c>
      <c r="M71" s="12">
        <v>13656951</v>
      </c>
      <c r="N71" s="16">
        <v>922049</v>
      </c>
      <c r="O71" s="17">
        <v>131868</v>
      </c>
      <c r="P71" s="17">
        <v>6209</v>
      </c>
      <c r="Q71" s="17">
        <v>0</v>
      </c>
      <c r="R71" s="17">
        <v>327</v>
      </c>
      <c r="S71" s="12">
        <v>1060453</v>
      </c>
    </row>
    <row r="72" spans="1:19" x14ac:dyDescent="0.25">
      <c r="A72" s="4" t="s">
        <v>62</v>
      </c>
      <c r="B72" s="92">
        <v>2425971</v>
      </c>
      <c r="C72" s="87">
        <v>1699946</v>
      </c>
      <c r="D72" s="87">
        <v>20770884</v>
      </c>
      <c r="E72" s="87">
        <v>0</v>
      </c>
      <c r="F72" s="87">
        <v>166120</v>
      </c>
      <c r="G72" s="93">
        <v>25062921</v>
      </c>
      <c r="H72" s="16">
        <v>1593524</v>
      </c>
      <c r="I72" s="17">
        <v>813054</v>
      </c>
      <c r="J72" s="17">
        <v>19615255</v>
      </c>
      <c r="K72" s="17">
        <v>0</v>
      </c>
      <c r="L72" s="17">
        <v>23301</v>
      </c>
      <c r="M72" s="12">
        <v>22045134</v>
      </c>
      <c r="N72" s="16">
        <v>832447</v>
      </c>
      <c r="O72" s="17">
        <v>886892</v>
      </c>
      <c r="P72" s="17">
        <v>1155629</v>
      </c>
      <c r="Q72" s="17">
        <v>0</v>
      </c>
      <c r="R72" s="17">
        <v>142819</v>
      </c>
      <c r="S72" s="12">
        <v>3017787</v>
      </c>
    </row>
    <row r="73" spans="1:19" x14ac:dyDescent="0.25">
      <c r="A73" s="4" t="s">
        <v>63</v>
      </c>
      <c r="B73" s="92">
        <v>1242098.8500000001</v>
      </c>
      <c r="C73" s="87">
        <v>1531558.86</v>
      </c>
      <c r="D73" s="87">
        <v>6303265.46</v>
      </c>
      <c r="E73" s="87">
        <v>0</v>
      </c>
      <c r="F73" s="87">
        <v>2675.17</v>
      </c>
      <c r="G73" s="93">
        <v>9079598.3399999999</v>
      </c>
      <c r="H73" s="16">
        <v>1242098.8500000001</v>
      </c>
      <c r="I73" s="17">
        <v>1531558.86</v>
      </c>
      <c r="J73" s="17">
        <v>6303265.46</v>
      </c>
      <c r="K73" s="17">
        <v>0</v>
      </c>
      <c r="L73" s="17">
        <v>2675.17</v>
      </c>
      <c r="M73" s="12">
        <v>9079598.3399999999</v>
      </c>
      <c r="N73" s="16">
        <v>0</v>
      </c>
      <c r="O73" s="17">
        <v>0</v>
      </c>
      <c r="P73" s="17">
        <v>0</v>
      </c>
      <c r="Q73" s="17">
        <v>0</v>
      </c>
      <c r="R73" s="17">
        <v>0</v>
      </c>
      <c r="S73" s="12">
        <v>0</v>
      </c>
    </row>
    <row r="74" spans="1:19" x14ac:dyDescent="0.25">
      <c r="A74" s="4" t="s">
        <v>64</v>
      </c>
      <c r="B74" s="92">
        <v>3160669.94</v>
      </c>
      <c r="C74" s="87">
        <v>2511658.27</v>
      </c>
      <c r="D74" s="87">
        <v>4124908.52</v>
      </c>
      <c r="E74" s="87">
        <v>0</v>
      </c>
      <c r="F74" s="87">
        <v>567727</v>
      </c>
      <c r="G74" s="93">
        <v>10364963.73</v>
      </c>
      <c r="H74" s="16">
        <v>1510767.02</v>
      </c>
      <c r="I74" s="17">
        <v>2288710.4</v>
      </c>
      <c r="J74" s="17">
        <v>4038698.82</v>
      </c>
      <c r="K74" s="17">
        <v>0</v>
      </c>
      <c r="L74" s="17">
        <v>567727</v>
      </c>
      <c r="M74" s="12">
        <v>8405903.2400000002</v>
      </c>
      <c r="N74" s="16">
        <v>1649902.92</v>
      </c>
      <c r="O74" s="17">
        <v>222947.87</v>
      </c>
      <c r="P74" s="17">
        <v>86209.7</v>
      </c>
      <c r="Q74" s="17">
        <v>0</v>
      </c>
      <c r="R74" s="17">
        <v>0</v>
      </c>
      <c r="S74" s="12">
        <v>1959060.49</v>
      </c>
    </row>
    <row r="75" spans="1:19" x14ac:dyDescent="0.25">
      <c r="A75" s="4" t="s">
        <v>65</v>
      </c>
      <c r="B75" s="92">
        <v>2026237.22</v>
      </c>
      <c r="C75" s="87">
        <v>2891348.73</v>
      </c>
      <c r="D75" s="87">
        <v>0</v>
      </c>
      <c r="E75" s="87">
        <v>0</v>
      </c>
      <c r="F75" s="87">
        <v>0</v>
      </c>
      <c r="G75" s="93">
        <v>4917585.9499999993</v>
      </c>
      <c r="H75" s="16">
        <v>1442753.02</v>
      </c>
      <c r="I75" s="17">
        <v>2855936.41</v>
      </c>
      <c r="J75" s="17">
        <v>0</v>
      </c>
      <c r="K75" s="17">
        <v>0</v>
      </c>
      <c r="L75" s="17">
        <v>0</v>
      </c>
      <c r="M75" s="12">
        <v>4298689.43</v>
      </c>
      <c r="N75" s="16">
        <v>583484.19999999995</v>
      </c>
      <c r="O75" s="17">
        <v>35412.32</v>
      </c>
      <c r="P75" s="17">
        <v>0</v>
      </c>
      <c r="Q75" s="17">
        <v>0</v>
      </c>
      <c r="R75" s="17">
        <v>0</v>
      </c>
      <c r="S75" s="12">
        <v>618896.5199999999</v>
      </c>
    </row>
    <row r="76" spans="1:19" x14ac:dyDescent="0.25">
      <c r="A76" s="4" t="s">
        <v>66</v>
      </c>
      <c r="B76" s="92">
        <v>1011836</v>
      </c>
      <c r="C76" s="87">
        <v>1262009</v>
      </c>
      <c r="D76" s="87">
        <v>5184395</v>
      </c>
      <c r="E76" s="87">
        <v>0</v>
      </c>
      <c r="F76" s="87">
        <v>0</v>
      </c>
      <c r="G76" s="93">
        <v>7458240</v>
      </c>
      <c r="H76" s="16">
        <v>1011836</v>
      </c>
      <c r="I76" s="17">
        <v>1262009</v>
      </c>
      <c r="J76" s="17">
        <v>5184395</v>
      </c>
      <c r="K76" s="17">
        <v>0</v>
      </c>
      <c r="L76" s="17">
        <v>0</v>
      </c>
      <c r="M76" s="12">
        <v>7458240</v>
      </c>
      <c r="N76" s="16">
        <v>0</v>
      </c>
      <c r="O76" s="17">
        <v>0</v>
      </c>
      <c r="P76" s="17">
        <v>0</v>
      </c>
      <c r="Q76" s="17">
        <v>0</v>
      </c>
      <c r="R76" s="17">
        <v>0</v>
      </c>
      <c r="S76" s="12">
        <v>0</v>
      </c>
    </row>
    <row r="77" spans="1:19" x14ac:dyDescent="0.25">
      <c r="A77" s="4" t="s">
        <v>67</v>
      </c>
      <c r="B77" s="92">
        <v>1395091</v>
      </c>
      <c r="C77" s="87">
        <v>705045</v>
      </c>
      <c r="D77" s="87">
        <v>2967613</v>
      </c>
      <c r="E77" s="87">
        <v>0</v>
      </c>
      <c r="F77" s="87">
        <v>0</v>
      </c>
      <c r="G77" s="93">
        <v>5067749</v>
      </c>
      <c r="H77" s="16">
        <v>1235876</v>
      </c>
      <c r="I77" s="17">
        <v>250553</v>
      </c>
      <c r="J77" s="17">
        <v>2957581</v>
      </c>
      <c r="K77" s="17">
        <v>0</v>
      </c>
      <c r="L77" s="17">
        <v>0</v>
      </c>
      <c r="M77" s="12">
        <v>4444010</v>
      </c>
      <c r="N77" s="16">
        <v>159215</v>
      </c>
      <c r="O77" s="17">
        <v>454492</v>
      </c>
      <c r="P77" s="17">
        <v>10032</v>
      </c>
      <c r="Q77" s="17">
        <v>0</v>
      </c>
      <c r="R77" s="17">
        <v>0</v>
      </c>
      <c r="S77" s="12">
        <v>623739</v>
      </c>
    </row>
    <row r="78" spans="1:19" x14ac:dyDescent="0.25">
      <c r="A78" s="4" t="s">
        <v>68</v>
      </c>
      <c r="B78" s="92">
        <v>2693291</v>
      </c>
      <c r="C78" s="87">
        <v>1268663</v>
      </c>
      <c r="D78" s="87">
        <v>5526546</v>
      </c>
      <c r="E78" s="87">
        <v>0</v>
      </c>
      <c r="F78" s="87">
        <v>0</v>
      </c>
      <c r="G78" s="93">
        <v>9488500</v>
      </c>
      <c r="H78" s="16">
        <v>2693291</v>
      </c>
      <c r="I78" s="17">
        <v>1268663</v>
      </c>
      <c r="J78" s="17">
        <v>5526546</v>
      </c>
      <c r="K78" s="17">
        <v>0</v>
      </c>
      <c r="L78" s="17">
        <v>0</v>
      </c>
      <c r="M78" s="12">
        <v>9488500</v>
      </c>
      <c r="N78" s="16">
        <v>0</v>
      </c>
      <c r="O78" s="17">
        <v>0</v>
      </c>
      <c r="P78" s="17">
        <v>0</v>
      </c>
      <c r="Q78" s="17">
        <v>0</v>
      </c>
      <c r="R78" s="17">
        <v>0</v>
      </c>
      <c r="S78" s="12">
        <v>0</v>
      </c>
    </row>
    <row r="79" spans="1:19" x14ac:dyDescent="0.25">
      <c r="A79" s="4" t="s">
        <v>69</v>
      </c>
      <c r="B79" s="92">
        <v>2143344.37</v>
      </c>
      <c r="C79" s="87">
        <v>3305678.44</v>
      </c>
      <c r="D79" s="87">
        <v>0</v>
      </c>
      <c r="E79" s="87">
        <v>0</v>
      </c>
      <c r="F79" s="87">
        <v>0</v>
      </c>
      <c r="G79" s="93">
        <v>5449022.8099999996</v>
      </c>
      <c r="H79" s="16">
        <v>1928036.16</v>
      </c>
      <c r="I79" s="17">
        <v>3219985.3</v>
      </c>
      <c r="J79" s="17">
        <v>0</v>
      </c>
      <c r="K79" s="17">
        <v>0</v>
      </c>
      <c r="L79" s="17">
        <v>0</v>
      </c>
      <c r="M79" s="12">
        <v>5148021.46</v>
      </c>
      <c r="N79" s="16">
        <v>215308.21</v>
      </c>
      <c r="O79" s="17">
        <v>85693.14</v>
      </c>
      <c r="P79" s="17">
        <v>0</v>
      </c>
      <c r="Q79" s="17">
        <v>0</v>
      </c>
      <c r="R79" s="17">
        <v>0</v>
      </c>
      <c r="S79" s="12">
        <v>301001.34999999998</v>
      </c>
    </row>
    <row r="80" spans="1:19" x14ac:dyDescent="0.25">
      <c r="A80" s="4" t="s">
        <v>70</v>
      </c>
      <c r="B80" s="92">
        <v>3769697.4720000001</v>
      </c>
      <c r="C80" s="87">
        <v>2291060.0911000008</v>
      </c>
      <c r="D80" s="87">
        <v>12650949.659999998</v>
      </c>
      <c r="E80" s="87">
        <v>0</v>
      </c>
      <c r="F80" s="87">
        <v>0</v>
      </c>
      <c r="G80" s="93">
        <v>18711707.223099999</v>
      </c>
      <c r="H80" s="16">
        <v>1736059.96</v>
      </c>
      <c r="I80" s="17">
        <v>2927088.95</v>
      </c>
      <c r="J80" s="17">
        <v>12650949.659999998</v>
      </c>
      <c r="K80" s="17">
        <v>0</v>
      </c>
      <c r="L80" s="17">
        <v>0</v>
      </c>
      <c r="M80" s="12">
        <v>17314098.57</v>
      </c>
      <c r="N80" s="16">
        <v>2033637.5120000001</v>
      </c>
      <c r="O80" s="17">
        <v>-636028.85889999953</v>
      </c>
      <c r="P80" s="17">
        <v>0</v>
      </c>
      <c r="Q80" s="17">
        <v>0</v>
      </c>
      <c r="R80" s="17">
        <v>0</v>
      </c>
      <c r="S80" s="12">
        <v>1397608.6531000007</v>
      </c>
    </row>
    <row r="81" spans="1:19" x14ac:dyDescent="0.25">
      <c r="A81" s="4" t="s">
        <v>71</v>
      </c>
      <c r="B81" s="92">
        <v>880921</v>
      </c>
      <c r="C81" s="87">
        <v>3926340.09</v>
      </c>
      <c r="D81" s="87">
        <v>5123306.66</v>
      </c>
      <c r="E81" s="87">
        <v>0</v>
      </c>
      <c r="F81" s="87">
        <v>56263</v>
      </c>
      <c r="G81" s="93">
        <v>9986830.75</v>
      </c>
      <c r="H81" s="16">
        <v>880921</v>
      </c>
      <c r="I81" s="17">
        <v>3926340.09</v>
      </c>
      <c r="J81" s="17">
        <v>5123306.66</v>
      </c>
      <c r="K81" s="17">
        <v>0</v>
      </c>
      <c r="L81" s="17">
        <v>0</v>
      </c>
      <c r="M81" s="12">
        <v>9930567.75</v>
      </c>
      <c r="N81" s="16">
        <v>0</v>
      </c>
      <c r="O81" s="17">
        <v>0</v>
      </c>
      <c r="P81" s="17">
        <v>0</v>
      </c>
      <c r="Q81" s="17">
        <v>0</v>
      </c>
      <c r="R81" s="17">
        <v>56263</v>
      </c>
      <c r="S81" s="12">
        <v>56263</v>
      </c>
    </row>
    <row r="82" spans="1:19" x14ac:dyDescent="0.25">
      <c r="A82" s="4" t="s">
        <v>72</v>
      </c>
      <c r="B82" s="92">
        <v>1015038</v>
      </c>
      <c r="C82" s="87">
        <v>805074</v>
      </c>
      <c r="D82" s="87">
        <v>4239685</v>
      </c>
      <c r="E82" s="87">
        <v>0</v>
      </c>
      <c r="F82" s="87">
        <v>3135</v>
      </c>
      <c r="G82" s="93">
        <v>6062932</v>
      </c>
      <c r="H82" s="16">
        <v>767190</v>
      </c>
      <c r="I82" s="17">
        <v>643781</v>
      </c>
      <c r="J82" s="17">
        <v>0</v>
      </c>
      <c r="K82" s="17">
        <v>0</v>
      </c>
      <c r="L82" s="17">
        <v>0</v>
      </c>
      <c r="M82" s="12">
        <v>1410971</v>
      </c>
      <c r="N82" s="16">
        <v>247848</v>
      </c>
      <c r="O82" s="17">
        <v>161293</v>
      </c>
      <c r="P82" s="17">
        <v>4239685</v>
      </c>
      <c r="Q82" s="17">
        <v>0</v>
      </c>
      <c r="R82" s="17">
        <v>3135</v>
      </c>
      <c r="S82" s="12">
        <v>4651961</v>
      </c>
    </row>
    <row r="83" spans="1:19" x14ac:dyDescent="0.25">
      <c r="A83" s="4" t="s">
        <v>73</v>
      </c>
      <c r="B83" s="92">
        <v>3121163.59</v>
      </c>
      <c r="C83" s="87">
        <v>1623461.18</v>
      </c>
      <c r="D83" s="87">
        <v>0</v>
      </c>
      <c r="E83" s="87">
        <v>0</v>
      </c>
      <c r="F83" s="87">
        <v>35825.67</v>
      </c>
      <c r="G83" s="93">
        <v>4780450.4399999995</v>
      </c>
      <c r="H83" s="16">
        <v>3121163.59</v>
      </c>
      <c r="I83" s="17">
        <v>1623461.18</v>
      </c>
      <c r="J83" s="17">
        <v>0</v>
      </c>
      <c r="K83" s="17">
        <v>0</v>
      </c>
      <c r="L83" s="17">
        <v>35825.67</v>
      </c>
      <c r="M83" s="12">
        <v>4780450.4399999995</v>
      </c>
      <c r="N83" s="16">
        <v>0</v>
      </c>
      <c r="O83" s="17">
        <v>0</v>
      </c>
      <c r="P83" s="17">
        <v>0</v>
      </c>
      <c r="Q83" s="17">
        <v>0</v>
      </c>
      <c r="R83" s="17">
        <v>0</v>
      </c>
      <c r="S83" s="12">
        <v>0</v>
      </c>
    </row>
    <row r="84" spans="1:19" x14ac:dyDescent="0.25">
      <c r="A84" s="4" t="s">
        <v>74</v>
      </c>
      <c r="B84" s="92">
        <v>647485</v>
      </c>
      <c r="C84" s="87">
        <v>1068134</v>
      </c>
      <c r="D84" s="87">
        <v>4389313</v>
      </c>
      <c r="E84" s="87">
        <v>0</v>
      </c>
      <c r="F84" s="87">
        <v>0</v>
      </c>
      <c r="G84" s="93">
        <v>6104932</v>
      </c>
      <c r="H84" s="16">
        <v>647485</v>
      </c>
      <c r="I84" s="17">
        <v>1068134</v>
      </c>
      <c r="J84" s="17">
        <v>4389313</v>
      </c>
      <c r="K84" s="17">
        <v>0</v>
      </c>
      <c r="L84" s="17">
        <v>0</v>
      </c>
      <c r="M84" s="12">
        <v>6104932</v>
      </c>
      <c r="N84" s="16">
        <v>0</v>
      </c>
      <c r="O84" s="17">
        <v>0</v>
      </c>
      <c r="P84" s="17">
        <v>0</v>
      </c>
      <c r="Q84" s="17">
        <v>0</v>
      </c>
      <c r="R84" s="17">
        <v>0</v>
      </c>
      <c r="S84" s="12">
        <v>0</v>
      </c>
    </row>
    <row r="85" spans="1:19" x14ac:dyDescent="0.25">
      <c r="A85" s="4" t="s">
        <v>75</v>
      </c>
      <c r="B85" s="92">
        <v>2153120.946054257</v>
      </c>
      <c r="C85" s="87">
        <v>2049662.5408919032</v>
      </c>
      <c r="D85" s="87">
        <v>41578350.860355675</v>
      </c>
      <c r="E85" s="87">
        <v>0</v>
      </c>
      <c r="F85" s="87">
        <v>46584.333817711769</v>
      </c>
      <c r="G85" s="93">
        <v>45827718.681119546</v>
      </c>
      <c r="H85" s="16">
        <v>2153120.946054257</v>
      </c>
      <c r="I85" s="17">
        <v>2049662.5408919032</v>
      </c>
      <c r="J85" s="17">
        <v>41578350.860355675</v>
      </c>
      <c r="K85" s="17">
        <v>0</v>
      </c>
      <c r="L85" s="17">
        <v>46584.333817711769</v>
      </c>
      <c r="M85" s="12">
        <v>45827718.681119546</v>
      </c>
      <c r="N85" s="16">
        <v>0</v>
      </c>
      <c r="O85" s="17">
        <v>0</v>
      </c>
      <c r="P85" s="17">
        <v>0</v>
      </c>
      <c r="Q85" s="17">
        <v>0</v>
      </c>
      <c r="R85" s="17">
        <v>0</v>
      </c>
      <c r="S85" s="12">
        <v>0</v>
      </c>
    </row>
    <row r="86" spans="1:19" x14ac:dyDescent="0.25">
      <c r="A86" s="4" t="s">
        <v>76</v>
      </c>
      <c r="B86" s="92">
        <v>3257622</v>
      </c>
      <c r="C86" s="87">
        <v>1956042</v>
      </c>
      <c r="D86" s="87">
        <v>6410484</v>
      </c>
      <c r="E86" s="87">
        <v>0</v>
      </c>
      <c r="F86" s="87">
        <v>0</v>
      </c>
      <c r="G86" s="93">
        <v>11624148</v>
      </c>
      <c r="H86" s="16">
        <v>2689641</v>
      </c>
      <c r="I86" s="17">
        <v>1468522</v>
      </c>
      <c r="J86" s="17">
        <v>6410484</v>
      </c>
      <c r="K86" s="17">
        <v>0</v>
      </c>
      <c r="L86" s="17">
        <v>0</v>
      </c>
      <c r="M86" s="12">
        <v>10568647</v>
      </c>
      <c r="N86" s="16">
        <v>567981</v>
      </c>
      <c r="O86" s="17">
        <v>487520</v>
      </c>
      <c r="P86" s="17">
        <v>0</v>
      </c>
      <c r="Q86" s="17">
        <v>0</v>
      </c>
      <c r="R86" s="17">
        <v>0</v>
      </c>
      <c r="S86" s="12">
        <v>1055501</v>
      </c>
    </row>
    <row r="87" spans="1:19" x14ac:dyDescent="0.25">
      <c r="A87" s="4" t="s">
        <v>77</v>
      </c>
      <c r="B87" s="92">
        <v>4025292.4199999995</v>
      </c>
      <c r="C87" s="87">
        <v>10010875.029999999</v>
      </c>
      <c r="D87" s="87">
        <v>5927436.2199999997</v>
      </c>
      <c r="E87" s="87">
        <v>0</v>
      </c>
      <c r="F87" s="87">
        <v>21114.129999999997</v>
      </c>
      <c r="G87" s="93">
        <v>19984717.799999997</v>
      </c>
      <c r="H87" s="16">
        <v>3229923.0899999994</v>
      </c>
      <c r="I87" s="17">
        <v>9926356.4499999993</v>
      </c>
      <c r="J87" s="17">
        <v>5927436.2199999997</v>
      </c>
      <c r="K87" s="17">
        <v>0</v>
      </c>
      <c r="L87" s="17">
        <v>21114.129999999997</v>
      </c>
      <c r="M87" s="12">
        <v>19104829.889999997</v>
      </c>
      <c r="N87" s="16">
        <v>795369.33000000007</v>
      </c>
      <c r="O87" s="17">
        <v>84518.58</v>
      </c>
      <c r="P87" s="17">
        <v>0</v>
      </c>
      <c r="Q87" s="17">
        <v>0</v>
      </c>
      <c r="R87" s="17">
        <v>0</v>
      </c>
      <c r="S87" s="12">
        <v>879887.91</v>
      </c>
    </row>
    <row r="88" spans="1:19" x14ac:dyDescent="0.25">
      <c r="A88" s="4" t="s">
        <v>78</v>
      </c>
      <c r="B88" s="92">
        <v>1830195</v>
      </c>
      <c r="C88" s="87">
        <v>429936</v>
      </c>
      <c r="D88" s="87">
        <v>5917968</v>
      </c>
      <c r="E88" s="87">
        <v>0</v>
      </c>
      <c r="F88" s="87">
        <v>435555</v>
      </c>
      <c r="G88" s="93">
        <v>8613654</v>
      </c>
      <c r="H88" s="16">
        <v>1830195</v>
      </c>
      <c r="I88" s="17">
        <v>429936</v>
      </c>
      <c r="J88" s="17">
        <v>5917968</v>
      </c>
      <c r="K88" s="17">
        <v>0</v>
      </c>
      <c r="L88" s="17">
        <v>435555</v>
      </c>
      <c r="M88" s="12">
        <v>8613654</v>
      </c>
      <c r="N88" s="16">
        <v>0</v>
      </c>
      <c r="O88" s="17">
        <v>0</v>
      </c>
      <c r="P88" s="17">
        <v>0</v>
      </c>
      <c r="Q88" s="17">
        <v>0</v>
      </c>
      <c r="R88" s="17">
        <v>0</v>
      </c>
      <c r="S88" s="12">
        <v>0</v>
      </c>
    </row>
    <row r="89" spans="1:19" x14ac:dyDescent="0.25">
      <c r="A89" s="5"/>
      <c r="B89" s="94"/>
      <c r="C89" s="88"/>
      <c r="D89" s="88"/>
      <c r="E89" s="88"/>
      <c r="F89" s="88"/>
      <c r="G89" s="95"/>
      <c r="H89" s="18"/>
      <c r="I89" s="19"/>
      <c r="J89" s="19"/>
      <c r="K89" s="19"/>
      <c r="L89" s="19"/>
      <c r="M89" s="13"/>
      <c r="N89" s="18"/>
      <c r="O89" s="19"/>
      <c r="P89" s="19"/>
      <c r="Q89" s="19"/>
      <c r="R89" s="19"/>
      <c r="S89" s="13"/>
    </row>
    <row r="90" spans="1:19" x14ac:dyDescent="0.25">
      <c r="A90" s="30"/>
      <c r="B90" s="31">
        <f>SUM(B9:B89)</f>
        <v>193667689.1331493</v>
      </c>
      <c r="C90" s="32">
        <f t="shared" ref="C90:G90" si="0">SUM(C9:C89)</f>
        <v>229103270.69301009</v>
      </c>
      <c r="D90" s="32">
        <f t="shared" si="0"/>
        <v>551847953.43105173</v>
      </c>
      <c r="E90" s="32">
        <f t="shared" si="0"/>
        <v>1023800.78</v>
      </c>
      <c r="F90" s="32">
        <f t="shared" si="0"/>
        <v>33564319.20217438</v>
      </c>
      <c r="G90" s="33">
        <f t="shared" si="0"/>
        <v>1009207033.2393855</v>
      </c>
      <c r="H90" s="31">
        <f t="shared" ref="H90:S90" si="1">SUM(H9:H89)</f>
        <v>146593732.07799277</v>
      </c>
      <c r="I90" s="32">
        <f t="shared" si="1"/>
        <v>209484664.35006079</v>
      </c>
      <c r="J90" s="32">
        <f t="shared" si="1"/>
        <v>532769773.42419368</v>
      </c>
      <c r="K90" s="32">
        <f t="shared" si="1"/>
        <v>998855.78</v>
      </c>
      <c r="L90" s="32">
        <f t="shared" si="1"/>
        <v>34701479.721232869</v>
      </c>
      <c r="M90" s="33">
        <f t="shared" si="1"/>
        <v>924548505.35348022</v>
      </c>
      <c r="N90" s="31">
        <f t="shared" si="1"/>
        <v>47073957.055156536</v>
      </c>
      <c r="O90" s="32">
        <f t="shared" si="1"/>
        <v>19618606.342949286</v>
      </c>
      <c r="P90" s="32">
        <f t="shared" si="1"/>
        <v>19078180.006858137</v>
      </c>
      <c r="Q90" s="32">
        <f t="shared" si="1"/>
        <v>24945</v>
      </c>
      <c r="R90" s="32">
        <f t="shared" si="1"/>
        <v>-1137160.5190584755</v>
      </c>
      <c r="S90" s="33">
        <f t="shared" si="1"/>
        <v>84658527.885905445</v>
      </c>
    </row>
    <row r="91" spans="1:19"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9" width="12.6640625" style="9"/>
    <col min="20" max="16384" width="12.6640625" style="6"/>
  </cols>
  <sheetData>
    <row r="1" spans="1:19" x14ac:dyDescent="0.25">
      <c r="A1" s="1" t="s">
        <v>0</v>
      </c>
      <c r="B1" s="7"/>
      <c r="C1" s="7"/>
      <c r="D1" s="7"/>
      <c r="E1" s="7"/>
      <c r="F1" s="7"/>
      <c r="G1" s="7"/>
      <c r="H1" s="7"/>
      <c r="I1" s="7"/>
      <c r="J1" s="7"/>
      <c r="K1" s="7"/>
      <c r="L1" s="7"/>
      <c r="M1" s="7"/>
      <c r="N1" s="7"/>
      <c r="O1" s="7"/>
      <c r="P1" s="7"/>
      <c r="Q1" s="7"/>
      <c r="R1" s="7"/>
      <c r="S1" s="7"/>
    </row>
    <row r="2" spans="1:19" ht="15.6" x14ac:dyDescent="0.3">
      <c r="A2" s="2" t="s">
        <v>85</v>
      </c>
      <c r="B2" s="8"/>
      <c r="C2" s="8"/>
      <c r="D2" s="8"/>
      <c r="E2" s="8"/>
      <c r="F2" s="8"/>
      <c r="G2" s="8"/>
      <c r="H2" s="8"/>
      <c r="I2" s="8"/>
      <c r="J2" s="8"/>
      <c r="K2" s="8"/>
      <c r="L2" s="8"/>
      <c r="M2" s="8"/>
      <c r="N2" s="8"/>
      <c r="O2" s="8"/>
      <c r="P2" s="8"/>
      <c r="Q2" s="8"/>
      <c r="R2" s="8"/>
      <c r="S2" s="8"/>
    </row>
    <row r="3" spans="1:19" x14ac:dyDescent="0.25">
      <c r="A3" s="28" t="str">
        <f>'Total Exp'!A3</f>
        <v>2016-17</v>
      </c>
    </row>
    <row r="4" spans="1:19" ht="15.6" x14ac:dyDescent="0.3">
      <c r="A4" s="82" t="s">
        <v>237</v>
      </c>
      <c r="B4" s="83"/>
      <c r="C4" s="83"/>
      <c r="D4" s="83"/>
      <c r="E4" s="83"/>
      <c r="F4" s="83"/>
      <c r="G4" s="84"/>
      <c r="H4" s="85"/>
      <c r="I4" s="83"/>
      <c r="J4" s="83"/>
      <c r="K4" s="83"/>
      <c r="L4" s="83"/>
      <c r="M4" s="83"/>
      <c r="N4" s="85"/>
      <c r="O4" s="83"/>
      <c r="P4" s="83"/>
      <c r="Q4" s="83"/>
      <c r="R4" s="83"/>
      <c r="S4" s="84" t="s">
        <v>287</v>
      </c>
    </row>
    <row r="5" spans="1:19" s="60" customFormat="1" ht="13.2" x14ac:dyDescent="0.25">
      <c r="A5" s="49"/>
      <c r="B5" s="65" t="s">
        <v>240</v>
      </c>
      <c r="C5" s="62"/>
      <c r="D5" s="62"/>
      <c r="E5" s="62"/>
      <c r="F5" s="62"/>
      <c r="G5" s="63"/>
      <c r="H5" s="64" t="s">
        <v>238</v>
      </c>
      <c r="I5" s="65"/>
      <c r="J5" s="65"/>
      <c r="K5" s="65"/>
      <c r="L5" s="65"/>
      <c r="M5" s="66"/>
      <c r="N5" s="65" t="s">
        <v>239</v>
      </c>
      <c r="O5" s="65"/>
      <c r="P5" s="65"/>
      <c r="Q5" s="65"/>
      <c r="R5" s="65"/>
      <c r="S5" s="66"/>
    </row>
    <row r="6" spans="1:19" s="60" customFormat="1" ht="13.2" x14ac:dyDescent="0.25">
      <c r="A6" s="49"/>
      <c r="B6" s="50" t="str">
        <f>$A$4&amp;" Total"</f>
        <v>Main Roads Total</v>
      </c>
      <c r="C6" s="51"/>
      <c r="D6" s="51"/>
      <c r="E6" s="51"/>
      <c r="F6" s="51"/>
      <c r="G6" s="52"/>
      <c r="H6" s="50" t="s">
        <v>241</v>
      </c>
      <c r="I6" s="51"/>
      <c r="J6" s="51"/>
      <c r="K6" s="51"/>
      <c r="L6" s="51"/>
      <c r="M6" s="52"/>
      <c r="N6" s="51" t="s">
        <v>242</v>
      </c>
      <c r="O6" s="51"/>
      <c r="P6" s="51"/>
      <c r="Q6" s="51"/>
      <c r="R6" s="51"/>
      <c r="S6" s="52"/>
    </row>
    <row r="7" spans="1:19"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row>
    <row r="8" spans="1:19"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row>
    <row r="9" spans="1:19" x14ac:dyDescent="0.25">
      <c r="A9" s="3"/>
      <c r="B9" s="89"/>
      <c r="C9" s="90"/>
      <c r="D9" s="90"/>
      <c r="E9" s="90"/>
      <c r="F9" s="90"/>
      <c r="G9" s="91"/>
      <c r="H9" s="14"/>
      <c r="I9" s="15"/>
      <c r="J9" s="15"/>
      <c r="K9" s="15"/>
      <c r="L9" s="15"/>
      <c r="M9" s="11"/>
      <c r="N9" s="14"/>
      <c r="O9" s="15"/>
      <c r="P9" s="15"/>
      <c r="Q9" s="15"/>
      <c r="R9" s="15"/>
      <c r="S9" s="11"/>
    </row>
    <row r="10" spans="1:19" x14ac:dyDescent="0.25">
      <c r="A10" s="4" t="s">
        <v>1</v>
      </c>
      <c r="B10" s="92">
        <v>0</v>
      </c>
      <c r="C10" s="87">
        <v>0</v>
      </c>
      <c r="D10" s="87">
        <v>0</v>
      </c>
      <c r="E10" s="87">
        <v>0</v>
      </c>
      <c r="F10" s="87">
        <v>0</v>
      </c>
      <c r="G10" s="93">
        <v>0</v>
      </c>
      <c r="H10" s="16">
        <v>0</v>
      </c>
      <c r="I10" s="17">
        <v>0</v>
      </c>
      <c r="J10" s="17">
        <v>0</v>
      </c>
      <c r="K10" s="17">
        <v>0</v>
      </c>
      <c r="L10" s="17">
        <v>0</v>
      </c>
      <c r="M10" s="12">
        <v>0</v>
      </c>
      <c r="N10" s="16">
        <v>0</v>
      </c>
      <c r="O10" s="17">
        <v>0</v>
      </c>
      <c r="P10" s="17">
        <v>0</v>
      </c>
      <c r="Q10" s="17">
        <v>0</v>
      </c>
      <c r="R10" s="17">
        <v>0</v>
      </c>
      <c r="S10" s="12">
        <v>0</v>
      </c>
    </row>
    <row r="11" spans="1:19" x14ac:dyDescent="0.25">
      <c r="A11" s="4" t="s">
        <v>2</v>
      </c>
      <c r="B11" s="92">
        <v>0</v>
      </c>
      <c r="C11" s="87">
        <v>0</v>
      </c>
      <c r="D11" s="87">
        <v>0</v>
      </c>
      <c r="E11" s="87">
        <v>0</v>
      </c>
      <c r="F11" s="87">
        <v>0</v>
      </c>
      <c r="G11" s="93">
        <v>0</v>
      </c>
      <c r="H11" s="16">
        <v>0</v>
      </c>
      <c r="I11" s="17">
        <v>0</v>
      </c>
      <c r="J11" s="17">
        <v>0</v>
      </c>
      <c r="K11" s="17">
        <v>0</v>
      </c>
      <c r="L11" s="17">
        <v>0</v>
      </c>
      <c r="M11" s="12">
        <v>0</v>
      </c>
      <c r="N11" s="16">
        <v>0</v>
      </c>
      <c r="O11" s="17">
        <v>0</v>
      </c>
      <c r="P11" s="17">
        <v>0</v>
      </c>
      <c r="Q11" s="17">
        <v>0</v>
      </c>
      <c r="R11" s="17">
        <v>0</v>
      </c>
      <c r="S11" s="12">
        <v>0</v>
      </c>
    </row>
    <row r="12" spans="1:19" x14ac:dyDescent="0.25">
      <c r="A12" s="4" t="s">
        <v>3</v>
      </c>
      <c r="B12" s="92">
        <v>0</v>
      </c>
      <c r="C12" s="87">
        <v>0</v>
      </c>
      <c r="D12" s="87">
        <v>0</v>
      </c>
      <c r="E12" s="87">
        <v>0</v>
      </c>
      <c r="F12" s="87">
        <v>0</v>
      </c>
      <c r="G12" s="93">
        <v>0</v>
      </c>
      <c r="H12" s="16">
        <v>0</v>
      </c>
      <c r="I12" s="17">
        <v>0</v>
      </c>
      <c r="J12" s="17">
        <v>0</v>
      </c>
      <c r="K12" s="17">
        <v>0</v>
      </c>
      <c r="L12" s="17">
        <v>0</v>
      </c>
      <c r="M12" s="12">
        <v>0</v>
      </c>
      <c r="N12" s="16">
        <v>0</v>
      </c>
      <c r="O12" s="17">
        <v>0</v>
      </c>
      <c r="P12" s="17">
        <v>0</v>
      </c>
      <c r="Q12" s="17">
        <v>0</v>
      </c>
      <c r="R12" s="17">
        <v>0</v>
      </c>
      <c r="S12" s="12">
        <v>0</v>
      </c>
    </row>
    <row r="13" spans="1:19" x14ac:dyDescent="0.25">
      <c r="A13" s="4" t="s">
        <v>4</v>
      </c>
      <c r="B13" s="92">
        <v>0</v>
      </c>
      <c r="C13" s="87">
        <v>0</v>
      </c>
      <c r="D13" s="87">
        <v>0</v>
      </c>
      <c r="E13" s="87">
        <v>0</v>
      </c>
      <c r="F13" s="87">
        <v>400000</v>
      </c>
      <c r="G13" s="93">
        <v>400000</v>
      </c>
      <c r="H13" s="16">
        <v>0</v>
      </c>
      <c r="I13" s="17">
        <v>0</v>
      </c>
      <c r="J13" s="17">
        <v>0</v>
      </c>
      <c r="K13" s="17">
        <v>0</v>
      </c>
      <c r="L13" s="17">
        <v>400000</v>
      </c>
      <c r="M13" s="12">
        <v>400000</v>
      </c>
      <c r="N13" s="16">
        <v>0</v>
      </c>
      <c r="O13" s="17">
        <v>0</v>
      </c>
      <c r="P13" s="17">
        <v>0</v>
      </c>
      <c r="Q13" s="17">
        <v>0</v>
      </c>
      <c r="R13" s="17">
        <v>0</v>
      </c>
      <c r="S13" s="12">
        <v>0</v>
      </c>
    </row>
    <row r="14" spans="1:19" x14ac:dyDescent="0.25">
      <c r="A14" s="4" t="s">
        <v>5</v>
      </c>
      <c r="B14" s="92">
        <v>0</v>
      </c>
      <c r="C14" s="87">
        <v>0</v>
      </c>
      <c r="D14" s="87">
        <v>0</v>
      </c>
      <c r="E14" s="87">
        <v>0</v>
      </c>
      <c r="F14" s="87">
        <v>0</v>
      </c>
      <c r="G14" s="93">
        <v>0</v>
      </c>
      <c r="H14" s="16">
        <v>0</v>
      </c>
      <c r="I14" s="17">
        <v>0</v>
      </c>
      <c r="J14" s="17">
        <v>0</v>
      </c>
      <c r="K14" s="17">
        <v>0</v>
      </c>
      <c r="L14" s="17">
        <v>0</v>
      </c>
      <c r="M14" s="12">
        <v>0</v>
      </c>
      <c r="N14" s="16">
        <v>0</v>
      </c>
      <c r="O14" s="17">
        <v>0</v>
      </c>
      <c r="P14" s="17">
        <v>0</v>
      </c>
      <c r="Q14" s="17">
        <v>0</v>
      </c>
      <c r="R14" s="17">
        <v>0</v>
      </c>
      <c r="S14" s="12">
        <v>0</v>
      </c>
    </row>
    <row r="15" spans="1:19" x14ac:dyDescent="0.25">
      <c r="A15" s="4" t="s">
        <v>6</v>
      </c>
      <c r="B15" s="92">
        <v>0</v>
      </c>
      <c r="C15" s="87">
        <v>0</v>
      </c>
      <c r="D15" s="87">
        <v>0</v>
      </c>
      <c r="E15" s="87">
        <v>0</v>
      </c>
      <c r="F15" s="87">
        <v>0</v>
      </c>
      <c r="G15" s="93">
        <v>0</v>
      </c>
      <c r="H15" s="16">
        <v>0</v>
      </c>
      <c r="I15" s="17">
        <v>0</v>
      </c>
      <c r="J15" s="17">
        <v>0</v>
      </c>
      <c r="K15" s="17">
        <v>0</v>
      </c>
      <c r="L15" s="17">
        <v>0</v>
      </c>
      <c r="M15" s="12">
        <v>0</v>
      </c>
      <c r="N15" s="16">
        <v>0</v>
      </c>
      <c r="O15" s="17">
        <v>0</v>
      </c>
      <c r="P15" s="17">
        <v>0</v>
      </c>
      <c r="Q15" s="17">
        <v>0</v>
      </c>
      <c r="R15" s="17">
        <v>0</v>
      </c>
      <c r="S15" s="12">
        <v>0</v>
      </c>
    </row>
    <row r="16" spans="1:19" x14ac:dyDescent="0.25">
      <c r="A16" s="4" t="s">
        <v>7</v>
      </c>
      <c r="B16" s="92">
        <v>0</v>
      </c>
      <c r="C16" s="87">
        <v>0</v>
      </c>
      <c r="D16" s="87">
        <v>0</v>
      </c>
      <c r="E16" s="87">
        <v>0</v>
      </c>
      <c r="F16" s="87">
        <v>0</v>
      </c>
      <c r="G16" s="93">
        <v>0</v>
      </c>
      <c r="H16" s="16">
        <v>0</v>
      </c>
      <c r="I16" s="17">
        <v>0</v>
      </c>
      <c r="J16" s="17">
        <v>0</v>
      </c>
      <c r="K16" s="17">
        <v>0</v>
      </c>
      <c r="L16" s="17">
        <v>0</v>
      </c>
      <c r="M16" s="12">
        <v>0</v>
      </c>
      <c r="N16" s="16">
        <v>0</v>
      </c>
      <c r="O16" s="17">
        <v>0</v>
      </c>
      <c r="P16" s="17">
        <v>0</v>
      </c>
      <c r="Q16" s="17">
        <v>0</v>
      </c>
      <c r="R16" s="17">
        <v>0</v>
      </c>
      <c r="S16" s="12">
        <v>0</v>
      </c>
    </row>
    <row r="17" spans="1:19" x14ac:dyDescent="0.25">
      <c r="A17" s="4" t="s">
        <v>8</v>
      </c>
      <c r="B17" s="92">
        <v>0</v>
      </c>
      <c r="C17" s="87">
        <v>0</v>
      </c>
      <c r="D17" s="87">
        <v>0</v>
      </c>
      <c r="E17" s="87">
        <v>0</v>
      </c>
      <c r="F17" s="87">
        <v>0</v>
      </c>
      <c r="G17" s="93">
        <v>0</v>
      </c>
      <c r="H17" s="16">
        <v>0</v>
      </c>
      <c r="I17" s="17">
        <v>0</v>
      </c>
      <c r="J17" s="17">
        <v>0</v>
      </c>
      <c r="K17" s="17">
        <v>0</v>
      </c>
      <c r="L17" s="17">
        <v>0</v>
      </c>
      <c r="M17" s="12">
        <v>0</v>
      </c>
      <c r="N17" s="16">
        <v>0</v>
      </c>
      <c r="O17" s="17">
        <v>0</v>
      </c>
      <c r="P17" s="17">
        <v>0</v>
      </c>
      <c r="Q17" s="17">
        <v>0</v>
      </c>
      <c r="R17" s="17">
        <v>0</v>
      </c>
      <c r="S17" s="12">
        <v>0</v>
      </c>
    </row>
    <row r="18" spans="1:19" x14ac:dyDescent="0.25">
      <c r="A18" s="4" t="s">
        <v>9</v>
      </c>
      <c r="B18" s="92">
        <v>0</v>
      </c>
      <c r="C18" s="87">
        <v>11750</v>
      </c>
      <c r="D18" s="87">
        <v>0</v>
      </c>
      <c r="E18" s="87">
        <v>0</v>
      </c>
      <c r="F18" s="87">
        <v>0</v>
      </c>
      <c r="G18" s="93">
        <v>11750</v>
      </c>
      <c r="H18" s="16">
        <v>0</v>
      </c>
      <c r="I18" s="17">
        <v>11750</v>
      </c>
      <c r="J18" s="17">
        <v>0</v>
      </c>
      <c r="K18" s="17">
        <v>0</v>
      </c>
      <c r="L18" s="17">
        <v>0</v>
      </c>
      <c r="M18" s="12">
        <v>11750</v>
      </c>
      <c r="N18" s="16">
        <v>0</v>
      </c>
      <c r="O18" s="17">
        <v>0</v>
      </c>
      <c r="P18" s="17">
        <v>0</v>
      </c>
      <c r="Q18" s="17">
        <v>0</v>
      </c>
      <c r="R18" s="17">
        <v>0</v>
      </c>
      <c r="S18" s="12">
        <v>0</v>
      </c>
    </row>
    <row r="19" spans="1:19" x14ac:dyDescent="0.25">
      <c r="A19" s="4" t="s">
        <v>10</v>
      </c>
      <c r="B19" s="92">
        <v>0</v>
      </c>
      <c r="C19" s="87">
        <v>0</v>
      </c>
      <c r="D19" s="87">
        <v>0</v>
      </c>
      <c r="E19" s="87">
        <v>0</v>
      </c>
      <c r="F19" s="87">
        <v>0</v>
      </c>
      <c r="G19" s="93">
        <v>0</v>
      </c>
      <c r="H19" s="16">
        <v>0</v>
      </c>
      <c r="I19" s="17">
        <v>0</v>
      </c>
      <c r="J19" s="17">
        <v>0</v>
      </c>
      <c r="K19" s="17">
        <v>0</v>
      </c>
      <c r="L19" s="17">
        <v>0</v>
      </c>
      <c r="M19" s="12">
        <v>0</v>
      </c>
      <c r="N19" s="16">
        <v>0</v>
      </c>
      <c r="O19" s="17">
        <v>0</v>
      </c>
      <c r="P19" s="17">
        <v>0</v>
      </c>
      <c r="Q19" s="17">
        <v>0</v>
      </c>
      <c r="R19" s="17">
        <v>0</v>
      </c>
      <c r="S19" s="12">
        <v>0</v>
      </c>
    </row>
    <row r="20" spans="1:19" x14ac:dyDescent="0.25">
      <c r="A20" s="4" t="s">
        <v>11</v>
      </c>
      <c r="B20" s="92">
        <v>0</v>
      </c>
      <c r="C20" s="87">
        <v>450000</v>
      </c>
      <c r="D20" s="87">
        <v>0</v>
      </c>
      <c r="E20" s="87">
        <v>0</v>
      </c>
      <c r="F20" s="87">
        <v>0</v>
      </c>
      <c r="G20" s="93">
        <v>450000</v>
      </c>
      <c r="H20" s="16">
        <v>0</v>
      </c>
      <c r="I20" s="17">
        <v>450000</v>
      </c>
      <c r="J20" s="17">
        <v>0</v>
      </c>
      <c r="K20" s="17">
        <v>0</v>
      </c>
      <c r="L20" s="17">
        <v>0</v>
      </c>
      <c r="M20" s="12">
        <v>450000</v>
      </c>
      <c r="N20" s="16">
        <v>0</v>
      </c>
      <c r="O20" s="17">
        <v>0</v>
      </c>
      <c r="P20" s="17">
        <v>0</v>
      </c>
      <c r="Q20" s="17">
        <v>0</v>
      </c>
      <c r="R20" s="17">
        <v>0</v>
      </c>
      <c r="S20" s="12">
        <v>0</v>
      </c>
    </row>
    <row r="21" spans="1:19" x14ac:dyDescent="0.25">
      <c r="A21" s="4" t="s">
        <v>12</v>
      </c>
      <c r="B21" s="92">
        <v>0</v>
      </c>
      <c r="C21" s="87">
        <v>0</v>
      </c>
      <c r="D21" s="87">
        <v>0</v>
      </c>
      <c r="E21" s="87">
        <v>0</v>
      </c>
      <c r="F21" s="87">
        <v>0</v>
      </c>
      <c r="G21" s="93">
        <v>0</v>
      </c>
      <c r="H21" s="16">
        <v>0</v>
      </c>
      <c r="I21" s="17">
        <v>0</v>
      </c>
      <c r="J21" s="17">
        <v>0</v>
      </c>
      <c r="K21" s="17">
        <v>0</v>
      </c>
      <c r="L21" s="17">
        <v>0</v>
      </c>
      <c r="M21" s="12">
        <v>0</v>
      </c>
      <c r="N21" s="16">
        <v>0</v>
      </c>
      <c r="O21" s="17">
        <v>0</v>
      </c>
      <c r="P21" s="17">
        <v>0</v>
      </c>
      <c r="Q21" s="17">
        <v>0</v>
      </c>
      <c r="R21" s="17">
        <v>0</v>
      </c>
      <c r="S21" s="12">
        <v>0</v>
      </c>
    </row>
    <row r="22" spans="1:19" x14ac:dyDescent="0.25">
      <c r="A22" s="4" t="s">
        <v>13</v>
      </c>
      <c r="B22" s="92">
        <v>0</v>
      </c>
      <c r="C22" s="87">
        <v>0</v>
      </c>
      <c r="D22" s="87">
        <v>0</v>
      </c>
      <c r="E22" s="87">
        <v>0</v>
      </c>
      <c r="F22" s="87">
        <v>0</v>
      </c>
      <c r="G22" s="93">
        <v>0</v>
      </c>
      <c r="H22" s="16">
        <v>0</v>
      </c>
      <c r="I22" s="17">
        <v>0</v>
      </c>
      <c r="J22" s="17">
        <v>0</v>
      </c>
      <c r="K22" s="17">
        <v>0</v>
      </c>
      <c r="L22" s="17">
        <v>0</v>
      </c>
      <c r="M22" s="12">
        <v>0</v>
      </c>
      <c r="N22" s="16">
        <v>0</v>
      </c>
      <c r="O22" s="17">
        <v>0</v>
      </c>
      <c r="P22" s="17">
        <v>0</v>
      </c>
      <c r="Q22" s="17">
        <v>0</v>
      </c>
      <c r="R22" s="17">
        <v>0</v>
      </c>
      <c r="S22" s="12">
        <v>0</v>
      </c>
    </row>
    <row r="23" spans="1:19" x14ac:dyDescent="0.25">
      <c r="A23" s="4" t="s">
        <v>14</v>
      </c>
      <c r="B23" s="92">
        <v>0</v>
      </c>
      <c r="C23" s="87">
        <v>0</v>
      </c>
      <c r="D23" s="87">
        <v>0</v>
      </c>
      <c r="E23" s="87">
        <v>0</v>
      </c>
      <c r="F23" s="87">
        <v>0</v>
      </c>
      <c r="G23" s="93">
        <v>0</v>
      </c>
      <c r="H23" s="16">
        <v>0</v>
      </c>
      <c r="I23" s="17">
        <v>0</v>
      </c>
      <c r="J23" s="17">
        <v>0</v>
      </c>
      <c r="K23" s="17">
        <v>0</v>
      </c>
      <c r="L23" s="17">
        <v>0</v>
      </c>
      <c r="M23" s="12">
        <v>0</v>
      </c>
      <c r="N23" s="16">
        <v>0</v>
      </c>
      <c r="O23" s="17">
        <v>0</v>
      </c>
      <c r="P23" s="17">
        <v>0</v>
      </c>
      <c r="Q23" s="17">
        <v>0</v>
      </c>
      <c r="R23" s="17">
        <v>0</v>
      </c>
      <c r="S23" s="12">
        <v>0</v>
      </c>
    </row>
    <row r="24" spans="1:19" x14ac:dyDescent="0.25">
      <c r="A24" s="4" t="s">
        <v>15</v>
      </c>
      <c r="B24" s="92">
        <v>0</v>
      </c>
      <c r="C24" s="87">
        <v>0</v>
      </c>
      <c r="D24" s="87">
        <v>0</v>
      </c>
      <c r="E24" s="87">
        <v>0</v>
      </c>
      <c r="F24" s="87">
        <v>0</v>
      </c>
      <c r="G24" s="93">
        <v>0</v>
      </c>
      <c r="H24" s="16">
        <v>0</v>
      </c>
      <c r="I24" s="17">
        <v>0</v>
      </c>
      <c r="J24" s="17">
        <v>0</v>
      </c>
      <c r="K24" s="17">
        <v>0</v>
      </c>
      <c r="L24" s="17">
        <v>0</v>
      </c>
      <c r="M24" s="12">
        <v>0</v>
      </c>
      <c r="N24" s="16">
        <v>0</v>
      </c>
      <c r="O24" s="17">
        <v>0</v>
      </c>
      <c r="P24" s="17">
        <v>0</v>
      </c>
      <c r="Q24" s="17">
        <v>0</v>
      </c>
      <c r="R24" s="17">
        <v>0</v>
      </c>
      <c r="S24" s="12">
        <v>0</v>
      </c>
    </row>
    <row r="25" spans="1:19" x14ac:dyDescent="0.25">
      <c r="A25" s="4" t="s">
        <v>16</v>
      </c>
      <c r="B25" s="92">
        <v>0</v>
      </c>
      <c r="C25" s="87">
        <v>0</v>
      </c>
      <c r="D25" s="87">
        <v>0</v>
      </c>
      <c r="E25" s="87">
        <v>0</v>
      </c>
      <c r="F25" s="87">
        <v>0</v>
      </c>
      <c r="G25" s="93">
        <v>0</v>
      </c>
      <c r="H25" s="16">
        <v>0</v>
      </c>
      <c r="I25" s="17">
        <v>0</v>
      </c>
      <c r="J25" s="17">
        <v>0</v>
      </c>
      <c r="K25" s="17">
        <v>0</v>
      </c>
      <c r="L25" s="17">
        <v>0</v>
      </c>
      <c r="M25" s="12">
        <v>0</v>
      </c>
      <c r="N25" s="16">
        <v>0</v>
      </c>
      <c r="O25" s="17">
        <v>0</v>
      </c>
      <c r="P25" s="17">
        <v>0</v>
      </c>
      <c r="Q25" s="17">
        <v>0</v>
      </c>
      <c r="R25" s="17">
        <v>0</v>
      </c>
      <c r="S25" s="12">
        <v>0</v>
      </c>
    </row>
    <row r="26" spans="1:19" x14ac:dyDescent="0.25">
      <c r="A26" s="4" t="s">
        <v>17</v>
      </c>
      <c r="B26" s="92">
        <v>281802.94</v>
      </c>
      <c r="C26" s="87">
        <v>294327.28999999998</v>
      </c>
      <c r="D26" s="87">
        <v>0</v>
      </c>
      <c r="E26" s="87">
        <v>0</v>
      </c>
      <c r="F26" s="87">
        <v>0</v>
      </c>
      <c r="G26" s="93">
        <v>576130.23</v>
      </c>
      <c r="H26" s="16">
        <v>281802.94</v>
      </c>
      <c r="I26" s="17">
        <v>294327.28999999998</v>
      </c>
      <c r="J26" s="17">
        <v>0</v>
      </c>
      <c r="K26" s="17">
        <v>0</v>
      </c>
      <c r="L26" s="17">
        <v>0</v>
      </c>
      <c r="M26" s="12">
        <v>576130.23</v>
      </c>
      <c r="N26" s="16">
        <v>0</v>
      </c>
      <c r="O26" s="17">
        <v>0</v>
      </c>
      <c r="P26" s="17">
        <v>0</v>
      </c>
      <c r="Q26" s="17">
        <v>0</v>
      </c>
      <c r="R26" s="17">
        <v>0</v>
      </c>
      <c r="S26" s="12">
        <v>0</v>
      </c>
    </row>
    <row r="27" spans="1:19" x14ac:dyDescent="0.25">
      <c r="A27" s="4" t="s">
        <v>18</v>
      </c>
      <c r="B27" s="92">
        <v>0</v>
      </c>
      <c r="C27" s="87">
        <v>0</v>
      </c>
      <c r="D27" s="87">
        <v>0</v>
      </c>
      <c r="E27" s="87">
        <v>0</v>
      </c>
      <c r="F27" s="87">
        <v>0</v>
      </c>
      <c r="G27" s="93">
        <v>0</v>
      </c>
      <c r="H27" s="16">
        <v>0</v>
      </c>
      <c r="I27" s="17">
        <v>0</v>
      </c>
      <c r="J27" s="17">
        <v>0</v>
      </c>
      <c r="K27" s="17">
        <v>0</v>
      </c>
      <c r="L27" s="17">
        <v>0</v>
      </c>
      <c r="M27" s="12">
        <v>0</v>
      </c>
      <c r="N27" s="16">
        <v>0</v>
      </c>
      <c r="O27" s="17">
        <v>0</v>
      </c>
      <c r="P27" s="17">
        <v>0</v>
      </c>
      <c r="Q27" s="17">
        <v>0</v>
      </c>
      <c r="R27" s="17">
        <v>0</v>
      </c>
      <c r="S27" s="12">
        <v>0</v>
      </c>
    </row>
    <row r="28" spans="1:19" x14ac:dyDescent="0.25">
      <c r="A28" s="4" t="s">
        <v>19</v>
      </c>
      <c r="B28" s="92">
        <v>0</v>
      </c>
      <c r="C28" s="87">
        <v>0</v>
      </c>
      <c r="D28" s="87">
        <v>0</v>
      </c>
      <c r="E28" s="87">
        <v>0</v>
      </c>
      <c r="F28" s="87">
        <v>0</v>
      </c>
      <c r="G28" s="93">
        <v>0</v>
      </c>
      <c r="H28" s="16">
        <v>0</v>
      </c>
      <c r="I28" s="17">
        <v>0</v>
      </c>
      <c r="J28" s="17">
        <v>0</v>
      </c>
      <c r="K28" s="17">
        <v>0</v>
      </c>
      <c r="L28" s="17">
        <v>0</v>
      </c>
      <c r="M28" s="12">
        <v>0</v>
      </c>
      <c r="N28" s="16">
        <v>0</v>
      </c>
      <c r="O28" s="17">
        <v>0</v>
      </c>
      <c r="P28" s="17">
        <v>0</v>
      </c>
      <c r="Q28" s="17">
        <v>0</v>
      </c>
      <c r="R28" s="17">
        <v>0</v>
      </c>
      <c r="S28" s="12">
        <v>0</v>
      </c>
    </row>
    <row r="29" spans="1:19" x14ac:dyDescent="0.25">
      <c r="A29" s="4" t="s">
        <v>20</v>
      </c>
      <c r="B29" s="92">
        <v>0</v>
      </c>
      <c r="C29" s="87">
        <v>0</v>
      </c>
      <c r="D29" s="87">
        <v>0</v>
      </c>
      <c r="E29" s="87">
        <v>0</v>
      </c>
      <c r="F29" s="87">
        <v>0</v>
      </c>
      <c r="G29" s="93">
        <v>0</v>
      </c>
      <c r="H29" s="16">
        <v>0</v>
      </c>
      <c r="I29" s="17">
        <v>0</v>
      </c>
      <c r="J29" s="17">
        <v>0</v>
      </c>
      <c r="K29" s="17">
        <v>0</v>
      </c>
      <c r="L29" s="17">
        <v>0</v>
      </c>
      <c r="M29" s="12">
        <v>0</v>
      </c>
      <c r="N29" s="16">
        <v>0</v>
      </c>
      <c r="O29" s="17">
        <v>0</v>
      </c>
      <c r="P29" s="17">
        <v>0</v>
      </c>
      <c r="Q29" s="17">
        <v>0</v>
      </c>
      <c r="R29" s="17">
        <v>0</v>
      </c>
      <c r="S29" s="12">
        <v>0</v>
      </c>
    </row>
    <row r="30" spans="1:19" x14ac:dyDescent="0.25">
      <c r="A30" s="4" t="s">
        <v>21</v>
      </c>
      <c r="B30" s="92">
        <v>0</v>
      </c>
      <c r="C30" s="87">
        <v>0</v>
      </c>
      <c r="D30" s="87">
        <v>0</v>
      </c>
      <c r="E30" s="87">
        <v>0</v>
      </c>
      <c r="F30" s="87">
        <v>0</v>
      </c>
      <c r="G30" s="93">
        <v>0</v>
      </c>
      <c r="H30" s="16">
        <v>0</v>
      </c>
      <c r="I30" s="17">
        <v>0</v>
      </c>
      <c r="J30" s="17">
        <v>0</v>
      </c>
      <c r="K30" s="17">
        <v>0</v>
      </c>
      <c r="L30" s="17">
        <v>0</v>
      </c>
      <c r="M30" s="12">
        <v>0</v>
      </c>
      <c r="N30" s="16">
        <v>0</v>
      </c>
      <c r="O30" s="17">
        <v>0</v>
      </c>
      <c r="P30" s="17">
        <v>0</v>
      </c>
      <c r="Q30" s="17">
        <v>0</v>
      </c>
      <c r="R30" s="17">
        <v>0</v>
      </c>
      <c r="S30" s="12">
        <v>0</v>
      </c>
    </row>
    <row r="31" spans="1:19" x14ac:dyDescent="0.25">
      <c r="A31" s="4" t="s">
        <v>22</v>
      </c>
      <c r="B31" s="92">
        <v>0</v>
      </c>
      <c r="C31" s="87">
        <v>0</v>
      </c>
      <c r="D31" s="87">
        <v>0</v>
      </c>
      <c r="E31" s="87">
        <v>0</v>
      </c>
      <c r="F31" s="87">
        <v>0</v>
      </c>
      <c r="G31" s="93">
        <v>0</v>
      </c>
      <c r="H31" s="16">
        <v>0</v>
      </c>
      <c r="I31" s="17">
        <v>0</v>
      </c>
      <c r="J31" s="17">
        <v>0</v>
      </c>
      <c r="K31" s="17">
        <v>0</v>
      </c>
      <c r="L31" s="17">
        <v>0</v>
      </c>
      <c r="M31" s="12">
        <v>0</v>
      </c>
      <c r="N31" s="16">
        <v>0</v>
      </c>
      <c r="O31" s="17">
        <v>0</v>
      </c>
      <c r="P31" s="17">
        <v>0</v>
      </c>
      <c r="Q31" s="17">
        <v>0</v>
      </c>
      <c r="R31" s="17">
        <v>0</v>
      </c>
      <c r="S31" s="12">
        <v>0</v>
      </c>
    </row>
    <row r="32" spans="1:19" x14ac:dyDescent="0.25">
      <c r="A32" s="4" t="s">
        <v>23</v>
      </c>
      <c r="B32" s="92">
        <v>332409</v>
      </c>
      <c r="C32" s="87">
        <v>330117</v>
      </c>
      <c r="D32" s="87">
        <v>0</v>
      </c>
      <c r="E32" s="87">
        <v>0</v>
      </c>
      <c r="F32" s="87">
        <v>345702.5</v>
      </c>
      <c r="G32" s="93">
        <v>1008228.5</v>
      </c>
      <c r="H32" s="16">
        <v>332409</v>
      </c>
      <c r="I32" s="17">
        <v>330117</v>
      </c>
      <c r="J32" s="17">
        <v>0</v>
      </c>
      <c r="K32" s="17">
        <v>0</v>
      </c>
      <c r="L32" s="17">
        <v>345702.5</v>
      </c>
      <c r="M32" s="12">
        <v>1008228.5</v>
      </c>
      <c r="N32" s="16">
        <v>0</v>
      </c>
      <c r="O32" s="17">
        <v>0</v>
      </c>
      <c r="P32" s="17">
        <v>0</v>
      </c>
      <c r="Q32" s="17">
        <v>0</v>
      </c>
      <c r="R32" s="17">
        <v>0</v>
      </c>
      <c r="S32" s="12">
        <v>0</v>
      </c>
    </row>
    <row r="33" spans="1:19" x14ac:dyDescent="0.25">
      <c r="A33" s="4" t="s">
        <v>24</v>
      </c>
      <c r="B33" s="92">
        <v>0</v>
      </c>
      <c r="C33" s="87">
        <v>0</v>
      </c>
      <c r="D33" s="87">
        <v>0</v>
      </c>
      <c r="E33" s="87">
        <v>0</v>
      </c>
      <c r="F33" s="87">
        <v>0</v>
      </c>
      <c r="G33" s="93">
        <v>0</v>
      </c>
      <c r="H33" s="16">
        <v>0</v>
      </c>
      <c r="I33" s="17">
        <v>0</v>
      </c>
      <c r="J33" s="17">
        <v>0</v>
      </c>
      <c r="K33" s="17">
        <v>0</v>
      </c>
      <c r="L33" s="17">
        <v>0</v>
      </c>
      <c r="M33" s="12">
        <v>0</v>
      </c>
      <c r="N33" s="16">
        <v>0</v>
      </c>
      <c r="O33" s="17">
        <v>0</v>
      </c>
      <c r="P33" s="17">
        <v>0</v>
      </c>
      <c r="Q33" s="17">
        <v>0</v>
      </c>
      <c r="R33" s="17">
        <v>0</v>
      </c>
      <c r="S33" s="12">
        <v>0</v>
      </c>
    </row>
    <row r="34" spans="1:19" ht="13.2" customHeight="1" x14ac:dyDescent="0.25">
      <c r="A34" s="4" t="s">
        <v>25</v>
      </c>
      <c r="B34" s="92">
        <v>2883.6</v>
      </c>
      <c r="C34" s="87">
        <v>106918.9</v>
      </c>
      <c r="D34" s="87">
        <v>0</v>
      </c>
      <c r="E34" s="87">
        <v>0</v>
      </c>
      <c r="F34" s="87">
        <v>0</v>
      </c>
      <c r="G34" s="93">
        <v>109802.5</v>
      </c>
      <c r="H34" s="16">
        <v>2883.6</v>
      </c>
      <c r="I34" s="17">
        <v>106918.9</v>
      </c>
      <c r="J34" s="17">
        <v>0</v>
      </c>
      <c r="K34" s="17">
        <v>0</v>
      </c>
      <c r="L34" s="17">
        <v>0</v>
      </c>
      <c r="M34" s="12">
        <v>109802.5</v>
      </c>
      <c r="N34" s="16">
        <v>0</v>
      </c>
      <c r="O34" s="17">
        <v>0</v>
      </c>
      <c r="P34" s="17">
        <v>0</v>
      </c>
      <c r="Q34" s="17">
        <v>0</v>
      </c>
      <c r="R34" s="17">
        <v>0</v>
      </c>
      <c r="S34" s="12">
        <v>0</v>
      </c>
    </row>
    <row r="35" spans="1:19" x14ac:dyDescent="0.25">
      <c r="A35" s="4" t="s">
        <v>26</v>
      </c>
      <c r="B35" s="92">
        <v>0</v>
      </c>
      <c r="C35" s="87">
        <v>0</v>
      </c>
      <c r="D35" s="87">
        <v>0</v>
      </c>
      <c r="E35" s="87">
        <v>0</v>
      </c>
      <c r="F35" s="87">
        <v>0</v>
      </c>
      <c r="G35" s="93">
        <v>0</v>
      </c>
      <c r="H35" s="16">
        <v>0</v>
      </c>
      <c r="I35" s="17">
        <v>0</v>
      </c>
      <c r="J35" s="17">
        <v>0</v>
      </c>
      <c r="K35" s="17">
        <v>0</v>
      </c>
      <c r="L35" s="17">
        <v>0</v>
      </c>
      <c r="M35" s="12">
        <v>0</v>
      </c>
      <c r="N35" s="16">
        <v>0</v>
      </c>
      <c r="O35" s="17">
        <v>0</v>
      </c>
      <c r="P35" s="17">
        <v>0</v>
      </c>
      <c r="Q35" s="17">
        <v>0</v>
      </c>
      <c r="R35" s="17">
        <v>0</v>
      </c>
      <c r="S35" s="12">
        <v>0</v>
      </c>
    </row>
    <row r="36" spans="1:19" x14ac:dyDescent="0.25">
      <c r="A36" s="4" t="s">
        <v>27</v>
      </c>
      <c r="B36" s="92">
        <v>0</v>
      </c>
      <c r="C36" s="87">
        <v>31863.19</v>
      </c>
      <c r="D36" s="87">
        <v>0</v>
      </c>
      <c r="E36" s="87">
        <v>0</v>
      </c>
      <c r="F36" s="87">
        <v>1584</v>
      </c>
      <c r="G36" s="93">
        <v>33447.19</v>
      </c>
      <c r="H36" s="16">
        <v>0</v>
      </c>
      <c r="I36" s="17">
        <v>31863.19</v>
      </c>
      <c r="J36" s="17">
        <v>0</v>
      </c>
      <c r="K36" s="17">
        <v>0</v>
      </c>
      <c r="L36" s="17">
        <v>1584</v>
      </c>
      <c r="M36" s="12">
        <v>33447.19</v>
      </c>
      <c r="N36" s="16">
        <v>0</v>
      </c>
      <c r="O36" s="17">
        <v>0</v>
      </c>
      <c r="P36" s="17">
        <v>0</v>
      </c>
      <c r="Q36" s="17">
        <v>0</v>
      </c>
      <c r="R36" s="17">
        <v>0</v>
      </c>
      <c r="S36" s="12">
        <v>0</v>
      </c>
    </row>
    <row r="37" spans="1:19" x14ac:dyDescent="0.25">
      <c r="A37" s="4" t="s">
        <v>28</v>
      </c>
      <c r="B37" s="92">
        <v>0</v>
      </c>
      <c r="C37" s="87">
        <v>0</v>
      </c>
      <c r="D37" s="87">
        <v>0</v>
      </c>
      <c r="E37" s="87">
        <v>0</v>
      </c>
      <c r="F37" s="87">
        <v>0</v>
      </c>
      <c r="G37" s="93">
        <v>0</v>
      </c>
      <c r="H37" s="16">
        <v>0</v>
      </c>
      <c r="I37" s="17">
        <v>0</v>
      </c>
      <c r="J37" s="17">
        <v>0</v>
      </c>
      <c r="K37" s="17">
        <v>0</v>
      </c>
      <c r="L37" s="17">
        <v>0</v>
      </c>
      <c r="M37" s="12">
        <v>0</v>
      </c>
      <c r="N37" s="16">
        <v>0</v>
      </c>
      <c r="O37" s="17">
        <v>0</v>
      </c>
      <c r="P37" s="17">
        <v>0</v>
      </c>
      <c r="Q37" s="17">
        <v>0</v>
      </c>
      <c r="R37" s="17">
        <v>0</v>
      </c>
      <c r="S37" s="12">
        <v>0</v>
      </c>
    </row>
    <row r="38" spans="1:19" x14ac:dyDescent="0.25">
      <c r="A38" s="4" t="s">
        <v>29</v>
      </c>
      <c r="B38" s="92">
        <v>0</v>
      </c>
      <c r="C38" s="87">
        <v>0</v>
      </c>
      <c r="D38" s="87">
        <v>0</v>
      </c>
      <c r="E38" s="87">
        <v>0</v>
      </c>
      <c r="F38" s="87">
        <v>0</v>
      </c>
      <c r="G38" s="93">
        <v>0</v>
      </c>
      <c r="H38" s="16">
        <v>0</v>
      </c>
      <c r="I38" s="17">
        <v>0</v>
      </c>
      <c r="J38" s="17">
        <v>0</v>
      </c>
      <c r="K38" s="17">
        <v>0</v>
      </c>
      <c r="L38" s="17">
        <v>0</v>
      </c>
      <c r="M38" s="12">
        <v>0</v>
      </c>
      <c r="N38" s="16">
        <v>0</v>
      </c>
      <c r="O38" s="17">
        <v>0</v>
      </c>
      <c r="P38" s="17">
        <v>0</v>
      </c>
      <c r="Q38" s="17">
        <v>0</v>
      </c>
      <c r="R38" s="17">
        <v>0</v>
      </c>
      <c r="S38" s="12">
        <v>0</v>
      </c>
    </row>
    <row r="39" spans="1:19" x14ac:dyDescent="0.25">
      <c r="A39" s="4" t="s">
        <v>30</v>
      </c>
      <c r="B39" s="92">
        <v>0</v>
      </c>
      <c r="C39" s="87">
        <v>0</v>
      </c>
      <c r="D39" s="87">
        <v>0</v>
      </c>
      <c r="E39" s="87">
        <v>0</v>
      </c>
      <c r="F39" s="87">
        <v>0</v>
      </c>
      <c r="G39" s="93">
        <v>0</v>
      </c>
      <c r="H39" s="16">
        <v>0</v>
      </c>
      <c r="I39" s="17">
        <v>0</v>
      </c>
      <c r="J39" s="17">
        <v>0</v>
      </c>
      <c r="K39" s="17">
        <v>0</v>
      </c>
      <c r="L39" s="17">
        <v>0</v>
      </c>
      <c r="M39" s="12">
        <v>0</v>
      </c>
      <c r="N39" s="16">
        <v>0</v>
      </c>
      <c r="O39" s="17">
        <v>0</v>
      </c>
      <c r="P39" s="17">
        <v>0</v>
      </c>
      <c r="Q39" s="17">
        <v>0</v>
      </c>
      <c r="R39" s="17">
        <v>0</v>
      </c>
      <c r="S39" s="12">
        <v>0</v>
      </c>
    </row>
    <row r="40" spans="1:19" x14ac:dyDescent="0.25">
      <c r="A40" s="4" t="s">
        <v>31</v>
      </c>
      <c r="B40" s="92">
        <v>0</v>
      </c>
      <c r="C40" s="87">
        <v>0</v>
      </c>
      <c r="D40" s="87">
        <v>0</v>
      </c>
      <c r="E40" s="87">
        <v>0</v>
      </c>
      <c r="F40" s="87">
        <v>0</v>
      </c>
      <c r="G40" s="93">
        <v>0</v>
      </c>
      <c r="H40" s="16">
        <v>0</v>
      </c>
      <c r="I40" s="17">
        <v>0</v>
      </c>
      <c r="J40" s="17">
        <v>0</v>
      </c>
      <c r="K40" s="17">
        <v>0</v>
      </c>
      <c r="L40" s="17">
        <v>0</v>
      </c>
      <c r="M40" s="12">
        <v>0</v>
      </c>
      <c r="N40" s="16">
        <v>0</v>
      </c>
      <c r="O40" s="17">
        <v>0</v>
      </c>
      <c r="P40" s="17">
        <v>0</v>
      </c>
      <c r="Q40" s="17">
        <v>0</v>
      </c>
      <c r="R40" s="17">
        <v>0</v>
      </c>
      <c r="S40" s="12">
        <v>0</v>
      </c>
    </row>
    <row r="41" spans="1:19" x14ac:dyDescent="0.25">
      <c r="A41" s="4" t="s">
        <v>32</v>
      </c>
      <c r="B41" s="92">
        <v>168431.38000000003</v>
      </c>
      <c r="C41" s="87">
        <v>127703.17</v>
      </c>
      <c r="D41" s="87">
        <v>0</v>
      </c>
      <c r="E41" s="87">
        <v>0</v>
      </c>
      <c r="F41" s="87">
        <v>62382.49</v>
      </c>
      <c r="G41" s="93">
        <v>358517.04000000004</v>
      </c>
      <c r="H41" s="16">
        <v>168431.38000000003</v>
      </c>
      <c r="I41" s="17">
        <v>127703.17</v>
      </c>
      <c r="J41" s="17">
        <v>0</v>
      </c>
      <c r="K41" s="17">
        <v>0</v>
      </c>
      <c r="L41" s="17">
        <v>62382.49</v>
      </c>
      <c r="M41" s="12">
        <v>358517.04000000004</v>
      </c>
      <c r="N41" s="16">
        <v>0</v>
      </c>
      <c r="O41" s="17">
        <v>0</v>
      </c>
      <c r="P41" s="17">
        <v>0</v>
      </c>
      <c r="Q41" s="17">
        <v>0</v>
      </c>
      <c r="R41" s="17">
        <v>0</v>
      </c>
      <c r="S41" s="12">
        <v>0</v>
      </c>
    </row>
    <row r="42" spans="1:19" x14ac:dyDescent="0.25">
      <c r="A42" s="4" t="s">
        <v>33</v>
      </c>
      <c r="B42" s="92">
        <v>6294.7808695652175</v>
      </c>
      <c r="C42" s="87">
        <v>69415.036363636376</v>
      </c>
      <c r="D42" s="87">
        <v>0</v>
      </c>
      <c r="E42" s="87">
        <v>0</v>
      </c>
      <c r="F42" s="87">
        <v>6.4822134387351777</v>
      </c>
      <c r="G42" s="93">
        <v>75716.299446640332</v>
      </c>
      <c r="H42" s="16">
        <v>6294.7808695652175</v>
      </c>
      <c r="I42" s="17">
        <v>69415.036363636376</v>
      </c>
      <c r="J42" s="17">
        <v>0</v>
      </c>
      <c r="K42" s="17">
        <v>0</v>
      </c>
      <c r="L42" s="17">
        <v>6.4822134387351777</v>
      </c>
      <c r="M42" s="12">
        <v>75716.299446640332</v>
      </c>
      <c r="N42" s="16">
        <v>0</v>
      </c>
      <c r="O42" s="17">
        <v>0</v>
      </c>
      <c r="P42" s="17">
        <v>0</v>
      </c>
      <c r="Q42" s="17">
        <v>0</v>
      </c>
      <c r="R42" s="17">
        <v>0</v>
      </c>
      <c r="S42" s="12">
        <v>0</v>
      </c>
    </row>
    <row r="43" spans="1:19" x14ac:dyDescent="0.25">
      <c r="A43" s="4" t="s">
        <v>34</v>
      </c>
      <c r="B43" s="92">
        <v>0</v>
      </c>
      <c r="C43" s="87">
        <v>0</v>
      </c>
      <c r="D43" s="87">
        <v>0</v>
      </c>
      <c r="E43" s="87">
        <v>0</v>
      </c>
      <c r="F43" s="87">
        <v>0</v>
      </c>
      <c r="G43" s="93">
        <v>0</v>
      </c>
      <c r="H43" s="16">
        <v>0</v>
      </c>
      <c r="I43" s="17">
        <v>0</v>
      </c>
      <c r="J43" s="17">
        <v>0</v>
      </c>
      <c r="K43" s="17">
        <v>0</v>
      </c>
      <c r="L43" s="17">
        <v>0</v>
      </c>
      <c r="M43" s="12">
        <v>0</v>
      </c>
      <c r="N43" s="16">
        <v>0</v>
      </c>
      <c r="O43" s="17">
        <v>0</v>
      </c>
      <c r="P43" s="17">
        <v>0</v>
      </c>
      <c r="Q43" s="17">
        <v>0</v>
      </c>
      <c r="R43" s="17">
        <v>0</v>
      </c>
      <c r="S43" s="12">
        <v>0</v>
      </c>
    </row>
    <row r="44" spans="1:19" x14ac:dyDescent="0.25">
      <c r="A44" s="4" t="s">
        <v>35</v>
      </c>
      <c r="B44" s="92">
        <v>0</v>
      </c>
      <c r="C44" s="87">
        <v>0</v>
      </c>
      <c r="D44" s="87">
        <v>0</v>
      </c>
      <c r="E44" s="87">
        <v>0</v>
      </c>
      <c r="F44" s="87">
        <v>0</v>
      </c>
      <c r="G44" s="93">
        <v>0</v>
      </c>
      <c r="H44" s="16">
        <v>0</v>
      </c>
      <c r="I44" s="17">
        <v>0</v>
      </c>
      <c r="J44" s="17">
        <v>0</v>
      </c>
      <c r="K44" s="17">
        <v>0</v>
      </c>
      <c r="L44" s="17">
        <v>0</v>
      </c>
      <c r="M44" s="12">
        <v>0</v>
      </c>
      <c r="N44" s="16">
        <v>0</v>
      </c>
      <c r="O44" s="17">
        <v>0</v>
      </c>
      <c r="P44" s="17">
        <v>0</v>
      </c>
      <c r="Q44" s="17">
        <v>0</v>
      </c>
      <c r="R44" s="17">
        <v>0</v>
      </c>
      <c r="S44" s="12">
        <v>0</v>
      </c>
    </row>
    <row r="45" spans="1:19" x14ac:dyDescent="0.25">
      <c r="A45" s="4" t="s">
        <v>36</v>
      </c>
      <c r="B45" s="92">
        <v>0</v>
      </c>
      <c r="C45" s="87">
        <v>0</v>
      </c>
      <c r="D45" s="87">
        <v>0</v>
      </c>
      <c r="E45" s="87">
        <v>0</v>
      </c>
      <c r="F45" s="87">
        <v>0</v>
      </c>
      <c r="G45" s="93">
        <v>0</v>
      </c>
      <c r="H45" s="16">
        <v>0</v>
      </c>
      <c r="I45" s="17">
        <v>0</v>
      </c>
      <c r="J45" s="17">
        <v>0</v>
      </c>
      <c r="K45" s="17">
        <v>0</v>
      </c>
      <c r="L45" s="17">
        <v>0</v>
      </c>
      <c r="M45" s="12">
        <v>0</v>
      </c>
      <c r="N45" s="16">
        <v>0</v>
      </c>
      <c r="O45" s="17">
        <v>0</v>
      </c>
      <c r="P45" s="17">
        <v>0</v>
      </c>
      <c r="Q45" s="17">
        <v>0</v>
      </c>
      <c r="R45" s="17">
        <v>0</v>
      </c>
      <c r="S45" s="12">
        <v>0</v>
      </c>
    </row>
    <row r="46" spans="1:19" x14ac:dyDescent="0.25">
      <c r="A46" s="4" t="s">
        <v>37</v>
      </c>
      <c r="B46" s="92">
        <v>0</v>
      </c>
      <c r="C46" s="87">
        <v>0</v>
      </c>
      <c r="D46" s="87">
        <v>0</v>
      </c>
      <c r="E46" s="87">
        <v>0</v>
      </c>
      <c r="F46" s="87">
        <v>0</v>
      </c>
      <c r="G46" s="93">
        <v>0</v>
      </c>
      <c r="H46" s="16">
        <v>0</v>
      </c>
      <c r="I46" s="17">
        <v>0</v>
      </c>
      <c r="J46" s="17">
        <v>0</v>
      </c>
      <c r="K46" s="17">
        <v>0</v>
      </c>
      <c r="L46" s="17">
        <v>0</v>
      </c>
      <c r="M46" s="12">
        <v>0</v>
      </c>
      <c r="N46" s="16">
        <v>0</v>
      </c>
      <c r="O46" s="17">
        <v>0</v>
      </c>
      <c r="P46" s="17">
        <v>0</v>
      </c>
      <c r="Q46" s="17">
        <v>0</v>
      </c>
      <c r="R46" s="17">
        <v>0</v>
      </c>
      <c r="S46" s="12">
        <v>0</v>
      </c>
    </row>
    <row r="47" spans="1:19" x14ac:dyDescent="0.25">
      <c r="A47" s="4" t="s">
        <v>38</v>
      </c>
      <c r="B47" s="92">
        <v>119938.78</v>
      </c>
      <c r="C47" s="87">
        <v>166813.57</v>
      </c>
      <c r="D47" s="87">
        <v>0</v>
      </c>
      <c r="E47" s="87">
        <v>0</v>
      </c>
      <c r="F47" s="87">
        <v>0</v>
      </c>
      <c r="G47" s="93">
        <v>286752.34999999998</v>
      </c>
      <c r="H47" s="16">
        <v>119938.78</v>
      </c>
      <c r="I47" s="17">
        <v>166813.57</v>
      </c>
      <c r="J47" s="17">
        <v>0</v>
      </c>
      <c r="K47" s="17">
        <v>0</v>
      </c>
      <c r="L47" s="17">
        <v>0</v>
      </c>
      <c r="M47" s="12">
        <v>286752.34999999998</v>
      </c>
      <c r="N47" s="16">
        <v>0</v>
      </c>
      <c r="O47" s="17">
        <v>0</v>
      </c>
      <c r="P47" s="17">
        <v>0</v>
      </c>
      <c r="Q47" s="17">
        <v>0</v>
      </c>
      <c r="R47" s="17">
        <v>0</v>
      </c>
      <c r="S47" s="12">
        <v>0</v>
      </c>
    </row>
    <row r="48" spans="1:19" x14ac:dyDescent="0.25">
      <c r="A48" s="4" t="s">
        <v>39</v>
      </c>
      <c r="B48" s="92">
        <v>0</v>
      </c>
      <c r="C48" s="87">
        <v>0</v>
      </c>
      <c r="D48" s="87">
        <v>0</v>
      </c>
      <c r="E48" s="87">
        <v>0</v>
      </c>
      <c r="F48" s="87">
        <v>0</v>
      </c>
      <c r="G48" s="93">
        <v>0</v>
      </c>
      <c r="H48" s="16">
        <v>0</v>
      </c>
      <c r="I48" s="17">
        <v>0</v>
      </c>
      <c r="J48" s="17">
        <v>0</v>
      </c>
      <c r="K48" s="17">
        <v>0</v>
      </c>
      <c r="L48" s="17">
        <v>0</v>
      </c>
      <c r="M48" s="12">
        <v>0</v>
      </c>
      <c r="N48" s="16">
        <v>0</v>
      </c>
      <c r="O48" s="17">
        <v>0</v>
      </c>
      <c r="P48" s="17">
        <v>0</v>
      </c>
      <c r="Q48" s="17">
        <v>0</v>
      </c>
      <c r="R48" s="17">
        <v>0</v>
      </c>
      <c r="S48" s="12">
        <v>0</v>
      </c>
    </row>
    <row r="49" spans="1:19" x14ac:dyDescent="0.25">
      <c r="A49" s="4" t="s">
        <v>40</v>
      </c>
      <c r="B49" s="92">
        <v>49698.112993393341</v>
      </c>
      <c r="C49" s="87">
        <v>177773.03062760067</v>
      </c>
      <c r="D49" s="87">
        <v>0</v>
      </c>
      <c r="E49" s="87">
        <v>0</v>
      </c>
      <c r="F49" s="87">
        <v>0</v>
      </c>
      <c r="G49" s="93">
        <v>227471.143620994</v>
      </c>
      <c r="H49" s="16">
        <v>49698.112993393341</v>
      </c>
      <c r="I49" s="17">
        <v>177773.03062760067</v>
      </c>
      <c r="J49" s="17">
        <v>0</v>
      </c>
      <c r="K49" s="17">
        <v>0</v>
      </c>
      <c r="L49" s="17">
        <v>0</v>
      </c>
      <c r="M49" s="12">
        <v>227471.143620994</v>
      </c>
      <c r="N49" s="16">
        <v>0</v>
      </c>
      <c r="O49" s="17">
        <v>0</v>
      </c>
      <c r="P49" s="17">
        <v>0</v>
      </c>
      <c r="Q49" s="17">
        <v>0</v>
      </c>
      <c r="R49" s="17">
        <v>0</v>
      </c>
      <c r="S49" s="12">
        <v>0</v>
      </c>
    </row>
    <row r="50" spans="1:19" x14ac:dyDescent="0.25">
      <c r="A50" s="4" t="s">
        <v>41</v>
      </c>
      <c r="B50" s="92">
        <v>0</v>
      </c>
      <c r="C50" s="87">
        <v>0</v>
      </c>
      <c r="D50" s="87">
        <v>0</v>
      </c>
      <c r="E50" s="87">
        <v>0</v>
      </c>
      <c r="F50" s="87">
        <v>0</v>
      </c>
      <c r="G50" s="93">
        <v>0</v>
      </c>
      <c r="H50" s="16">
        <v>0</v>
      </c>
      <c r="I50" s="17">
        <v>0</v>
      </c>
      <c r="J50" s="17">
        <v>0</v>
      </c>
      <c r="K50" s="17">
        <v>0</v>
      </c>
      <c r="L50" s="17">
        <v>0</v>
      </c>
      <c r="M50" s="12">
        <v>0</v>
      </c>
      <c r="N50" s="16">
        <v>0</v>
      </c>
      <c r="O50" s="17">
        <v>0</v>
      </c>
      <c r="P50" s="17">
        <v>0</v>
      </c>
      <c r="Q50" s="17">
        <v>0</v>
      </c>
      <c r="R50" s="17">
        <v>0</v>
      </c>
      <c r="S50" s="12">
        <v>0</v>
      </c>
    </row>
    <row r="51" spans="1:19" x14ac:dyDescent="0.25">
      <c r="A51" s="4" t="s">
        <v>42</v>
      </c>
      <c r="B51" s="92">
        <v>0</v>
      </c>
      <c r="C51" s="87">
        <v>0</v>
      </c>
      <c r="D51" s="87">
        <v>0</v>
      </c>
      <c r="E51" s="87">
        <v>0</v>
      </c>
      <c r="F51" s="87">
        <v>0</v>
      </c>
      <c r="G51" s="93">
        <v>0</v>
      </c>
      <c r="H51" s="16">
        <v>0</v>
      </c>
      <c r="I51" s="17">
        <v>0</v>
      </c>
      <c r="J51" s="17">
        <v>0</v>
      </c>
      <c r="K51" s="17">
        <v>0</v>
      </c>
      <c r="L51" s="17">
        <v>0</v>
      </c>
      <c r="M51" s="12">
        <v>0</v>
      </c>
      <c r="N51" s="16">
        <v>0</v>
      </c>
      <c r="O51" s="17">
        <v>0</v>
      </c>
      <c r="P51" s="17">
        <v>0</v>
      </c>
      <c r="Q51" s="17">
        <v>0</v>
      </c>
      <c r="R51" s="17">
        <v>0</v>
      </c>
      <c r="S51" s="12">
        <v>0</v>
      </c>
    </row>
    <row r="52" spans="1:19" x14ac:dyDescent="0.25">
      <c r="A52" s="4" t="s">
        <v>43</v>
      </c>
      <c r="B52" s="92">
        <v>0</v>
      </c>
      <c r="C52" s="87">
        <v>0</v>
      </c>
      <c r="D52" s="87">
        <v>0</v>
      </c>
      <c r="E52" s="87">
        <v>0</v>
      </c>
      <c r="F52" s="87">
        <v>0</v>
      </c>
      <c r="G52" s="93">
        <v>0</v>
      </c>
      <c r="H52" s="16">
        <v>0</v>
      </c>
      <c r="I52" s="17">
        <v>0</v>
      </c>
      <c r="J52" s="17">
        <v>0</v>
      </c>
      <c r="K52" s="17">
        <v>0</v>
      </c>
      <c r="L52" s="17">
        <v>0</v>
      </c>
      <c r="M52" s="12">
        <v>0</v>
      </c>
      <c r="N52" s="16">
        <v>0</v>
      </c>
      <c r="O52" s="17">
        <v>0</v>
      </c>
      <c r="P52" s="17">
        <v>0</v>
      </c>
      <c r="Q52" s="17">
        <v>0</v>
      </c>
      <c r="R52" s="17">
        <v>0</v>
      </c>
      <c r="S52" s="12">
        <v>0</v>
      </c>
    </row>
    <row r="53" spans="1:19" x14ac:dyDescent="0.25">
      <c r="A53" s="4" t="s">
        <v>44</v>
      </c>
      <c r="B53" s="92">
        <v>0</v>
      </c>
      <c r="C53" s="87">
        <v>0</v>
      </c>
      <c r="D53" s="87">
        <v>0</v>
      </c>
      <c r="E53" s="87">
        <v>0</v>
      </c>
      <c r="F53" s="87">
        <v>0</v>
      </c>
      <c r="G53" s="93">
        <v>0</v>
      </c>
      <c r="H53" s="16">
        <v>0</v>
      </c>
      <c r="I53" s="17">
        <v>0</v>
      </c>
      <c r="J53" s="17">
        <v>0</v>
      </c>
      <c r="K53" s="17">
        <v>0</v>
      </c>
      <c r="L53" s="17">
        <v>0</v>
      </c>
      <c r="M53" s="12">
        <v>0</v>
      </c>
      <c r="N53" s="16">
        <v>0</v>
      </c>
      <c r="O53" s="17">
        <v>0</v>
      </c>
      <c r="P53" s="17">
        <v>0</v>
      </c>
      <c r="Q53" s="17">
        <v>0</v>
      </c>
      <c r="R53" s="17">
        <v>0</v>
      </c>
      <c r="S53" s="12">
        <v>0</v>
      </c>
    </row>
    <row r="54" spans="1:19" x14ac:dyDescent="0.25">
      <c r="A54" s="4" t="s">
        <v>264</v>
      </c>
      <c r="B54" s="92">
        <v>0</v>
      </c>
      <c r="C54" s="87">
        <v>4894634</v>
      </c>
      <c r="D54" s="87">
        <v>0</v>
      </c>
      <c r="E54" s="87">
        <v>0</v>
      </c>
      <c r="F54" s="87">
        <v>0</v>
      </c>
      <c r="G54" s="93">
        <v>4894634</v>
      </c>
      <c r="H54" s="16">
        <v>0</v>
      </c>
      <c r="I54" s="17">
        <v>4894634</v>
      </c>
      <c r="J54" s="17">
        <v>0</v>
      </c>
      <c r="K54" s="17">
        <v>0</v>
      </c>
      <c r="L54" s="17">
        <v>0</v>
      </c>
      <c r="M54" s="12">
        <v>4894634</v>
      </c>
      <c r="N54" s="16">
        <v>0</v>
      </c>
      <c r="O54" s="17">
        <v>0</v>
      </c>
      <c r="P54" s="17">
        <v>0</v>
      </c>
      <c r="Q54" s="17">
        <v>0</v>
      </c>
      <c r="R54" s="17">
        <v>0</v>
      </c>
      <c r="S54" s="12">
        <v>0</v>
      </c>
    </row>
    <row r="55" spans="1:19" x14ac:dyDescent="0.25">
      <c r="A55" s="4" t="s">
        <v>45</v>
      </c>
      <c r="B55" s="92">
        <v>83491</v>
      </c>
      <c r="C55" s="87">
        <v>45301</v>
      </c>
      <c r="D55" s="87">
        <v>0</v>
      </c>
      <c r="E55" s="87">
        <v>0</v>
      </c>
      <c r="F55" s="87">
        <v>0</v>
      </c>
      <c r="G55" s="93">
        <v>128792</v>
      </c>
      <c r="H55" s="16">
        <v>83491</v>
      </c>
      <c r="I55" s="17">
        <v>45301</v>
      </c>
      <c r="J55" s="17">
        <v>0</v>
      </c>
      <c r="K55" s="17">
        <v>0</v>
      </c>
      <c r="L55" s="17">
        <v>0</v>
      </c>
      <c r="M55" s="12">
        <v>128792</v>
      </c>
      <c r="N55" s="16">
        <v>0</v>
      </c>
      <c r="O55" s="17">
        <v>0</v>
      </c>
      <c r="P55" s="17">
        <v>0</v>
      </c>
      <c r="Q55" s="17">
        <v>0</v>
      </c>
      <c r="R55" s="17">
        <v>0</v>
      </c>
      <c r="S55" s="12">
        <v>0</v>
      </c>
    </row>
    <row r="56" spans="1:19" x14ac:dyDescent="0.25">
      <c r="A56" s="4" t="s">
        <v>46</v>
      </c>
      <c r="B56" s="92">
        <v>0</v>
      </c>
      <c r="C56" s="87">
        <v>0</v>
      </c>
      <c r="D56" s="87">
        <v>0</v>
      </c>
      <c r="E56" s="87">
        <v>0</v>
      </c>
      <c r="F56" s="87">
        <v>0</v>
      </c>
      <c r="G56" s="93">
        <v>0</v>
      </c>
      <c r="H56" s="16">
        <v>0</v>
      </c>
      <c r="I56" s="17">
        <v>0</v>
      </c>
      <c r="J56" s="17">
        <v>0</v>
      </c>
      <c r="K56" s="17">
        <v>0</v>
      </c>
      <c r="L56" s="17">
        <v>0</v>
      </c>
      <c r="M56" s="12">
        <v>0</v>
      </c>
      <c r="N56" s="16">
        <v>0</v>
      </c>
      <c r="O56" s="17">
        <v>0</v>
      </c>
      <c r="P56" s="17">
        <v>0</v>
      </c>
      <c r="Q56" s="17">
        <v>0</v>
      </c>
      <c r="R56" s="17">
        <v>0</v>
      </c>
      <c r="S56" s="12">
        <v>0</v>
      </c>
    </row>
    <row r="57" spans="1:19" x14ac:dyDescent="0.25">
      <c r="A57" s="4" t="s">
        <v>47</v>
      </c>
      <c r="B57" s="92">
        <v>0</v>
      </c>
      <c r="C57" s="87">
        <v>0</v>
      </c>
      <c r="D57" s="87">
        <v>0</v>
      </c>
      <c r="E57" s="87">
        <v>0</v>
      </c>
      <c r="F57" s="87">
        <v>0</v>
      </c>
      <c r="G57" s="93">
        <v>0</v>
      </c>
      <c r="H57" s="16">
        <v>0</v>
      </c>
      <c r="I57" s="17">
        <v>0</v>
      </c>
      <c r="J57" s="17">
        <v>0</v>
      </c>
      <c r="K57" s="17">
        <v>0</v>
      </c>
      <c r="L57" s="17">
        <v>0</v>
      </c>
      <c r="M57" s="12">
        <v>0</v>
      </c>
      <c r="N57" s="16">
        <v>0</v>
      </c>
      <c r="O57" s="17">
        <v>0</v>
      </c>
      <c r="P57" s="17">
        <v>0</v>
      </c>
      <c r="Q57" s="17">
        <v>0</v>
      </c>
      <c r="R57" s="17">
        <v>0</v>
      </c>
      <c r="S57" s="12">
        <v>0</v>
      </c>
    </row>
    <row r="58" spans="1:19" x14ac:dyDescent="0.25">
      <c r="A58" s="4" t="s">
        <v>48</v>
      </c>
      <c r="B58" s="92">
        <v>0</v>
      </c>
      <c r="C58" s="87">
        <v>0</v>
      </c>
      <c r="D58" s="87">
        <v>0</v>
      </c>
      <c r="E58" s="87">
        <v>0</v>
      </c>
      <c r="F58" s="87">
        <v>0</v>
      </c>
      <c r="G58" s="93">
        <v>0</v>
      </c>
      <c r="H58" s="16">
        <v>0</v>
      </c>
      <c r="I58" s="17">
        <v>0</v>
      </c>
      <c r="J58" s="17">
        <v>0</v>
      </c>
      <c r="K58" s="17">
        <v>0</v>
      </c>
      <c r="L58" s="17">
        <v>0</v>
      </c>
      <c r="M58" s="12">
        <v>0</v>
      </c>
      <c r="N58" s="16">
        <v>0</v>
      </c>
      <c r="O58" s="17">
        <v>0</v>
      </c>
      <c r="P58" s="17">
        <v>0</v>
      </c>
      <c r="Q58" s="17">
        <v>0</v>
      </c>
      <c r="R58" s="17">
        <v>0</v>
      </c>
      <c r="S58" s="12">
        <v>0</v>
      </c>
    </row>
    <row r="59" spans="1:19" x14ac:dyDescent="0.25">
      <c r="A59" s="4" t="s">
        <v>49</v>
      </c>
      <c r="B59" s="92">
        <v>0</v>
      </c>
      <c r="C59" s="87">
        <v>0</v>
      </c>
      <c r="D59" s="87">
        <v>0</v>
      </c>
      <c r="E59" s="87">
        <v>0</v>
      </c>
      <c r="F59" s="87">
        <v>0</v>
      </c>
      <c r="G59" s="93">
        <v>0</v>
      </c>
      <c r="H59" s="16">
        <v>0</v>
      </c>
      <c r="I59" s="17">
        <v>0</v>
      </c>
      <c r="J59" s="17">
        <v>0</v>
      </c>
      <c r="K59" s="17">
        <v>0</v>
      </c>
      <c r="L59" s="17">
        <v>0</v>
      </c>
      <c r="M59" s="12">
        <v>0</v>
      </c>
      <c r="N59" s="16">
        <v>0</v>
      </c>
      <c r="O59" s="17">
        <v>0</v>
      </c>
      <c r="P59" s="17">
        <v>0</v>
      </c>
      <c r="Q59" s="17">
        <v>0</v>
      </c>
      <c r="R59" s="17">
        <v>0</v>
      </c>
      <c r="S59" s="12">
        <v>0</v>
      </c>
    </row>
    <row r="60" spans="1:19" x14ac:dyDescent="0.25">
      <c r="A60" s="4" t="s">
        <v>50</v>
      </c>
      <c r="B60" s="92">
        <v>0</v>
      </c>
      <c r="C60" s="87">
        <v>0</v>
      </c>
      <c r="D60" s="87">
        <v>0</v>
      </c>
      <c r="E60" s="87">
        <v>0</v>
      </c>
      <c r="F60" s="87">
        <v>0</v>
      </c>
      <c r="G60" s="93">
        <v>0</v>
      </c>
      <c r="H60" s="16">
        <v>0</v>
      </c>
      <c r="I60" s="17">
        <v>0</v>
      </c>
      <c r="J60" s="17">
        <v>0</v>
      </c>
      <c r="K60" s="17">
        <v>0</v>
      </c>
      <c r="L60" s="17">
        <v>0</v>
      </c>
      <c r="M60" s="12">
        <v>0</v>
      </c>
      <c r="N60" s="16">
        <v>0</v>
      </c>
      <c r="O60" s="17">
        <v>0</v>
      </c>
      <c r="P60" s="17">
        <v>0</v>
      </c>
      <c r="Q60" s="17">
        <v>0</v>
      </c>
      <c r="R60" s="17">
        <v>0</v>
      </c>
      <c r="S60" s="12">
        <v>0</v>
      </c>
    </row>
    <row r="61" spans="1:19" x14ac:dyDescent="0.25">
      <c r="A61" s="4" t="s">
        <v>51</v>
      </c>
      <c r="B61" s="92">
        <v>0</v>
      </c>
      <c r="C61" s="87">
        <v>0</v>
      </c>
      <c r="D61" s="87">
        <v>0</v>
      </c>
      <c r="E61" s="87">
        <v>0</v>
      </c>
      <c r="F61" s="87">
        <v>0</v>
      </c>
      <c r="G61" s="93">
        <v>0</v>
      </c>
      <c r="H61" s="16">
        <v>0</v>
      </c>
      <c r="I61" s="17">
        <v>0</v>
      </c>
      <c r="J61" s="17">
        <v>0</v>
      </c>
      <c r="K61" s="17">
        <v>0</v>
      </c>
      <c r="L61" s="17">
        <v>0</v>
      </c>
      <c r="M61" s="12">
        <v>0</v>
      </c>
      <c r="N61" s="16">
        <v>0</v>
      </c>
      <c r="O61" s="17">
        <v>0</v>
      </c>
      <c r="P61" s="17">
        <v>0</v>
      </c>
      <c r="Q61" s="17">
        <v>0</v>
      </c>
      <c r="R61" s="17">
        <v>0</v>
      </c>
      <c r="S61" s="12">
        <v>0</v>
      </c>
    </row>
    <row r="62" spans="1:19" x14ac:dyDescent="0.25">
      <c r="A62" s="4" t="s">
        <v>52</v>
      </c>
      <c r="B62" s="92">
        <v>0</v>
      </c>
      <c r="C62" s="87">
        <v>0</v>
      </c>
      <c r="D62" s="87">
        <v>0</v>
      </c>
      <c r="E62" s="87">
        <v>0</v>
      </c>
      <c r="F62" s="87">
        <v>0</v>
      </c>
      <c r="G62" s="93">
        <v>0</v>
      </c>
      <c r="H62" s="16">
        <v>0</v>
      </c>
      <c r="I62" s="17">
        <v>0</v>
      </c>
      <c r="J62" s="17">
        <v>0</v>
      </c>
      <c r="K62" s="17">
        <v>0</v>
      </c>
      <c r="L62" s="17">
        <v>0</v>
      </c>
      <c r="M62" s="12">
        <v>0</v>
      </c>
      <c r="N62" s="16">
        <v>0</v>
      </c>
      <c r="O62" s="17">
        <v>0</v>
      </c>
      <c r="P62" s="17">
        <v>0</v>
      </c>
      <c r="Q62" s="17">
        <v>0</v>
      </c>
      <c r="R62" s="17">
        <v>0</v>
      </c>
      <c r="S62" s="12">
        <v>0</v>
      </c>
    </row>
    <row r="63" spans="1:19" x14ac:dyDescent="0.25">
      <c r="A63" s="4" t="s">
        <v>53</v>
      </c>
      <c r="B63" s="92">
        <v>0</v>
      </c>
      <c r="C63" s="87">
        <v>0</v>
      </c>
      <c r="D63" s="87">
        <v>0</v>
      </c>
      <c r="E63" s="87">
        <v>0</v>
      </c>
      <c r="F63" s="87">
        <v>0</v>
      </c>
      <c r="G63" s="93">
        <v>0</v>
      </c>
      <c r="H63" s="16">
        <v>0</v>
      </c>
      <c r="I63" s="17">
        <v>0</v>
      </c>
      <c r="J63" s="17">
        <v>0</v>
      </c>
      <c r="K63" s="17">
        <v>0</v>
      </c>
      <c r="L63" s="17">
        <v>0</v>
      </c>
      <c r="M63" s="12">
        <v>0</v>
      </c>
      <c r="N63" s="16">
        <v>0</v>
      </c>
      <c r="O63" s="17">
        <v>0</v>
      </c>
      <c r="P63" s="17">
        <v>0</v>
      </c>
      <c r="Q63" s="17">
        <v>0</v>
      </c>
      <c r="R63" s="17">
        <v>0</v>
      </c>
      <c r="S63" s="12">
        <v>0</v>
      </c>
    </row>
    <row r="64" spans="1:19" x14ac:dyDescent="0.25">
      <c r="A64" s="4" t="s">
        <v>54</v>
      </c>
      <c r="B64" s="92">
        <v>231464</v>
      </c>
      <c r="C64" s="87">
        <v>77842</v>
      </c>
      <c r="D64" s="87">
        <v>0</v>
      </c>
      <c r="E64" s="87">
        <v>0</v>
      </c>
      <c r="F64" s="87">
        <v>0</v>
      </c>
      <c r="G64" s="93">
        <v>309306</v>
      </c>
      <c r="H64" s="16">
        <v>0</v>
      </c>
      <c r="I64" s="17">
        <v>0</v>
      </c>
      <c r="J64" s="17">
        <v>0</v>
      </c>
      <c r="K64" s="17">
        <v>0</v>
      </c>
      <c r="L64" s="17">
        <v>0</v>
      </c>
      <c r="M64" s="12">
        <v>0</v>
      </c>
      <c r="N64" s="16">
        <v>231464</v>
      </c>
      <c r="O64" s="17">
        <v>77842</v>
      </c>
      <c r="P64" s="17">
        <v>0</v>
      </c>
      <c r="Q64" s="17">
        <v>0</v>
      </c>
      <c r="R64" s="17">
        <v>0</v>
      </c>
      <c r="S64" s="12">
        <v>309306</v>
      </c>
    </row>
    <row r="65" spans="1:19" x14ac:dyDescent="0.25">
      <c r="A65" s="4" t="s">
        <v>55</v>
      </c>
      <c r="B65" s="92">
        <v>0</v>
      </c>
      <c r="C65" s="87">
        <v>0</v>
      </c>
      <c r="D65" s="87">
        <v>0</v>
      </c>
      <c r="E65" s="87">
        <v>0</v>
      </c>
      <c r="F65" s="87">
        <v>0</v>
      </c>
      <c r="G65" s="93">
        <v>0</v>
      </c>
      <c r="H65" s="16">
        <v>0</v>
      </c>
      <c r="I65" s="17">
        <v>0</v>
      </c>
      <c r="J65" s="17">
        <v>0</v>
      </c>
      <c r="K65" s="17">
        <v>0</v>
      </c>
      <c r="L65" s="17">
        <v>0</v>
      </c>
      <c r="M65" s="12">
        <v>0</v>
      </c>
      <c r="N65" s="16">
        <v>0</v>
      </c>
      <c r="O65" s="17">
        <v>0</v>
      </c>
      <c r="P65" s="17">
        <v>0</v>
      </c>
      <c r="Q65" s="17">
        <v>0</v>
      </c>
      <c r="R65" s="17">
        <v>0</v>
      </c>
      <c r="S65" s="12">
        <v>0</v>
      </c>
    </row>
    <row r="66" spans="1:19" x14ac:dyDescent="0.25">
      <c r="A66" s="4" t="s">
        <v>56</v>
      </c>
      <c r="B66" s="92">
        <v>0</v>
      </c>
      <c r="C66" s="87">
        <v>0</v>
      </c>
      <c r="D66" s="87">
        <v>0</v>
      </c>
      <c r="E66" s="87">
        <v>0</v>
      </c>
      <c r="F66" s="87">
        <v>0</v>
      </c>
      <c r="G66" s="93">
        <v>0</v>
      </c>
      <c r="H66" s="16">
        <v>0</v>
      </c>
      <c r="I66" s="17">
        <v>0</v>
      </c>
      <c r="J66" s="17">
        <v>0</v>
      </c>
      <c r="K66" s="17">
        <v>0</v>
      </c>
      <c r="L66" s="17">
        <v>0</v>
      </c>
      <c r="M66" s="12">
        <v>0</v>
      </c>
      <c r="N66" s="16">
        <v>0</v>
      </c>
      <c r="O66" s="17">
        <v>0</v>
      </c>
      <c r="P66" s="17">
        <v>0</v>
      </c>
      <c r="Q66" s="17">
        <v>0</v>
      </c>
      <c r="R66" s="17">
        <v>0</v>
      </c>
      <c r="S66" s="12">
        <v>0</v>
      </c>
    </row>
    <row r="67" spans="1:19" x14ac:dyDescent="0.25">
      <c r="A67" s="4" t="s">
        <v>57</v>
      </c>
      <c r="B67" s="92">
        <v>0</v>
      </c>
      <c r="C67" s="87">
        <v>0</v>
      </c>
      <c r="D67" s="87">
        <v>0</v>
      </c>
      <c r="E67" s="87">
        <v>0</v>
      </c>
      <c r="F67" s="87">
        <v>0</v>
      </c>
      <c r="G67" s="93">
        <v>0</v>
      </c>
      <c r="H67" s="16">
        <v>0</v>
      </c>
      <c r="I67" s="17">
        <v>0</v>
      </c>
      <c r="J67" s="17">
        <v>0</v>
      </c>
      <c r="K67" s="17">
        <v>0</v>
      </c>
      <c r="L67" s="17">
        <v>0</v>
      </c>
      <c r="M67" s="12">
        <v>0</v>
      </c>
      <c r="N67" s="16">
        <v>0</v>
      </c>
      <c r="O67" s="17">
        <v>0</v>
      </c>
      <c r="P67" s="17">
        <v>0</v>
      </c>
      <c r="Q67" s="17">
        <v>0</v>
      </c>
      <c r="R67" s="17">
        <v>0</v>
      </c>
      <c r="S67" s="12">
        <v>0</v>
      </c>
    </row>
    <row r="68" spans="1:19" x14ac:dyDescent="0.25">
      <c r="A68" s="4" t="s">
        <v>58</v>
      </c>
      <c r="B68" s="92">
        <v>0</v>
      </c>
      <c r="C68" s="87">
        <v>0</v>
      </c>
      <c r="D68" s="87">
        <v>0</v>
      </c>
      <c r="E68" s="87">
        <v>0</v>
      </c>
      <c r="F68" s="87">
        <v>0</v>
      </c>
      <c r="G68" s="93">
        <v>0</v>
      </c>
      <c r="H68" s="16">
        <v>0</v>
      </c>
      <c r="I68" s="17">
        <v>0</v>
      </c>
      <c r="J68" s="17">
        <v>0</v>
      </c>
      <c r="K68" s="17">
        <v>0</v>
      </c>
      <c r="L68" s="17">
        <v>0</v>
      </c>
      <c r="M68" s="12">
        <v>0</v>
      </c>
      <c r="N68" s="16">
        <v>0</v>
      </c>
      <c r="O68" s="17">
        <v>0</v>
      </c>
      <c r="P68" s="17">
        <v>0</v>
      </c>
      <c r="Q68" s="17">
        <v>0</v>
      </c>
      <c r="R68" s="17">
        <v>0</v>
      </c>
      <c r="S68" s="12">
        <v>0</v>
      </c>
    </row>
    <row r="69" spans="1:19" x14ac:dyDescent="0.25">
      <c r="A69" s="4" t="s">
        <v>59</v>
      </c>
      <c r="B69" s="92">
        <v>0</v>
      </c>
      <c r="C69" s="87">
        <v>0</v>
      </c>
      <c r="D69" s="87">
        <v>0</v>
      </c>
      <c r="E69" s="87">
        <v>0</v>
      </c>
      <c r="F69" s="87">
        <v>0</v>
      </c>
      <c r="G69" s="93">
        <v>0</v>
      </c>
      <c r="H69" s="16">
        <v>0</v>
      </c>
      <c r="I69" s="17">
        <v>0</v>
      </c>
      <c r="J69" s="17">
        <v>0</v>
      </c>
      <c r="K69" s="17">
        <v>0</v>
      </c>
      <c r="L69" s="17">
        <v>0</v>
      </c>
      <c r="M69" s="12">
        <v>0</v>
      </c>
      <c r="N69" s="16">
        <v>0</v>
      </c>
      <c r="O69" s="17">
        <v>0</v>
      </c>
      <c r="P69" s="17">
        <v>0</v>
      </c>
      <c r="Q69" s="17">
        <v>0</v>
      </c>
      <c r="R69" s="17">
        <v>0</v>
      </c>
      <c r="S69" s="12">
        <v>0</v>
      </c>
    </row>
    <row r="70" spans="1:19" x14ac:dyDescent="0.25">
      <c r="A70" s="4" t="s">
        <v>60</v>
      </c>
      <c r="B70" s="92">
        <v>0</v>
      </c>
      <c r="C70" s="87">
        <v>0</v>
      </c>
      <c r="D70" s="87">
        <v>0</v>
      </c>
      <c r="E70" s="87">
        <v>0</v>
      </c>
      <c r="F70" s="87">
        <v>0</v>
      </c>
      <c r="G70" s="93">
        <v>0</v>
      </c>
      <c r="H70" s="16">
        <v>0</v>
      </c>
      <c r="I70" s="17">
        <v>0</v>
      </c>
      <c r="J70" s="17">
        <v>0</v>
      </c>
      <c r="K70" s="17">
        <v>0</v>
      </c>
      <c r="L70" s="17">
        <v>0</v>
      </c>
      <c r="M70" s="12">
        <v>0</v>
      </c>
      <c r="N70" s="16">
        <v>0</v>
      </c>
      <c r="O70" s="17">
        <v>0</v>
      </c>
      <c r="P70" s="17">
        <v>0</v>
      </c>
      <c r="Q70" s="17">
        <v>0</v>
      </c>
      <c r="R70" s="17">
        <v>0</v>
      </c>
      <c r="S70" s="12">
        <v>0</v>
      </c>
    </row>
    <row r="71" spans="1:19" x14ac:dyDescent="0.25">
      <c r="A71" s="4" t="s">
        <v>61</v>
      </c>
      <c r="B71" s="92">
        <v>0</v>
      </c>
      <c r="C71" s="87">
        <v>0</v>
      </c>
      <c r="D71" s="87">
        <v>0</v>
      </c>
      <c r="E71" s="87">
        <v>0</v>
      </c>
      <c r="F71" s="87">
        <v>0</v>
      </c>
      <c r="G71" s="93">
        <v>0</v>
      </c>
      <c r="H71" s="16">
        <v>0</v>
      </c>
      <c r="I71" s="17">
        <v>0</v>
      </c>
      <c r="J71" s="17">
        <v>0</v>
      </c>
      <c r="K71" s="17">
        <v>0</v>
      </c>
      <c r="L71" s="17">
        <v>0</v>
      </c>
      <c r="M71" s="12">
        <v>0</v>
      </c>
      <c r="N71" s="16">
        <v>0</v>
      </c>
      <c r="O71" s="17">
        <v>0</v>
      </c>
      <c r="P71" s="17">
        <v>0</v>
      </c>
      <c r="Q71" s="17">
        <v>0</v>
      </c>
      <c r="R71" s="17">
        <v>0</v>
      </c>
      <c r="S71" s="12">
        <v>0</v>
      </c>
    </row>
    <row r="72" spans="1:19" x14ac:dyDescent="0.25">
      <c r="A72" s="4" t="s">
        <v>62</v>
      </c>
      <c r="B72" s="92">
        <v>126215</v>
      </c>
      <c r="C72" s="87">
        <v>37018</v>
      </c>
      <c r="D72" s="87">
        <v>0</v>
      </c>
      <c r="E72" s="87">
        <v>0</v>
      </c>
      <c r="F72" s="87">
        <v>66</v>
      </c>
      <c r="G72" s="93">
        <v>163299</v>
      </c>
      <c r="H72" s="16">
        <v>126215</v>
      </c>
      <c r="I72" s="17">
        <v>37018</v>
      </c>
      <c r="J72" s="17">
        <v>0</v>
      </c>
      <c r="K72" s="17">
        <v>0</v>
      </c>
      <c r="L72" s="17">
        <v>66</v>
      </c>
      <c r="M72" s="12">
        <v>163299</v>
      </c>
      <c r="N72" s="16">
        <v>0</v>
      </c>
      <c r="O72" s="17">
        <v>0</v>
      </c>
      <c r="P72" s="17">
        <v>0</v>
      </c>
      <c r="Q72" s="17">
        <v>0</v>
      </c>
      <c r="R72" s="17">
        <v>0</v>
      </c>
      <c r="S72" s="12">
        <v>0</v>
      </c>
    </row>
    <row r="73" spans="1:19" x14ac:dyDescent="0.25">
      <c r="A73" s="4" t="s">
        <v>63</v>
      </c>
      <c r="B73" s="92">
        <v>0</v>
      </c>
      <c r="C73" s="87">
        <v>0</v>
      </c>
      <c r="D73" s="87">
        <v>0</v>
      </c>
      <c r="E73" s="87">
        <v>0</v>
      </c>
      <c r="F73" s="87">
        <v>0</v>
      </c>
      <c r="G73" s="93">
        <v>0</v>
      </c>
      <c r="H73" s="16">
        <v>0</v>
      </c>
      <c r="I73" s="17">
        <v>0</v>
      </c>
      <c r="J73" s="17">
        <v>0</v>
      </c>
      <c r="K73" s="17">
        <v>0</v>
      </c>
      <c r="L73" s="17">
        <v>0</v>
      </c>
      <c r="M73" s="12">
        <v>0</v>
      </c>
      <c r="N73" s="16">
        <v>0</v>
      </c>
      <c r="O73" s="17">
        <v>0</v>
      </c>
      <c r="P73" s="17">
        <v>0</v>
      </c>
      <c r="Q73" s="17">
        <v>0</v>
      </c>
      <c r="R73" s="17">
        <v>0</v>
      </c>
      <c r="S73" s="12">
        <v>0</v>
      </c>
    </row>
    <row r="74" spans="1:19" x14ac:dyDescent="0.25">
      <c r="A74" s="4" t="s">
        <v>64</v>
      </c>
      <c r="B74" s="92">
        <v>0</v>
      </c>
      <c r="C74" s="87">
        <v>0</v>
      </c>
      <c r="D74" s="87">
        <v>0</v>
      </c>
      <c r="E74" s="87">
        <v>0</v>
      </c>
      <c r="F74" s="87">
        <v>0</v>
      </c>
      <c r="G74" s="93">
        <v>0</v>
      </c>
      <c r="H74" s="16">
        <v>0</v>
      </c>
      <c r="I74" s="17">
        <v>0</v>
      </c>
      <c r="J74" s="17">
        <v>0</v>
      </c>
      <c r="K74" s="17">
        <v>0</v>
      </c>
      <c r="L74" s="17">
        <v>0</v>
      </c>
      <c r="M74" s="12">
        <v>0</v>
      </c>
      <c r="N74" s="16">
        <v>0</v>
      </c>
      <c r="O74" s="17">
        <v>0</v>
      </c>
      <c r="P74" s="17">
        <v>0</v>
      </c>
      <c r="Q74" s="17">
        <v>0</v>
      </c>
      <c r="R74" s="17">
        <v>0</v>
      </c>
      <c r="S74" s="12">
        <v>0</v>
      </c>
    </row>
    <row r="75" spans="1:19" x14ac:dyDescent="0.25">
      <c r="A75" s="4" t="s">
        <v>65</v>
      </c>
      <c r="B75" s="92">
        <v>0</v>
      </c>
      <c r="C75" s="87">
        <v>0</v>
      </c>
      <c r="D75" s="87">
        <v>0</v>
      </c>
      <c r="E75" s="87">
        <v>0</v>
      </c>
      <c r="F75" s="87">
        <v>0</v>
      </c>
      <c r="G75" s="93">
        <v>0</v>
      </c>
      <c r="H75" s="16">
        <v>0</v>
      </c>
      <c r="I75" s="17">
        <v>0</v>
      </c>
      <c r="J75" s="17">
        <v>0</v>
      </c>
      <c r="K75" s="17">
        <v>0</v>
      </c>
      <c r="L75" s="17">
        <v>0</v>
      </c>
      <c r="M75" s="12">
        <v>0</v>
      </c>
      <c r="N75" s="16">
        <v>0</v>
      </c>
      <c r="O75" s="17">
        <v>0</v>
      </c>
      <c r="P75" s="17">
        <v>0</v>
      </c>
      <c r="Q75" s="17">
        <v>0</v>
      </c>
      <c r="R75" s="17">
        <v>0</v>
      </c>
      <c r="S75" s="12">
        <v>0</v>
      </c>
    </row>
    <row r="76" spans="1:19" x14ac:dyDescent="0.25">
      <c r="A76" s="4" t="s">
        <v>66</v>
      </c>
      <c r="B76" s="92">
        <v>0</v>
      </c>
      <c r="C76" s="87">
        <v>0</v>
      </c>
      <c r="D76" s="87">
        <v>0</v>
      </c>
      <c r="E76" s="87">
        <v>0</v>
      </c>
      <c r="F76" s="87">
        <v>0</v>
      </c>
      <c r="G76" s="93">
        <v>0</v>
      </c>
      <c r="H76" s="16">
        <v>0</v>
      </c>
      <c r="I76" s="17">
        <v>0</v>
      </c>
      <c r="J76" s="17">
        <v>0</v>
      </c>
      <c r="K76" s="17">
        <v>0</v>
      </c>
      <c r="L76" s="17">
        <v>0</v>
      </c>
      <c r="M76" s="12">
        <v>0</v>
      </c>
      <c r="N76" s="16">
        <v>0</v>
      </c>
      <c r="O76" s="17">
        <v>0</v>
      </c>
      <c r="P76" s="17">
        <v>0</v>
      </c>
      <c r="Q76" s="17">
        <v>0</v>
      </c>
      <c r="R76" s="17">
        <v>0</v>
      </c>
      <c r="S76" s="12">
        <v>0</v>
      </c>
    </row>
    <row r="77" spans="1:19" x14ac:dyDescent="0.25">
      <c r="A77" s="4" t="s">
        <v>67</v>
      </c>
      <c r="B77" s="92">
        <v>6137</v>
      </c>
      <c r="C77" s="87">
        <v>28420</v>
      </c>
      <c r="D77" s="87">
        <v>0</v>
      </c>
      <c r="E77" s="87">
        <v>0</v>
      </c>
      <c r="F77" s="87">
        <v>0</v>
      </c>
      <c r="G77" s="93">
        <v>34557</v>
      </c>
      <c r="H77" s="16">
        <v>6137</v>
      </c>
      <c r="I77" s="17">
        <v>28420</v>
      </c>
      <c r="J77" s="17">
        <v>0</v>
      </c>
      <c r="K77" s="17">
        <v>0</v>
      </c>
      <c r="L77" s="17">
        <v>0</v>
      </c>
      <c r="M77" s="12">
        <v>34557</v>
      </c>
      <c r="N77" s="16">
        <v>0</v>
      </c>
      <c r="O77" s="17">
        <v>0</v>
      </c>
      <c r="P77" s="17">
        <v>0</v>
      </c>
      <c r="Q77" s="17">
        <v>0</v>
      </c>
      <c r="R77" s="17">
        <v>0</v>
      </c>
      <c r="S77" s="12">
        <v>0</v>
      </c>
    </row>
    <row r="78" spans="1:19" x14ac:dyDescent="0.25">
      <c r="A78" s="4" t="s">
        <v>68</v>
      </c>
      <c r="B78" s="92">
        <v>0</v>
      </c>
      <c r="C78" s="87">
        <v>0</v>
      </c>
      <c r="D78" s="87">
        <v>0</v>
      </c>
      <c r="E78" s="87">
        <v>0</v>
      </c>
      <c r="F78" s="87">
        <v>0</v>
      </c>
      <c r="G78" s="93">
        <v>0</v>
      </c>
      <c r="H78" s="16">
        <v>0</v>
      </c>
      <c r="I78" s="17">
        <v>0</v>
      </c>
      <c r="J78" s="17">
        <v>0</v>
      </c>
      <c r="K78" s="17">
        <v>0</v>
      </c>
      <c r="L78" s="17">
        <v>0</v>
      </c>
      <c r="M78" s="12">
        <v>0</v>
      </c>
      <c r="N78" s="16">
        <v>0</v>
      </c>
      <c r="O78" s="17">
        <v>0</v>
      </c>
      <c r="P78" s="17">
        <v>0</v>
      </c>
      <c r="Q78" s="17">
        <v>0</v>
      </c>
      <c r="R78" s="17">
        <v>0</v>
      </c>
      <c r="S78" s="12">
        <v>0</v>
      </c>
    </row>
    <row r="79" spans="1:19" x14ac:dyDescent="0.25">
      <c r="A79" s="4" t="s">
        <v>69</v>
      </c>
      <c r="B79" s="92">
        <v>0</v>
      </c>
      <c r="C79" s="87">
        <v>0</v>
      </c>
      <c r="D79" s="87">
        <v>0</v>
      </c>
      <c r="E79" s="87">
        <v>0</v>
      </c>
      <c r="F79" s="87">
        <v>0</v>
      </c>
      <c r="G79" s="93">
        <v>0</v>
      </c>
      <c r="H79" s="16">
        <v>0</v>
      </c>
      <c r="I79" s="17">
        <v>0</v>
      </c>
      <c r="J79" s="17">
        <v>0</v>
      </c>
      <c r="K79" s="17">
        <v>0</v>
      </c>
      <c r="L79" s="17">
        <v>0</v>
      </c>
      <c r="M79" s="12">
        <v>0</v>
      </c>
      <c r="N79" s="16">
        <v>0</v>
      </c>
      <c r="O79" s="17">
        <v>0</v>
      </c>
      <c r="P79" s="17">
        <v>0</v>
      </c>
      <c r="Q79" s="17">
        <v>0</v>
      </c>
      <c r="R79" s="17">
        <v>0</v>
      </c>
      <c r="S79" s="12">
        <v>0</v>
      </c>
    </row>
    <row r="80" spans="1:19" x14ac:dyDescent="0.25">
      <c r="A80" s="4" t="s">
        <v>70</v>
      </c>
      <c r="B80" s="92">
        <v>902.55</v>
      </c>
      <c r="C80" s="87">
        <v>1534480.33</v>
      </c>
      <c r="D80" s="87">
        <v>0</v>
      </c>
      <c r="E80" s="87">
        <v>0</v>
      </c>
      <c r="F80" s="87">
        <v>0</v>
      </c>
      <c r="G80" s="93">
        <v>1535382.8800000001</v>
      </c>
      <c r="H80" s="16">
        <v>902.55</v>
      </c>
      <c r="I80" s="17">
        <v>1534480.33</v>
      </c>
      <c r="J80" s="17">
        <v>0</v>
      </c>
      <c r="K80" s="17">
        <v>0</v>
      </c>
      <c r="L80" s="17">
        <v>0</v>
      </c>
      <c r="M80" s="12">
        <v>1535382.8800000001</v>
      </c>
      <c r="N80" s="16">
        <v>0</v>
      </c>
      <c r="O80" s="17">
        <v>0</v>
      </c>
      <c r="P80" s="17">
        <v>0</v>
      </c>
      <c r="Q80" s="17">
        <v>0</v>
      </c>
      <c r="R80" s="17">
        <v>0</v>
      </c>
      <c r="S80" s="12">
        <v>0</v>
      </c>
    </row>
    <row r="81" spans="1:19" x14ac:dyDescent="0.25">
      <c r="A81" s="4" t="s">
        <v>71</v>
      </c>
      <c r="B81" s="92">
        <v>479312</v>
      </c>
      <c r="C81" s="87">
        <v>1244384.44</v>
      </c>
      <c r="D81" s="87">
        <v>0</v>
      </c>
      <c r="E81" s="87">
        <v>0</v>
      </c>
      <c r="F81" s="87">
        <v>0</v>
      </c>
      <c r="G81" s="93">
        <v>1723696.44</v>
      </c>
      <c r="H81" s="16">
        <v>479312</v>
      </c>
      <c r="I81" s="17">
        <v>1244384.44</v>
      </c>
      <c r="J81" s="17">
        <v>0</v>
      </c>
      <c r="K81" s="17">
        <v>0</v>
      </c>
      <c r="L81" s="17">
        <v>0</v>
      </c>
      <c r="M81" s="12">
        <v>1723696.44</v>
      </c>
      <c r="N81" s="16">
        <v>0</v>
      </c>
      <c r="O81" s="17">
        <v>0</v>
      </c>
      <c r="P81" s="17">
        <v>0</v>
      </c>
      <c r="Q81" s="17">
        <v>0</v>
      </c>
      <c r="R81" s="17">
        <v>0</v>
      </c>
      <c r="S81" s="12">
        <v>0</v>
      </c>
    </row>
    <row r="82" spans="1:19" x14ac:dyDescent="0.25">
      <c r="A82" s="4" t="s">
        <v>72</v>
      </c>
      <c r="B82" s="92">
        <v>0</v>
      </c>
      <c r="C82" s="87">
        <v>0</v>
      </c>
      <c r="D82" s="87">
        <v>0</v>
      </c>
      <c r="E82" s="87">
        <v>0</v>
      </c>
      <c r="F82" s="87">
        <v>0</v>
      </c>
      <c r="G82" s="93">
        <v>0</v>
      </c>
      <c r="H82" s="16">
        <v>0</v>
      </c>
      <c r="I82" s="17">
        <v>0</v>
      </c>
      <c r="J82" s="17">
        <v>0</v>
      </c>
      <c r="K82" s="17">
        <v>0</v>
      </c>
      <c r="L82" s="17">
        <v>0</v>
      </c>
      <c r="M82" s="12">
        <v>0</v>
      </c>
      <c r="N82" s="16">
        <v>0</v>
      </c>
      <c r="O82" s="17">
        <v>0</v>
      </c>
      <c r="P82" s="17">
        <v>0</v>
      </c>
      <c r="Q82" s="17">
        <v>0</v>
      </c>
      <c r="R82" s="17">
        <v>0</v>
      </c>
      <c r="S82" s="12">
        <v>0</v>
      </c>
    </row>
    <row r="83" spans="1:19" x14ac:dyDescent="0.25">
      <c r="A83" s="4" t="s">
        <v>73</v>
      </c>
      <c r="B83" s="92">
        <v>507076.25</v>
      </c>
      <c r="C83" s="87">
        <v>392232.8</v>
      </c>
      <c r="D83" s="87">
        <v>0</v>
      </c>
      <c r="E83" s="87">
        <v>0</v>
      </c>
      <c r="F83" s="87">
        <v>0</v>
      </c>
      <c r="G83" s="93">
        <v>899309.05</v>
      </c>
      <c r="H83" s="16">
        <v>507076.25</v>
      </c>
      <c r="I83" s="17">
        <v>392232.8</v>
      </c>
      <c r="J83" s="17">
        <v>0</v>
      </c>
      <c r="K83" s="17">
        <v>0</v>
      </c>
      <c r="L83" s="17">
        <v>0</v>
      </c>
      <c r="M83" s="12">
        <v>899309.05</v>
      </c>
      <c r="N83" s="16">
        <v>0</v>
      </c>
      <c r="O83" s="17">
        <v>0</v>
      </c>
      <c r="P83" s="17">
        <v>0</v>
      </c>
      <c r="Q83" s="17">
        <v>0</v>
      </c>
      <c r="R83" s="17">
        <v>0</v>
      </c>
      <c r="S83" s="12">
        <v>0</v>
      </c>
    </row>
    <row r="84" spans="1:19" x14ac:dyDescent="0.25">
      <c r="A84" s="4" t="s">
        <v>74</v>
      </c>
      <c r="B84" s="92">
        <v>0</v>
      </c>
      <c r="C84" s="87">
        <v>0</v>
      </c>
      <c r="D84" s="87">
        <v>0</v>
      </c>
      <c r="E84" s="87">
        <v>0</v>
      </c>
      <c r="F84" s="87">
        <v>0</v>
      </c>
      <c r="G84" s="93">
        <v>0</v>
      </c>
      <c r="H84" s="16">
        <v>0</v>
      </c>
      <c r="I84" s="17">
        <v>0</v>
      </c>
      <c r="J84" s="17">
        <v>0</v>
      </c>
      <c r="K84" s="17">
        <v>0</v>
      </c>
      <c r="L84" s="17">
        <v>0</v>
      </c>
      <c r="M84" s="12">
        <v>0</v>
      </c>
      <c r="N84" s="16">
        <v>0</v>
      </c>
      <c r="O84" s="17">
        <v>0</v>
      </c>
      <c r="P84" s="17">
        <v>0</v>
      </c>
      <c r="Q84" s="17">
        <v>0</v>
      </c>
      <c r="R84" s="17">
        <v>0</v>
      </c>
      <c r="S84" s="12">
        <v>0</v>
      </c>
    </row>
    <row r="85" spans="1:19" x14ac:dyDescent="0.25">
      <c r="A85" s="4" t="s">
        <v>75</v>
      </c>
      <c r="B85" s="92">
        <v>0</v>
      </c>
      <c r="C85" s="87">
        <v>0</v>
      </c>
      <c r="D85" s="87">
        <v>0</v>
      </c>
      <c r="E85" s="87">
        <v>0</v>
      </c>
      <c r="F85" s="87">
        <v>0</v>
      </c>
      <c r="G85" s="93">
        <v>0</v>
      </c>
      <c r="H85" s="16">
        <v>0</v>
      </c>
      <c r="I85" s="17">
        <v>0</v>
      </c>
      <c r="J85" s="17">
        <v>0</v>
      </c>
      <c r="K85" s="17">
        <v>0</v>
      </c>
      <c r="L85" s="17">
        <v>0</v>
      </c>
      <c r="M85" s="12">
        <v>0</v>
      </c>
      <c r="N85" s="16">
        <v>0</v>
      </c>
      <c r="O85" s="17">
        <v>0</v>
      </c>
      <c r="P85" s="17">
        <v>0</v>
      </c>
      <c r="Q85" s="17">
        <v>0</v>
      </c>
      <c r="R85" s="17">
        <v>0</v>
      </c>
      <c r="S85" s="12">
        <v>0</v>
      </c>
    </row>
    <row r="86" spans="1:19" x14ac:dyDescent="0.25">
      <c r="A86" s="4" t="s">
        <v>76</v>
      </c>
      <c r="B86" s="92">
        <v>0</v>
      </c>
      <c r="C86" s="87">
        <v>0</v>
      </c>
      <c r="D86" s="87">
        <v>0</v>
      </c>
      <c r="E86" s="87">
        <v>0</v>
      </c>
      <c r="F86" s="87">
        <v>0</v>
      </c>
      <c r="G86" s="93">
        <v>0</v>
      </c>
      <c r="H86" s="16">
        <v>0</v>
      </c>
      <c r="I86" s="17">
        <v>0</v>
      </c>
      <c r="J86" s="17">
        <v>0</v>
      </c>
      <c r="K86" s="17">
        <v>0</v>
      </c>
      <c r="L86" s="17">
        <v>0</v>
      </c>
      <c r="M86" s="12">
        <v>0</v>
      </c>
      <c r="N86" s="16">
        <v>0</v>
      </c>
      <c r="O86" s="17">
        <v>0</v>
      </c>
      <c r="P86" s="17">
        <v>0</v>
      </c>
      <c r="Q86" s="17">
        <v>0</v>
      </c>
      <c r="R86" s="17">
        <v>0</v>
      </c>
      <c r="S86" s="12">
        <v>0</v>
      </c>
    </row>
    <row r="87" spans="1:19" x14ac:dyDescent="0.25">
      <c r="A87" s="4" t="s">
        <v>77</v>
      </c>
      <c r="B87" s="92">
        <v>0</v>
      </c>
      <c r="C87" s="87">
        <v>152711.26999999999</v>
      </c>
      <c r="D87" s="87">
        <v>0</v>
      </c>
      <c r="E87" s="87">
        <v>0</v>
      </c>
      <c r="F87" s="87">
        <v>0</v>
      </c>
      <c r="G87" s="93">
        <v>152711.26999999999</v>
      </c>
      <c r="H87" s="16">
        <v>0</v>
      </c>
      <c r="I87" s="17">
        <v>152711.26999999999</v>
      </c>
      <c r="J87" s="17">
        <v>0</v>
      </c>
      <c r="K87" s="17">
        <v>0</v>
      </c>
      <c r="L87" s="17">
        <v>0</v>
      </c>
      <c r="M87" s="12">
        <v>152711.26999999999</v>
      </c>
      <c r="N87" s="16">
        <v>0</v>
      </c>
      <c r="O87" s="17">
        <v>0</v>
      </c>
      <c r="P87" s="17">
        <v>0</v>
      </c>
      <c r="Q87" s="17">
        <v>0</v>
      </c>
      <c r="R87" s="17">
        <v>0</v>
      </c>
      <c r="S87" s="12">
        <v>0</v>
      </c>
    </row>
    <row r="88" spans="1:19" x14ac:dyDescent="0.25">
      <c r="A88" s="4" t="s">
        <v>78</v>
      </c>
      <c r="B88" s="92">
        <v>0</v>
      </c>
      <c r="C88" s="87">
        <v>0</v>
      </c>
      <c r="D88" s="87">
        <v>0</v>
      </c>
      <c r="E88" s="87">
        <v>0</v>
      </c>
      <c r="F88" s="87">
        <v>0</v>
      </c>
      <c r="G88" s="93">
        <v>0</v>
      </c>
      <c r="H88" s="16">
        <v>0</v>
      </c>
      <c r="I88" s="17">
        <v>0</v>
      </c>
      <c r="J88" s="17">
        <v>0</v>
      </c>
      <c r="K88" s="17">
        <v>0</v>
      </c>
      <c r="L88" s="17">
        <v>0</v>
      </c>
      <c r="M88" s="12">
        <v>0</v>
      </c>
      <c r="N88" s="16">
        <v>0</v>
      </c>
      <c r="O88" s="17">
        <v>0</v>
      </c>
      <c r="P88" s="17">
        <v>0</v>
      </c>
      <c r="Q88" s="17">
        <v>0</v>
      </c>
      <c r="R88" s="17">
        <v>0</v>
      </c>
      <c r="S88" s="12">
        <v>0</v>
      </c>
    </row>
    <row r="89" spans="1:19" x14ac:dyDescent="0.25">
      <c r="A89" s="5"/>
      <c r="B89" s="94"/>
      <c r="C89" s="88"/>
      <c r="D89" s="88"/>
      <c r="E89" s="88"/>
      <c r="F89" s="88"/>
      <c r="G89" s="95"/>
      <c r="H89" s="18"/>
      <c r="I89" s="19"/>
      <c r="J89" s="19"/>
      <c r="K89" s="19"/>
      <c r="L89" s="19"/>
      <c r="M89" s="13"/>
      <c r="N89" s="18"/>
      <c r="O89" s="19"/>
      <c r="P89" s="19"/>
      <c r="Q89" s="19"/>
      <c r="R89" s="19"/>
      <c r="S89" s="13"/>
    </row>
    <row r="90" spans="1:19" x14ac:dyDescent="0.25">
      <c r="A90" s="30"/>
      <c r="B90" s="31">
        <f>SUM(B9:B89)</f>
        <v>2396056.3938629585</v>
      </c>
      <c r="C90" s="32">
        <f t="shared" ref="C90:G90" si="0">SUM(C9:C89)</f>
        <v>10173705.026991237</v>
      </c>
      <c r="D90" s="32">
        <f t="shared" si="0"/>
        <v>0</v>
      </c>
      <c r="E90" s="32">
        <f t="shared" si="0"/>
        <v>0</v>
      </c>
      <c r="F90" s="32">
        <f t="shared" si="0"/>
        <v>809741.47221343871</v>
      </c>
      <c r="G90" s="33">
        <f t="shared" si="0"/>
        <v>13379502.893067636</v>
      </c>
      <c r="H90" s="31">
        <f t="shared" ref="H90:S90" si="1">SUM(H9:H89)</f>
        <v>2164592.3938629585</v>
      </c>
      <c r="I90" s="32">
        <f t="shared" si="1"/>
        <v>10095863.026991237</v>
      </c>
      <c r="J90" s="32">
        <f t="shared" si="1"/>
        <v>0</v>
      </c>
      <c r="K90" s="32">
        <f t="shared" si="1"/>
        <v>0</v>
      </c>
      <c r="L90" s="32">
        <f t="shared" si="1"/>
        <v>809741.47221343871</v>
      </c>
      <c r="M90" s="33">
        <f t="shared" si="1"/>
        <v>13070196.893067636</v>
      </c>
      <c r="N90" s="31">
        <f t="shared" si="1"/>
        <v>231464</v>
      </c>
      <c r="O90" s="32">
        <f t="shared" si="1"/>
        <v>77842</v>
      </c>
      <c r="P90" s="32">
        <f t="shared" si="1"/>
        <v>0</v>
      </c>
      <c r="Q90" s="32">
        <f t="shared" si="1"/>
        <v>0</v>
      </c>
      <c r="R90" s="32">
        <f t="shared" si="1"/>
        <v>0</v>
      </c>
      <c r="S90" s="33">
        <f t="shared" si="1"/>
        <v>309306</v>
      </c>
    </row>
    <row r="91" spans="1:19"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I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35" width="12.6640625" style="9"/>
    <col min="36" max="16384" width="12.6640625" style="6"/>
  </cols>
  <sheetData>
    <row r="1" spans="1:35"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25">
      <c r="A3" s="28" t="str">
        <f>'Total Exp'!A3</f>
        <v>2016-17</v>
      </c>
    </row>
    <row r="4" spans="1:35" ht="15.6" x14ac:dyDescent="0.3">
      <c r="A4" s="82" t="s">
        <v>126</v>
      </c>
      <c r="B4" s="83"/>
      <c r="C4" s="83"/>
      <c r="D4" s="83"/>
      <c r="E4" s="83"/>
      <c r="F4" s="83"/>
      <c r="G4" s="84"/>
      <c r="H4" s="85"/>
      <c r="I4" s="83"/>
      <c r="J4" s="83"/>
      <c r="K4" s="83"/>
      <c r="L4" s="83"/>
      <c r="M4" s="83"/>
      <c r="N4" s="83"/>
      <c r="O4" s="85"/>
      <c r="P4" s="83"/>
      <c r="Q4" s="83"/>
      <c r="R4" s="83"/>
      <c r="S4" s="83"/>
      <c r="T4" s="83"/>
      <c r="U4" s="83"/>
      <c r="V4" s="85"/>
      <c r="W4" s="83"/>
      <c r="X4" s="83"/>
      <c r="Y4" s="83"/>
      <c r="Z4" s="83"/>
      <c r="AA4" s="83"/>
      <c r="AB4" s="83"/>
      <c r="AC4" s="85"/>
      <c r="AD4" s="83"/>
      <c r="AE4" s="83"/>
      <c r="AF4" s="83"/>
      <c r="AG4" s="83"/>
      <c r="AH4" s="83"/>
      <c r="AI4" s="84" t="s">
        <v>287</v>
      </c>
    </row>
    <row r="5" spans="1:35" s="60" customFormat="1" ht="13.2" x14ac:dyDescent="0.25">
      <c r="A5" s="49"/>
      <c r="B5" s="61" t="s">
        <v>247</v>
      </c>
      <c r="C5" s="62"/>
      <c r="D5" s="62"/>
      <c r="E5" s="62"/>
      <c r="F5" s="62"/>
      <c r="G5" s="63"/>
      <c r="H5" s="64" t="s">
        <v>243</v>
      </c>
      <c r="I5" s="65"/>
      <c r="J5" s="65"/>
      <c r="K5" s="65"/>
      <c r="L5" s="65"/>
      <c r="M5" s="65"/>
      <c r="N5" s="66"/>
      <c r="O5" s="64" t="s">
        <v>244</v>
      </c>
      <c r="P5" s="65"/>
      <c r="Q5" s="65"/>
      <c r="R5" s="65"/>
      <c r="S5" s="65"/>
      <c r="T5" s="65"/>
      <c r="U5" s="66"/>
      <c r="V5" s="64" t="s">
        <v>245</v>
      </c>
      <c r="W5" s="65"/>
      <c r="X5" s="65"/>
      <c r="Y5" s="65"/>
      <c r="Z5" s="65"/>
      <c r="AA5" s="65"/>
      <c r="AB5" s="66"/>
      <c r="AC5" s="64" t="s">
        <v>246</v>
      </c>
      <c r="AD5" s="65"/>
      <c r="AE5" s="65"/>
      <c r="AF5" s="65"/>
      <c r="AG5" s="65"/>
      <c r="AH5" s="65"/>
      <c r="AI5" s="66"/>
    </row>
    <row r="6" spans="1:35" s="60" customFormat="1" ht="13.2" x14ac:dyDescent="0.25">
      <c r="A6" s="49"/>
      <c r="B6" s="50" t="str">
        <f>$A$4&amp;" Total"</f>
        <v>Other Total</v>
      </c>
      <c r="C6" s="51"/>
      <c r="D6" s="51"/>
      <c r="E6" s="51"/>
      <c r="F6" s="51"/>
      <c r="G6" s="52"/>
      <c r="H6" s="50"/>
      <c r="I6" s="51"/>
      <c r="J6" s="51"/>
      <c r="K6" s="51"/>
      <c r="L6" s="51"/>
      <c r="M6" s="51"/>
      <c r="N6" s="52"/>
      <c r="O6" s="50"/>
      <c r="P6" s="51"/>
      <c r="Q6" s="51"/>
      <c r="R6" s="51"/>
      <c r="S6" s="51"/>
      <c r="T6" s="51"/>
      <c r="U6" s="52"/>
      <c r="V6" s="53"/>
      <c r="W6" s="55"/>
      <c r="X6" s="51"/>
      <c r="Y6" s="51"/>
      <c r="Z6" s="51"/>
      <c r="AA6" s="51"/>
      <c r="AB6" s="52"/>
      <c r="AC6" s="53"/>
      <c r="AD6" s="55"/>
      <c r="AE6" s="51"/>
      <c r="AF6" s="51"/>
      <c r="AG6" s="51"/>
      <c r="AH6" s="51"/>
      <c r="AI6" s="52"/>
    </row>
    <row r="7" spans="1:35" s="59" customFormat="1" ht="20.399999999999999" x14ac:dyDescent="0.2">
      <c r="A7" s="57"/>
      <c r="B7" s="42" t="s">
        <v>87</v>
      </c>
      <c r="C7" s="43" t="s">
        <v>88</v>
      </c>
      <c r="D7" s="43" t="s">
        <v>89</v>
      </c>
      <c r="E7" s="43" t="s">
        <v>90</v>
      </c>
      <c r="F7" s="43" t="s">
        <v>91</v>
      </c>
      <c r="G7" s="58" t="s">
        <v>92</v>
      </c>
      <c r="H7" s="42" t="s">
        <v>248</v>
      </c>
      <c r="I7" s="43" t="s">
        <v>87</v>
      </c>
      <c r="J7" s="43" t="s">
        <v>88</v>
      </c>
      <c r="K7" s="43" t="s">
        <v>89</v>
      </c>
      <c r="L7" s="43" t="s">
        <v>90</v>
      </c>
      <c r="M7" s="43" t="s">
        <v>91</v>
      </c>
      <c r="N7" s="58" t="s">
        <v>92</v>
      </c>
      <c r="O7" s="42" t="s">
        <v>248</v>
      </c>
      <c r="P7" s="43" t="s">
        <v>87</v>
      </c>
      <c r="Q7" s="43" t="s">
        <v>88</v>
      </c>
      <c r="R7" s="43" t="s">
        <v>89</v>
      </c>
      <c r="S7" s="43" t="s">
        <v>90</v>
      </c>
      <c r="T7" s="43" t="s">
        <v>91</v>
      </c>
      <c r="U7" s="58" t="s">
        <v>92</v>
      </c>
      <c r="V7" s="42" t="s">
        <v>248</v>
      </c>
      <c r="W7" s="43" t="s">
        <v>87</v>
      </c>
      <c r="X7" s="43" t="s">
        <v>88</v>
      </c>
      <c r="Y7" s="43" t="s">
        <v>89</v>
      </c>
      <c r="Z7" s="43" t="s">
        <v>90</v>
      </c>
      <c r="AA7" s="43" t="s">
        <v>91</v>
      </c>
      <c r="AB7" s="58" t="s">
        <v>92</v>
      </c>
      <c r="AC7" s="42" t="s">
        <v>248</v>
      </c>
      <c r="AD7" s="43" t="s">
        <v>87</v>
      </c>
      <c r="AE7" s="43" t="s">
        <v>88</v>
      </c>
      <c r="AF7" s="43" t="s">
        <v>89</v>
      </c>
      <c r="AG7" s="43" t="s">
        <v>90</v>
      </c>
      <c r="AH7" s="43" t="s">
        <v>91</v>
      </c>
      <c r="AI7" s="58" t="s">
        <v>92</v>
      </c>
    </row>
    <row r="8" spans="1:35" s="59" customFormat="1" ht="10.199999999999999" x14ac:dyDescent="0.2">
      <c r="A8" s="67"/>
      <c r="B8" s="46" t="s">
        <v>79</v>
      </c>
      <c r="C8" s="47" t="s">
        <v>80</v>
      </c>
      <c r="D8" s="47" t="s">
        <v>81</v>
      </c>
      <c r="E8" s="47" t="s">
        <v>82</v>
      </c>
      <c r="F8" s="47" t="s">
        <v>83</v>
      </c>
      <c r="G8" s="54" t="s">
        <v>84</v>
      </c>
      <c r="H8" s="46"/>
      <c r="I8" s="47" t="s">
        <v>79</v>
      </c>
      <c r="J8" s="47" t="s">
        <v>80</v>
      </c>
      <c r="K8" s="47" t="s">
        <v>81</v>
      </c>
      <c r="L8" s="47" t="s">
        <v>82</v>
      </c>
      <c r="M8" s="47" t="s">
        <v>83</v>
      </c>
      <c r="N8" s="54" t="s">
        <v>84</v>
      </c>
      <c r="O8" s="46"/>
      <c r="P8" s="47" t="s">
        <v>79</v>
      </c>
      <c r="Q8" s="47" t="s">
        <v>80</v>
      </c>
      <c r="R8" s="47" t="s">
        <v>81</v>
      </c>
      <c r="S8" s="47" t="s">
        <v>82</v>
      </c>
      <c r="T8" s="47" t="s">
        <v>83</v>
      </c>
      <c r="U8" s="54" t="s">
        <v>84</v>
      </c>
      <c r="V8" s="46"/>
      <c r="W8" s="47" t="s">
        <v>79</v>
      </c>
      <c r="X8" s="47" t="s">
        <v>80</v>
      </c>
      <c r="Y8" s="47" t="s">
        <v>81</v>
      </c>
      <c r="Z8" s="47" t="s">
        <v>82</v>
      </c>
      <c r="AA8" s="47" t="s">
        <v>83</v>
      </c>
      <c r="AB8" s="54" t="s">
        <v>84</v>
      </c>
      <c r="AC8" s="46"/>
      <c r="AD8" s="47" t="s">
        <v>79</v>
      </c>
      <c r="AE8" s="47" t="s">
        <v>80</v>
      </c>
      <c r="AF8" s="47" t="s">
        <v>81</v>
      </c>
      <c r="AG8" s="47" t="s">
        <v>82</v>
      </c>
      <c r="AH8" s="47" t="s">
        <v>83</v>
      </c>
      <c r="AI8" s="54" t="s">
        <v>84</v>
      </c>
    </row>
    <row r="9" spans="1:35" x14ac:dyDescent="0.25">
      <c r="A9" s="3"/>
      <c r="B9" s="89"/>
      <c r="C9" s="90"/>
      <c r="D9" s="90"/>
      <c r="E9" s="90"/>
      <c r="F9" s="90"/>
      <c r="G9" s="91"/>
      <c r="H9" s="69"/>
      <c r="I9" s="15"/>
      <c r="J9" s="15"/>
      <c r="K9" s="15"/>
      <c r="L9" s="15"/>
      <c r="M9" s="15"/>
      <c r="N9" s="11"/>
      <c r="O9" s="69"/>
      <c r="P9" s="15"/>
      <c r="Q9" s="15"/>
      <c r="R9" s="15"/>
      <c r="S9" s="15"/>
      <c r="T9" s="15"/>
      <c r="U9" s="11"/>
      <c r="V9" s="69"/>
      <c r="W9" s="15"/>
      <c r="X9" s="15"/>
      <c r="Y9" s="15"/>
      <c r="Z9" s="15"/>
      <c r="AA9" s="15"/>
      <c r="AB9" s="11"/>
      <c r="AC9" s="69"/>
      <c r="AD9" s="15"/>
      <c r="AE9" s="15"/>
      <c r="AF9" s="15"/>
      <c r="AG9" s="15"/>
      <c r="AH9" s="15"/>
      <c r="AI9" s="11"/>
    </row>
    <row r="10" spans="1:35" x14ac:dyDescent="0.25">
      <c r="A10" s="4" t="s">
        <v>1</v>
      </c>
      <c r="B10" s="92">
        <v>0</v>
      </c>
      <c r="C10" s="87">
        <v>0</v>
      </c>
      <c r="D10" s="87">
        <v>0</v>
      </c>
      <c r="E10" s="87">
        <v>0</v>
      </c>
      <c r="F10" s="87">
        <v>0</v>
      </c>
      <c r="G10" s="93">
        <v>0</v>
      </c>
      <c r="H10" s="70">
        <v>0</v>
      </c>
      <c r="I10" s="17">
        <v>0</v>
      </c>
      <c r="J10" s="17">
        <v>0</v>
      </c>
      <c r="K10" s="17">
        <v>0</v>
      </c>
      <c r="L10" s="17">
        <v>0</v>
      </c>
      <c r="M10" s="17">
        <v>0</v>
      </c>
      <c r="N10" s="12">
        <v>0</v>
      </c>
      <c r="O10" s="70">
        <v>0</v>
      </c>
      <c r="P10" s="17">
        <v>0</v>
      </c>
      <c r="Q10" s="17">
        <v>0</v>
      </c>
      <c r="R10" s="17">
        <v>0</v>
      </c>
      <c r="S10" s="17">
        <v>0</v>
      </c>
      <c r="T10" s="17">
        <v>0</v>
      </c>
      <c r="U10" s="12">
        <v>0</v>
      </c>
      <c r="V10" s="70">
        <v>0</v>
      </c>
      <c r="W10" s="17">
        <v>0</v>
      </c>
      <c r="X10" s="17">
        <v>0</v>
      </c>
      <c r="Y10" s="17">
        <v>0</v>
      </c>
      <c r="Z10" s="17">
        <v>0</v>
      </c>
      <c r="AA10" s="17">
        <v>0</v>
      </c>
      <c r="AB10" s="12">
        <v>0</v>
      </c>
      <c r="AC10" s="70">
        <v>0</v>
      </c>
      <c r="AD10" s="17">
        <v>0</v>
      </c>
      <c r="AE10" s="17">
        <v>0</v>
      </c>
      <c r="AF10" s="17">
        <v>0</v>
      </c>
      <c r="AG10" s="17">
        <v>0</v>
      </c>
      <c r="AH10" s="17">
        <v>0</v>
      </c>
      <c r="AI10" s="12">
        <v>0</v>
      </c>
    </row>
    <row r="11" spans="1:35" x14ac:dyDescent="0.25">
      <c r="A11" s="4" t="s">
        <v>2</v>
      </c>
      <c r="B11" s="92">
        <v>0</v>
      </c>
      <c r="C11" s="87">
        <v>0</v>
      </c>
      <c r="D11" s="87">
        <v>0</v>
      </c>
      <c r="E11" s="87">
        <v>0</v>
      </c>
      <c r="F11" s="87">
        <v>0</v>
      </c>
      <c r="G11" s="93">
        <v>0</v>
      </c>
      <c r="H11" s="70">
        <v>0</v>
      </c>
      <c r="I11" s="17">
        <v>0</v>
      </c>
      <c r="J11" s="17">
        <v>0</v>
      </c>
      <c r="K11" s="17">
        <v>0</v>
      </c>
      <c r="L11" s="17">
        <v>0</v>
      </c>
      <c r="M11" s="17">
        <v>0</v>
      </c>
      <c r="N11" s="12">
        <v>0</v>
      </c>
      <c r="O11" s="70">
        <v>0</v>
      </c>
      <c r="P11" s="17">
        <v>0</v>
      </c>
      <c r="Q11" s="17">
        <v>0</v>
      </c>
      <c r="R11" s="17">
        <v>0</v>
      </c>
      <c r="S11" s="17">
        <v>0</v>
      </c>
      <c r="T11" s="17">
        <v>0</v>
      </c>
      <c r="U11" s="12">
        <v>0</v>
      </c>
      <c r="V11" s="70">
        <v>0</v>
      </c>
      <c r="W11" s="17">
        <v>0</v>
      </c>
      <c r="X11" s="17">
        <v>0</v>
      </c>
      <c r="Y11" s="17">
        <v>0</v>
      </c>
      <c r="Z11" s="17">
        <v>0</v>
      </c>
      <c r="AA11" s="17">
        <v>0</v>
      </c>
      <c r="AB11" s="12">
        <v>0</v>
      </c>
      <c r="AC11" s="70">
        <v>0</v>
      </c>
      <c r="AD11" s="17">
        <v>0</v>
      </c>
      <c r="AE11" s="17">
        <v>0</v>
      </c>
      <c r="AF11" s="17">
        <v>0</v>
      </c>
      <c r="AG11" s="17">
        <v>0</v>
      </c>
      <c r="AH11" s="17">
        <v>0</v>
      </c>
      <c r="AI11" s="12">
        <v>0</v>
      </c>
    </row>
    <row r="12" spans="1:35" x14ac:dyDescent="0.25">
      <c r="A12" s="4" t="s">
        <v>3</v>
      </c>
      <c r="B12" s="92">
        <v>0</v>
      </c>
      <c r="C12" s="87">
        <v>0</v>
      </c>
      <c r="D12" s="87">
        <v>0</v>
      </c>
      <c r="E12" s="87">
        <v>0</v>
      </c>
      <c r="F12" s="87">
        <v>0</v>
      </c>
      <c r="G12" s="93">
        <v>0</v>
      </c>
      <c r="H12" s="70">
        <v>0</v>
      </c>
      <c r="I12" s="17">
        <v>0</v>
      </c>
      <c r="J12" s="17">
        <v>0</v>
      </c>
      <c r="K12" s="17">
        <v>0</v>
      </c>
      <c r="L12" s="17">
        <v>0</v>
      </c>
      <c r="M12" s="17">
        <v>0</v>
      </c>
      <c r="N12" s="12">
        <v>0</v>
      </c>
      <c r="O12" s="70">
        <v>0</v>
      </c>
      <c r="P12" s="17">
        <v>0</v>
      </c>
      <c r="Q12" s="17">
        <v>0</v>
      </c>
      <c r="R12" s="17">
        <v>0</v>
      </c>
      <c r="S12" s="17">
        <v>0</v>
      </c>
      <c r="T12" s="17">
        <v>0</v>
      </c>
      <c r="U12" s="12">
        <v>0</v>
      </c>
      <c r="V12" s="70">
        <v>0</v>
      </c>
      <c r="W12" s="17">
        <v>0</v>
      </c>
      <c r="X12" s="17">
        <v>0</v>
      </c>
      <c r="Y12" s="17">
        <v>0</v>
      </c>
      <c r="Z12" s="17">
        <v>0</v>
      </c>
      <c r="AA12" s="17">
        <v>0</v>
      </c>
      <c r="AB12" s="12">
        <v>0</v>
      </c>
      <c r="AC12" s="70">
        <v>0</v>
      </c>
      <c r="AD12" s="17">
        <v>0</v>
      </c>
      <c r="AE12" s="17">
        <v>0</v>
      </c>
      <c r="AF12" s="17">
        <v>0</v>
      </c>
      <c r="AG12" s="17">
        <v>0</v>
      </c>
      <c r="AH12" s="17">
        <v>0</v>
      </c>
      <c r="AI12" s="12">
        <v>0</v>
      </c>
    </row>
    <row r="13" spans="1:35" x14ac:dyDescent="0.25">
      <c r="A13" s="4" t="s">
        <v>4</v>
      </c>
      <c r="B13" s="92">
        <v>0</v>
      </c>
      <c r="C13" s="87">
        <v>0</v>
      </c>
      <c r="D13" s="87">
        <v>0</v>
      </c>
      <c r="E13" s="87">
        <v>0</v>
      </c>
      <c r="F13" s="87">
        <v>0</v>
      </c>
      <c r="G13" s="93">
        <v>0</v>
      </c>
      <c r="H13" s="70">
        <v>0</v>
      </c>
      <c r="I13" s="17">
        <v>0</v>
      </c>
      <c r="J13" s="17">
        <v>0</v>
      </c>
      <c r="K13" s="17">
        <v>0</v>
      </c>
      <c r="L13" s="17">
        <v>0</v>
      </c>
      <c r="M13" s="17">
        <v>0</v>
      </c>
      <c r="N13" s="12">
        <v>0</v>
      </c>
      <c r="O13" s="70">
        <v>0</v>
      </c>
      <c r="P13" s="17">
        <v>0</v>
      </c>
      <c r="Q13" s="17">
        <v>0</v>
      </c>
      <c r="R13" s="17">
        <v>0</v>
      </c>
      <c r="S13" s="17">
        <v>0</v>
      </c>
      <c r="T13" s="17">
        <v>0</v>
      </c>
      <c r="U13" s="12">
        <v>0</v>
      </c>
      <c r="V13" s="70">
        <v>0</v>
      </c>
      <c r="W13" s="17">
        <v>0</v>
      </c>
      <c r="X13" s="17">
        <v>0</v>
      </c>
      <c r="Y13" s="17">
        <v>0</v>
      </c>
      <c r="Z13" s="17">
        <v>0</v>
      </c>
      <c r="AA13" s="17">
        <v>0</v>
      </c>
      <c r="AB13" s="12">
        <v>0</v>
      </c>
      <c r="AC13" s="70">
        <v>0</v>
      </c>
      <c r="AD13" s="17">
        <v>0</v>
      </c>
      <c r="AE13" s="17">
        <v>0</v>
      </c>
      <c r="AF13" s="17">
        <v>0</v>
      </c>
      <c r="AG13" s="17">
        <v>0</v>
      </c>
      <c r="AH13" s="17">
        <v>0</v>
      </c>
      <c r="AI13" s="12">
        <v>0</v>
      </c>
    </row>
    <row r="14" spans="1:35" x14ac:dyDescent="0.25">
      <c r="A14" s="4" t="s">
        <v>5</v>
      </c>
      <c r="B14" s="92">
        <v>723066</v>
      </c>
      <c r="C14" s="87">
        <v>83802</v>
      </c>
      <c r="D14" s="87">
        <v>13784570</v>
      </c>
      <c r="E14" s="87">
        <v>0</v>
      </c>
      <c r="F14" s="87">
        <v>0</v>
      </c>
      <c r="G14" s="93">
        <v>14591438</v>
      </c>
      <c r="H14" s="70" t="s">
        <v>326</v>
      </c>
      <c r="I14" s="17">
        <v>709072</v>
      </c>
      <c r="J14" s="17">
        <v>20789</v>
      </c>
      <c r="K14" s="17">
        <v>0</v>
      </c>
      <c r="L14" s="17">
        <v>0</v>
      </c>
      <c r="M14" s="17">
        <v>0</v>
      </c>
      <c r="N14" s="12">
        <v>729861</v>
      </c>
      <c r="O14" s="70" t="s">
        <v>327</v>
      </c>
      <c r="P14" s="17">
        <v>13994</v>
      </c>
      <c r="Q14" s="17">
        <v>63013</v>
      </c>
      <c r="R14" s="17">
        <v>0</v>
      </c>
      <c r="S14" s="17">
        <v>0</v>
      </c>
      <c r="T14" s="17">
        <v>0</v>
      </c>
      <c r="U14" s="12">
        <v>77007</v>
      </c>
      <c r="V14" s="70" t="s">
        <v>328</v>
      </c>
      <c r="W14" s="17">
        <v>0</v>
      </c>
      <c r="X14" s="17">
        <v>0</v>
      </c>
      <c r="Y14" s="17">
        <v>13784570</v>
      </c>
      <c r="Z14" s="17">
        <v>0</v>
      </c>
      <c r="AA14" s="17">
        <v>0</v>
      </c>
      <c r="AB14" s="12">
        <v>13784570</v>
      </c>
      <c r="AC14" s="70">
        <v>0</v>
      </c>
      <c r="AD14" s="17">
        <v>0</v>
      </c>
      <c r="AE14" s="17">
        <v>0</v>
      </c>
      <c r="AF14" s="17">
        <v>0</v>
      </c>
      <c r="AG14" s="17">
        <v>0</v>
      </c>
      <c r="AH14" s="17">
        <v>0</v>
      </c>
      <c r="AI14" s="12">
        <v>0</v>
      </c>
    </row>
    <row r="15" spans="1:35" x14ac:dyDescent="0.25">
      <c r="A15" s="4" t="s">
        <v>6</v>
      </c>
      <c r="B15" s="92">
        <v>0</v>
      </c>
      <c r="C15" s="87">
        <v>0</v>
      </c>
      <c r="D15" s="87">
        <v>0</v>
      </c>
      <c r="E15" s="87">
        <v>0</v>
      </c>
      <c r="F15" s="87">
        <v>0</v>
      </c>
      <c r="G15" s="93">
        <v>0</v>
      </c>
      <c r="H15" s="70">
        <v>0</v>
      </c>
      <c r="I15" s="17">
        <v>0</v>
      </c>
      <c r="J15" s="17">
        <v>0</v>
      </c>
      <c r="K15" s="17">
        <v>0</v>
      </c>
      <c r="L15" s="17">
        <v>0</v>
      </c>
      <c r="M15" s="17">
        <v>0</v>
      </c>
      <c r="N15" s="12">
        <v>0</v>
      </c>
      <c r="O15" s="70">
        <v>0</v>
      </c>
      <c r="P15" s="17">
        <v>0</v>
      </c>
      <c r="Q15" s="17">
        <v>0</v>
      </c>
      <c r="R15" s="17">
        <v>0</v>
      </c>
      <c r="S15" s="17">
        <v>0</v>
      </c>
      <c r="T15" s="17">
        <v>0</v>
      </c>
      <c r="U15" s="12">
        <v>0</v>
      </c>
      <c r="V15" s="70">
        <v>0</v>
      </c>
      <c r="W15" s="17">
        <v>0</v>
      </c>
      <c r="X15" s="17">
        <v>0</v>
      </c>
      <c r="Y15" s="17">
        <v>0</v>
      </c>
      <c r="Z15" s="17">
        <v>0</v>
      </c>
      <c r="AA15" s="17">
        <v>0</v>
      </c>
      <c r="AB15" s="12">
        <v>0</v>
      </c>
      <c r="AC15" s="70">
        <v>0</v>
      </c>
      <c r="AD15" s="17">
        <v>0</v>
      </c>
      <c r="AE15" s="17">
        <v>0</v>
      </c>
      <c r="AF15" s="17">
        <v>0</v>
      </c>
      <c r="AG15" s="17">
        <v>0</v>
      </c>
      <c r="AH15" s="17">
        <v>0</v>
      </c>
      <c r="AI15" s="12">
        <v>0</v>
      </c>
    </row>
    <row r="16" spans="1:35" x14ac:dyDescent="0.25">
      <c r="A16" s="4" t="s">
        <v>7</v>
      </c>
      <c r="B16" s="92">
        <v>0</v>
      </c>
      <c r="C16" s="87">
        <v>0</v>
      </c>
      <c r="D16" s="87">
        <v>0</v>
      </c>
      <c r="E16" s="87">
        <v>0</v>
      </c>
      <c r="F16" s="87">
        <v>0</v>
      </c>
      <c r="G16" s="93">
        <v>0</v>
      </c>
      <c r="H16" s="70">
        <v>0</v>
      </c>
      <c r="I16" s="17">
        <v>0</v>
      </c>
      <c r="J16" s="17">
        <v>0</v>
      </c>
      <c r="K16" s="17">
        <v>0</v>
      </c>
      <c r="L16" s="17">
        <v>0</v>
      </c>
      <c r="M16" s="17">
        <v>0</v>
      </c>
      <c r="N16" s="12">
        <v>0</v>
      </c>
      <c r="O16" s="70">
        <v>0</v>
      </c>
      <c r="P16" s="17">
        <v>0</v>
      </c>
      <c r="Q16" s="17">
        <v>0</v>
      </c>
      <c r="R16" s="17">
        <v>0</v>
      </c>
      <c r="S16" s="17">
        <v>0</v>
      </c>
      <c r="T16" s="17">
        <v>0</v>
      </c>
      <c r="U16" s="12">
        <v>0</v>
      </c>
      <c r="V16" s="70">
        <v>0</v>
      </c>
      <c r="W16" s="17">
        <v>0</v>
      </c>
      <c r="X16" s="17">
        <v>0</v>
      </c>
      <c r="Y16" s="17">
        <v>0</v>
      </c>
      <c r="Z16" s="17">
        <v>0</v>
      </c>
      <c r="AA16" s="17">
        <v>0</v>
      </c>
      <c r="AB16" s="12">
        <v>0</v>
      </c>
      <c r="AC16" s="70">
        <v>0</v>
      </c>
      <c r="AD16" s="17">
        <v>0</v>
      </c>
      <c r="AE16" s="17">
        <v>0</v>
      </c>
      <c r="AF16" s="17">
        <v>0</v>
      </c>
      <c r="AG16" s="17">
        <v>0</v>
      </c>
      <c r="AH16" s="17">
        <v>0</v>
      </c>
      <c r="AI16" s="12">
        <v>0</v>
      </c>
    </row>
    <row r="17" spans="1:35" x14ac:dyDescent="0.25">
      <c r="A17" s="4" t="s">
        <v>8</v>
      </c>
      <c r="B17" s="92">
        <v>0</v>
      </c>
      <c r="C17" s="87">
        <v>0</v>
      </c>
      <c r="D17" s="87">
        <v>0</v>
      </c>
      <c r="E17" s="87">
        <v>0</v>
      </c>
      <c r="F17" s="87">
        <v>0</v>
      </c>
      <c r="G17" s="93">
        <v>0</v>
      </c>
      <c r="H17" s="70" t="s">
        <v>329</v>
      </c>
      <c r="I17" s="17">
        <v>0</v>
      </c>
      <c r="J17" s="17">
        <v>0</v>
      </c>
      <c r="K17" s="17">
        <v>0</v>
      </c>
      <c r="L17" s="17">
        <v>0</v>
      </c>
      <c r="M17" s="17">
        <v>0</v>
      </c>
      <c r="N17" s="12">
        <v>0</v>
      </c>
      <c r="O17" s="70">
        <v>0</v>
      </c>
      <c r="P17" s="17">
        <v>0</v>
      </c>
      <c r="Q17" s="17">
        <v>0</v>
      </c>
      <c r="R17" s="17">
        <v>0</v>
      </c>
      <c r="S17" s="17">
        <v>0</v>
      </c>
      <c r="T17" s="17">
        <v>0</v>
      </c>
      <c r="U17" s="12">
        <v>0</v>
      </c>
      <c r="V17" s="70">
        <v>0</v>
      </c>
      <c r="W17" s="17">
        <v>0</v>
      </c>
      <c r="X17" s="17">
        <v>0</v>
      </c>
      <c r="Y17" s="17">
        <v>0</v>
      </c>
      <c r="Z17" s="17">
        <v>0</v>
      </c>
      <c r="AA17" s="17">
        <v>0</v>
      </c>
      <c r="AB17" s="12">
        <v>0</v>
      </c>
      <c r="AC17" s="70">
        <v>0</v>
      </c>
      <c r="AD17" s="17">
        <v>0</v>
      </c>
      <c r="AE17" s="17">
        <v>0</v>
      </c>
      <c r="AF17" s="17">
        <v>0</v>
      </c>
      <c r="AG17" s="17">
        <v>0</v>
      </c>
      <c r="AH17" s="17">
        <v>0</v>
      </c>
      <c r="AI17" s="12">
        <v>0</v>
      </c>
    </row>
    <row r="18" spans="1:35" x14ac:dyDescent="0.25">
      <c r="A18" s="4" t="s">
        <v>9</v>
      </c>
      <c r="B18" s="92">
        <v>0</v>
      </c>
      <c r="C18" s="87">
        <v>0</v>
      </c>
      <c r="D18" s="87">
        <v>0</v>
      </c>
      <c r="E18" s="87">
        <v>0</v>
      </c>
      <c r="F18" s="87">
        <v>0</v>
      </c>
      <c r="G18" s="93">
        <v>0</v>
      </c>
      <c r="H18" s="70" t="s">
        <v>330</v>
      </c>
      <c r="I18" s="17">
        <v>0</v>
      </c>
      <c r="J18" s="17">
        <v>0</v>
      </c>
      <c r="K18" s="17">
        <v>0</v>
      </c>
      <c r="L18" s="17">
        <v>0</v>
      </c>
      <c r="M18" s="17">
        <v>0</v>
      </c>
      <c r="N18" s="12">
        <v>0</v>
      </c>
      <c r="O18" s="70" t="s">
        <v>331</v>
      </c>
      <c r="P18" s="17">
        <v>0</v>
      </c>
      <c r="Q18" s="17">
        <v>0</v>
      </c>
      <c r="R18" s="17">
        <v>0</v>
      </c>
      <c r="S18" s="17">
        <v>0</v>
      </c>
      <c r="T18" s="17">
        <v>0</v>
      </c>
      <c r="U18" s="12">
        <v>0</v>
      </c>
      <c r="V18" s="70">
        <v>0</v>
      </c>
      <c r="W18" s="17">
        <v>0</v>
      </c>
      <c r="X18" s="17">
        <v>0</v>
      </c>
      <c r="Y18" s="17">
        <v>0</v>
      </c>
      <c r="Z18" s="17">
        <v>0</v>
      </c>
      <c r="AA18" s="17">
        <v>0</v>
      </c>
      <c r="AB18" s="12">
        <v>0</v>
      </c>
      <c r="AC18" s="70">
        <v>0</v>
      </c>
      <c r="AD18" s="17">
        <v>0</v>
      </c>
      <c r="AE18" s="17">
        <v>0</v>
      </c>
      <c r="AF18" s="17">
        <v>0</v>
      </c>
      <c r="AG18" s="17">
        <v>0</v>
      </c>
      <c r="AH18" s="17">
        <v>0</v>
      </c>
      <c r="AI18" s="12">
        <v>0</v>
      </c>
    </row>
    <row r="19" spans="1:35" x14ac:dyDescent="0.25">
      <c r="A19" s="4" t="s">
        <v>10</v>
      </c>
      <c r="B19" s="92">
        <v>2216691</v>
      </c>
      <c r="C19" s="87">
        <v>5001575</v>
      </c>
      <c r="D19" s="87">
        <v>0</v>
      </c>
      <c r="E19" s="87">
        <v>0</v>
      </c>
      <c r="F19" s="87">
        <v>336545</v>
      </c>
      <c r="G19" s="93">
        <v>7554811</v>
      </c>
      <c r="H19" s="70" t="s">
        <v>332</v>
      </c>
      <c r="I19" s="17">
        <v>1508572</v>
      </c>
      <c r="J19" s="17">
        <v>4988219</v>
      </c>
      <c r="K19" s="17">
        <v>0</v>
      </c>
      <c r="L19" s="17">
        <v>0</v>
      </c>
      <c r="M19" s="17">
        <v>336545</v>
      </c>
      <c r="N19" s="12">
        <v>6833336</v>
      </c>
      <c r="O19" s="70" t="s">
        <v>333</v>
      </c>
      <c r="P19" s="17">
        <v>708119</v>
      </c>
      <c r="Q19" s="17">
        <v>13356</v>
      </c>
      <c r="R19" s="17">
        <v>0</v>
      </c>
      <c r="S19" s="17">
        <v>0</v>
      </c>
      <c r="T19" s="17">
        <v>0</v>
      </c>
      <c r="U19" s="12">
        <v>721475</v>
      </c>
      <c r="V19" s="70">
        <v>0</v>
      </c>
      <c r="W19" s="17">
        <v>0</v>
      </c>
      <c r="X19" s="17">
        <v>0</v>
      </c>
      <c r="Y19" s="17">
        <v>0</v>
      </c>
      <c r="Z19" s="17">
        <v>0</v>
      </c>
      <c r="AA19" s="17">
        <v>0</v>
      </c>
      <c r="AB19" s="12">
        <v>0</v>
      </c>
      <c r="AC19" s="70">
        <v>0</v>
      </c>
      <c r="AD19" s="17">
        <v>0</v>
      </c>
      <c r="AE19" s="17">
        <v>0</v>
      </c>
      <c r="AF19" s="17">
        <v>0</v>
      </c>
      <c r="AG19" s="17">
        <v>0</v>
      </c>
      <c r="AH19" s="17">
        <v>0</v>
      </c>
      <c r="AI19" s="12">
        <v>0</v>
      </c>
    </row>
    <row r="20" spans="1:35" x14ac:dyDescent="0.25">
      <c r="A20" s="4" t="s">
        <v>11</v>
      </c>
      <c r="B20" s="92">
        <v>0</v>
      </c>
      <c r="C20" s="87">
        <v>0</v>
      </c>
      <c r="D20" s="87">
        <v>0</v>
      </c>
      <c r="E20" s="87">
        <v>0</v>
      </c>
      <c r="F20" s="87">
        <v>0</v>
      </c>
      <c r="G20" s="93">
        <v>0</v>
      </c>
      <c r="H20" s="70">
        <v>0</v>
      </c>
      <c r="I20" s="17">
        <v>0</v>
      </c>
      <c r="J20" s="17">
        <v>0</v>
      </c>
      <c r="K20" s="17">
        <v>0</v>
      </c>
      <c r="L20" s="17">
        <v>0</v>
      </c>
      <c r="M20" s="17">
        <v>0</v>
      </c>
      <c r="N20" s="12">
        <v>0</v>
      </c>
      <c r="O20" s="70">
        <v>0</v>
      </c>
      <c r="P20" s="17">
        <v>0</v>
      </c>
      <c r="Q20" s="17">
        <v>0</v>
      </c>
      <c r="R20" s="17">
        <v>0</v>
      </c>
      <c r="S20" s="17">
        <v>0</v>
      </c>
      <c r="T20" s="17">
        <v>0</v>
      </c>
      <c r="U20" s="12">
        <v>0</v>
      </c>
      <c r="V20" s="70">
        <v>0</v>
      </c>
      <c r="W20" s="17">
        <v>0</v>
      </c>
      <c r="X20" s="17">
        <v>0</v>
      </c>
      <c r="Y20" s="17">
        <v>0</v>
      </c>
      <c r="Z20" s="17">
        <v>0</v>
      </c>
      <c r="AA20" s="17">
        <v>0</v>
      </c>
      <c r="AB20" s="12">
        <v>0</v>
      </c>
      <c r="AC20" s="70">
        <v>0</v>
      </c>
      <c r="AD20" s="17">
        <v>0</v>
      </c>
      <c r="AE20" s="17">
        <v>0</v>
      </c>
      <c r="AF20" s="17">
        <v>0</v>
      </c>
      <c r="AG20" s="17">
        <v>0</v>
      </c>
      <c r="AH20" s="17">
        <v>0</v>
      </c>
      <c r="AI20" s="12">
        <v>0</v>
      </c>
    </row>
    <row r="21" spans="1:35" x14ac:dyDescent="0.25">
      <c r="A21" s="4" t="s">
        <v>12</v>
      </c>
      <c r="B21" s="92">
        <v>0</v>
      </c>
      <c r="C21" s="87">
        <v>0</v>
      </c>
      <c r="D21" s="87">
        <v>0</v>
      </c>
      <c r="E21" s="87">
        <v>0</v>
      </c>
      <c r="F21" s="87">
        <v>0</v>
      </c>
      <c r="G21" s="93">
        <v>0</v>
      </c>
      <c r="H21" s="70">
        <v>0</v>
      </c>
      <c r="I21" s="17">
        <v>0</v>
      </c>
      <c r="J21" s="17">
        <v>0</v>
      </c>
      <c r="K21" s="17">
        <v>0</v>
      </c>
      <c r="L21" s="17">
        <v>0</v>
      </c>
      <c r="M21" s="17">
        <v>0</v>
      </c>
      <c r="N21" s="12">
        <v>0</v>
      </c>
      <c r="O21" s="70">
        <v>0</v>
      </c>
      <c r="P21" s="17">
        <v>0</v>
      </c>
      <c r="Q21" s="17">
        <v>0</v>
      </c>
      <c r="R21" s="17">
        <v>0</v>
      </c>
      <c r="S21" s="17">
        <v>0</v>
      </c>
      <c r="T21" s="17">
        <v>0</v>
      </c>
      <c r="U21" s="12">
        <v>0</v>
      </c>
      <c r="V21" s="70">
        <v>0</v>
      </c>
      <c r="W21" s="17">
        <v>0</v>
      </c>
      <c r="X21" s="17">
        <v>0</v>
      </c>
      <c r="Y21" s="17">
        <v>0</v>
      </c>
      <c r="Z21" s="17">
        <v>0</v>
      </c>
      <c r="AA21" s="17">
        <v>0</v>
      </c>
      <c r="AB21" s="12">
        <v>0</v>
      </c>
      <c r="AC21" s="70">
        <v>0</v>
      </c>
      <c r="AD21" s="17">
        <v>0</v>
      </c>
      <c r="AE21" s="17">
        <v>0</v>
      </c>
      <c r="AF21" s="17">
        <v>0</v>
      </c>
      <c r="AG21" s="17">
        <v>0</v>
      </c>
      <c r="AH21" s="17">
        <v>0</v>
      </c>
      <c r="AI21" s="12">
        <v>0</v>
      </c>
    </row>
    <row r="22" spans="1:35" x14ac:dyDescent="0.25">
      <c r="A22" s="4" t="s">
        <v>13</v>
      </c>
      <c r="B22" s="92">
        <v>0</v>
      </c>
      <c r="C22" s="87">
        <v>0</v>
      </c>
      <c r="D22" s="87">
        <v>0</v>
      </c>
      <c r="E22" s="87">
        <v>0</v>
      </c>
      <c r="F22" s="87">
        <v>0</v>
      </c>
      <c r="G22" s="93">
        <v>0</v>
      </c>
      <c r="H22" s="70">
        <v>0</v>
      </c>
      <c r="I22" s="17">
        <v>0</v>
      </c>
      <c r="J22" s="17">
        <v>0</v>
      </c>
      <c r="K22" s="17">
        <v>0</v>
      </c>
      <c r="L22" s="17">
        <v>0</v>
      </c>
      <c r="M22" s="17">
        <v>0</v>
      </c>
      <c r="N22" s="12">
        <v>0</v>
      </c>
      <c r="O22" s="70">
        <v>0</v>
      </c>
      <c r="P22" s="17">
        <v>0</v>
      </c>
      <c r="Q22" s="17">
        <v>0</v>
      </c>
      <c r="R22" s="17">
        <v>0</v>
      </c>
      <c r="S22" s="17">
        <v>0</v>
      </c>
      <c r="T22" s="17">
        <v>0</v>
      </c>
      <c r="U22" s="12">
        <v>0</v>
      </c>
      <c r="V22" s="70">
        <v>0</v>
      </c>
      <c r="W22" s="17">
        <v>0</v>
      </c>
      <c r="X22" s="17">
        <v>0</v>
      </c>
      <c r="Y22" s="17">
        <v>0</v>
      </c>
      <c r="Z22" s="17">
        <v>0</v>
      </c>
      <c r="AA22" s="17">
        <v>0</v>
      </c>
      <c r="AB22" s="12">
        <v>0</v>
      </c>
      <c r="AC22" s="70">
        <v>0</v>
      </c>
      <c r="AD22" s="17">
        <v>0</v>
      </c>
      <c r="AE22" s="17">
        <v>0</v>
      </c>
      <c r="AF22" s="17">
        <v>0</v>
      </c>
      <c r="AG22" s="17">
        <v>0</v>
      </c>
      <c r="AH22" s="17">
        <v>0</v>
      </c>
      <c r="AI22" s="12">
        <v>0</v>
      </c>
    </row>
    <row r="23" spans="1:35" x14ac:dyDescent="0.25">
      <c r="A23" s="4" t="s">
        <v>14</v>
      </c>
      <c r="B23" s="92">
        <v>0</v>
      </c>
      <c r="C23" s="87">
        <v>0</v>
      </c>
      <c r="D23" s="87">
        <v>0</v>
      </c>
      <c r="E23" s="87">
        <v>0</v>
      </c>
      <c r="F23" s="87">
        <v>0</v>
      </c>
      <c r="G23" s="93">
        <v>0</v>
      </c>
      <c r="H23" s="70" t="s">
        <v>334</v>
      </c>
      <c r="I23" s="17">
        <v>0</v>
      </c>
      <c r="J23" s="17">
        <v>0</v>
      </c>
      <c r="K23" s="17">
        <v>0</v>
      </c>
      <c r="L23" s="17">
        <v>0</v>
      </c>
      <c r="M23" s="17">
        <v>0</v>
      </c>
      <c r="N23" s="12">
        <v>0</v>
      </c>
      <c r="O23" s="70" t="s">
        <v>335</v>
      </c>
      <c r="P23" s="17">
        <v>0</v>
      </c>
      <c r="Q23" s="17">
        <v>0</v>
      </c>
      <c r="R23" s="17">
        <v>0</v>
      </c>
      <c r="S23" s="17">
        <v>0</v>
      </c>
      <c r="T23" s="17">
        <v>0</v>
      </c>
      <c r="U23" s="12">
        <v>0</v>
      </c>
      <c r="V23" s="70" t="s">
        <v>336</v>
      </c>
      <c r="W23" s="17">
        <v>0</v>
      </c>
      <c r="X23" s="17">
        <v>0</v>
      </c>
      <c r="Y23" s="17">
        <v>0</v>
      </c>
      <c r="Z23" s="17">
        <v>0</v>
      </c>
      <c r="AA23" s="17">
        <v>0</v>
      </c>
      <c r="AB23" s="12">
        <v>0</v>
      </c>
      <c r="AC23" s="70" t="s">
        <v>337</v>
      </c>
      <c r="AD23" s="17">
        <v>0</v>
      </c>
      <c r="AE23" s="17">
        <v>0</v>
      </c>
      <c r="AF23" s="17">
        <v>0</v>
      </c>
      <c r="AG23" s="17">
        <v>0</v>
      </c>
      <c r="AH23" s="17">
        <v>0</v>
      </c>
      <c r="AI23" s="12">
        <v>0</v>
      </c>
    </row>
    <row r="24" spans="1:35" x14ac:dyDescent="0.25">
      <c r="A24" s="4" t="s">
        <v>15</v>
      </c>
      <c r="B24" s="92">
        <v>0</v>
      </c>
      <c r="C24" s="87">
        <v>0</v>
      </c>
      <c r="D24" s="87">
        <v>0</v>
      </c>
      <c r="E24" s="87">
        <v>0</v>
      </c>
      <c r="F24" s="87">
        <v>-35227</v>
      </c>
      <c r="G24" s="93">
        <v>-35227</v>
      </c>
      <c r="H24" s="70" t="s">
        <v>338</v>
      </c>
      <c r="I24" s="17">
        <v>0</v>
      </c>
      <c r="J24" s="17">
        <v>0</v>
      </c>
      <c r="K24" s="17">
        <v>0</v>
      </c>
      <c r="L24" s="17">
        <v>0</v>
      </c>
      <c r="M24" s="17">
        <v>0</v>
      </c>
      <c r="N24" s="12">
        <v>0</v>
      </c>
      <c r="O24" s="70" t="s">
        <v>339</v>
      </c>
      <c r="P24" s="17">
        <v>0</v>
      </c>
      <c r="Q24" s="17">
        <v>0</v>
      </c>
      <c r="R24" s="17">
        <v>0</v>
      </c>
      <c r="S24" s="17">
        <v>0</v>
      </c>
      <c r="T24" s="17">
        <v>-35227</v>
      </c>
      <c r="U24" s="12">
        <v>-35227</v>
      </c>
      <c r="V24" s="70" t="s">
        <v>340</v>
      </c>
      <c r="W24" s="17">
        <v>0</v>
      </c>
      <c r="X24" s="17">
        <v>0</v>
      </c>
      <c r="Y24" s="17">
        <v>0</v>
      </c>
      <c r="Z24" s="17">
        <v>0</v>
      </c>
      <c r="AA24" s="17">
        <v>0</v>
      </c>
      <c r="AB24" s="12">
        <v>0</v>
      </c>
      <c r="AC24" s="70">
        <v>0</v>
      </c>
      <c r="AD24" s="17">
        <v>0</v>
      </c>
      <c r="AE24" s="17">
        <v>0</v>
      </c>
      <c r="AF24" s="17">
        <v>0</v>
      </c>
      <c r="AG24" s="17">
        <v>0</v>
      </c>
      <c r="AH24" s="17">
        <v>0</v>
      </c>
      <c r="AI24" s="12">
        <v>0</v>
      </c>
    </row>
    <row r="25" spans="1:35" x14ac:dyDescent="0.25">
      <c r="A25" s="4" t="s">
        <v>16</v>
      </c>
      <c r="B25" s="92">
        <v>0</v>
      </c>
      <c r="C25" s="87">
        <v>0</v>
      </c>
      <c r="D25" s="87">
        <v>0</v>
      </c>
      <c r="E25" s="87">
        <v>0</v>
      </c>
      <c r="F25" s="87">
        <v>0</v>
      </c>
      <c r="G25" s="93">
        <v>0</v>
      </c>
      <c r="H25" s="70">
        <v>0</v>
      </c>
      <c r="I25" s="17">
        <v>0</v>
      </c>
      <c r="J25" s="17">
        <v>0</v>
      </c>
      <c r="K25" s="17">
        <v>0</v>
      </c>
      <c r="L25" s="17">
        <v>0</v>
      </c>
      <c r="M25" s="17">
        <v>0</v>
      </c>
      <c r="N25" s="12">
        <v>0</v>
      </c>
      <c r="O25" s="70">
        <v>0</v>
      </c>
      <c r="P25" s="17">
        <v>0</v>
      </c>
      <c r="Q25" s="17">
        <v>0</v>
      </c>
      <c r="R25" s="17">
        <v>0</v>
      </c>
      <c r="S25" s="17">
        <v>0</v>
      </c>
      <c r="T25" s="17">
        <v>0</v>
      </c>
      <c r="U25" s="12">
        <v>0</v>
      </c>
      <c r="V25" s="70">
        <v>0</v>
      </c>
      <c r="W25" s="17">
        <v>0</v>
      </c>
      <c r="X25" s="17">
        <v>0</v>
      </c>
      <c r="Y25" s="17">
        <v>0</v>
      </c>
      <c r="Z25" s="17">
        <v>0</v>
      </c>
      <c r="AA25" s="17">
        <v>0</v>
      </c>
      <c r="AB25" s="12">
        <v>0</v>
      </c>
      <c r="AC25" s="70">
        <v>0</v>
      </c>
      <c r="AD25" s="17">
        <v>0</v>
      </c>
      <c r="AE25" s="17">
        <v>0</v>
      </c>
      <c r="AF25" s="17">
        <v>0</v>
      </c>
      <c r="AG25" s="17">
        <v>0</v>
      </c>
      <c r="AH25" s="17">
        <v>0</v>
      </c>
      <c r="AI25" s="12">
        <v>0</v>
      </c>
    </row>
    <row r="26" spans="1:35" x14ac:dyDescent="0.25">
      <c r="A26" s="4" t="s">
        <v>17</v>
      </c>
      <c r="B26" s="92">
        <v>36279.03</v>
      </c>
      <c r="C26" s="87">
        <v>79659.199999999997</v>
      </c>
      <c r="D26" s="87">
        <v>0</v>
      </c>
      <c r="E26" s="87">
        <v>0</v>
      </c>
      <c r="F26" s="87">
        <v>0</v>
      </c>
      <c r="G26" s="93">
        <v>115938.23</v>
      </c>
      <c r="H26" s="70" t="s">
        <v>341</v>
      </c>
      <c r="I26" s="17">
        <v>36279.03</v>
      </c>
      <c r="J26" s="17">
        <v>79659.199999999997</v>
      </c>
      <c r="K26" s="17">
        <v>0</v>
      </c>
      <c r="L26" s="17">
        <v>0</v>
      </c>
      <c r="M26" s="17">
        <v>0</v>
      </c>
      <c r="N26" s="12">
        <v>115938.23</v>
      </c>
      <c r="O26" s="70">
        <v>0</v>
      </c>
      <c r="P26" s="17">
        <v>0</v>
      </c>
      <c r="Q26" s="17">
        <v>0</v>
      </c>
      <c r="R26" s="17">
        <v>0</v>
      </c>
      <c r="S26" s="17">
        <v>0</v>
      </c>
      <c r="T26" s="17">
        <v>0</v>
      </c>
      <c r="U26" s="12">
        <v>0</v>
      </c>
      <c r="V26" s="70">
        <v>0</v>
      </c>
      <c r="W26" s="17">
        <v>0</v>
      </c>
      <c r="X26" s="17">
        <v>0</v>
      </c>
      <c r="Y26" s="17">
        <v>0</v>
      </c>
      <c r="Z26" s="17">
        <v>0</v>
      </c>
      <c r="AA26" s="17">
        <v>0</v>
      </c>
      <c r="AB26" s="12">
        <v>0</v>
      </c>
      <c r="AC26" s="70">
        <v>0</v>
      </c>
      <c r="AD26" s="17">
        <v>0</v>
      </c>
      <c r="AE26" s="17">
        <v>0</v>
      </c>
      <c r="AF26" s="17">
        <v>0</v>
      </c>
      <c r="AG26" s="17">
        <v>0</v>
      </c>
      <c r="AH26" s="17">
        <v>0</v>
      </c>
      <c r="AI26" s="12">
        <v>0</v>
      </c>
    </row>
    <row r="27" spans="1:35" x14ac:dyDescent="0.25">
      <c r="A27" s="4" t="s">
        <v>18</v>
      </c>
      <c r="B27" s="92">
        <v>0</v>
      </c>
      <c r="C27" s="87">
        <v>0</v>
      </c>
      <c r="D27" s="87">
        <v>0</v>
      </c>
      <c r="E27" s="87">
        <v>0</v>
      </c>
      <c r="F27" s="87">
        <v>36960</v>
      </c>
      <c r="G27" s="93">
        <v>36960</v>
      </c>
      <c r="H27" s="70" t="s">
        <v>342</v>
      </c>
      <c r="I27" s="17">
        <v>0</v>
      </c>
      <c r="J27" s="17">
        <v>0</v>
      </c>
      <c r="K27" s="17">
        <v>0</v>
      </c>
      <c r="L27" s="17">
        <v>0</v>
      </c>
      <c r="M27" s="17">
        <v>36960</v>
      </c>
      <c r="N27" s="12">
        <v>36960</v>
      </c>
      <c r="O27" s="70" t="s">
        <v>343</v>
      </c>
      <c r="P27" s="17">
        <v>0</v>
      </c>
      <c r="Q27" s="17">
        <v>0</v>
      </c>
      <c r="R27" s="17">
        <v>0</v>
      </c>
      <c r="S27" s="17">
        <v>0</v>
      </c>
      <c r="T27" s="17">
        <v>0</v>
      </c>
      <c r="U27" s="12">
        <v>0</v>
      </c>
      <c r="V27" s="70" t="s">
        <v>344</v>
      </c>
      <c r="W27" s="17">
        <v>0</v>
      </c>
      <c r="X27" s="17">
        <v>0</v>
      </c>
      <c r="Y27" s="17">
        <v>0</v>
      </c>
      <c r="Z27" s="17">
        <v>0</v>
      </c>
      <c r="AA27" s="17">
        <v>0</v>
      </c>
      <c r="AB27" s="12">
        <v>0</v>
      </c>
      <c r="AC27" s="70">
        <v>0</v>
      </c>
      <c r="AD27" s="17">
        <v>0</v>
      </c>
      <c r="AE27" s="17">
        <v>0</v>
      </c>
      <c r="AF27" s="17">
        <v>0</v>
      </c>
      <c r="AG27" s="17">
        <v>0</v>
      </c>
      <c r="AH27" s="17">
        <v>0</v>
      </c>
      <c r="AI27" s="12">
        <v>0</v>
      </c>
    </row>
    <row r="28" spans="1:35" x14ac:dyDescent="0.25">
      <c r="A28" s="4" t="s">
        <v>19</v>
      </c>
      <c r="B28" s="92">
        <v>0</v>
      </c>
      <c r="C28" s="87">
        <v>0</v>
      </c>
      <c r="D28" s="87">
        <v>0</v>
      </c>
      <c r="E28" s="87">
        <v>0</v>
      </c>
      <c r="F28" s="87">
        <v>0</v>
      </c>
      <c r="G28" s="93">
        <v>0</v>
      </c>
      <c r="H28" s="70">
        <v>0</v>
      </c>
      <c r="I28" s="17">
        <v>0</v>
      </c>
      <c r="J28" s="17">
        <v>0</v>
      </c>
      <c r="K28" s="17">
        <v>0</v>
      </c>
      <c r="L28" s="17">
        <v>0</v>
      </c>
      <c r="M28" s="17">
        <v>0</v>
      </c>
      <c r="N28" s="12">
        <v>0</v>
      </c>
      <c r="O28" s="70">
        <v>0</v>
      </c>
      <c r="P28" s="17">
        <v>0</v>
      </c>
      <c r="Q28" s="17">
        <v>0</v>
      </c>
      <c r="R28" s="17">
        <v>0</v>
      </c>
      <c r="S28" s="17">
        <v>0</v>
      </c>
      <c r="T28" s="17">
        <v>0</v>
      </c>
      <c r="U28" s="12">
        <v>0</v>
      </c>
      <c r="V28" s="70">
        <v>0</v>
      </c>
      <c r="W28" s="17">
        <v>0</v>
      </c>
      <c r="X28" s="17">
        <v>0</v>
      </c>
      <c r="Y28" s="17">
        <v>0</v>
      </c>
      <c r="Z28" s="17">
        <v>0</v>
      </c>
      <c r="AA28" s="17">
        <v>0</v>
      </c>
      <c r="AB28" s="12">
        <v>0</v>
      </c>
      <c r="AC28" s="70">
        <v>0</v>
      </c>
      <c r="AD28" s="17">
        <v>0</v>
      </c>
      <c r="AE28" s="17">
        <v>0</v>
      </c>
      <c r="AF28" s="17">
        <v>0</v>
      </c>
      <c r="AG28" s="17">
        <v>0</v>
      </c>
      <c r="AH28" s="17">
        <v>0</v>
      </c>
      <c r="AI28" s="12">
        <v>0</v>
      </c>
    </row>
    <row r="29" spans="1:35" x14ac:dyDescent="0.25">
      <c r="A29" s="4" t="s">
        <v>20</v>
      </c>
      <c r="B29" s="92">
        <v>3012243.6775000002</v>
      </c>
      <c r="C29" s="87">
        <v>240231.34999999998</v>
      </c>
      <c r="D29" s="87">
        <v>0</v>
      </c>
      <c r="E29" s="87">
        <v>0</v>
      </c>
      <c r="F29" s="87">
        <v>298479.77500000002</v>
      </c>
      <c r="G29" s="93">
        <v>3550954.8025000002</v>
      </c>
      <c r="H29" s="70" t="s">
        <v>345</v>
      </c>
      <c r="I29" s="17">
        <v>0</v>
      </c>
      <c r="J29" s="17">
        <v>0</v>
      </c>
      <c r="K29" s="17">
        <v>0</v>
      </c>
      <c r="L29" s="17">
        <v>0</v>
      </c>
      <c r="M29" s="17">
        <v>0</v>
      </c>
      <c r="N29" s="12">
        <v>0</v>
      </c>
      <c r="O29" s="70" t="s">
        <v>346</v>
      </c>
      <c r="P29" s="17">
        <v>2504322.4700000002</v>
      </c>
      <c r="Q29" s="17">
        <v>194853.02</v>
      </c>
      <c r="R29" s="17">
        <v>0</v>
      </c>
      <c r="S29" s="17">
        <v>0</v>
      </c>
      <c r="T29" s="17">
        <v>168713.21</v>
      </c>
      <c r="U29" s="12">
        <v>2867888.7</v>
      </c>
      <c r="V29" s="70" t="s">
        <v>347</v>
      </c>
      <c r="W29" s="17">
        <v>507921.20750000002</v>
      </c>
      <c r="X29" s="17">
        <v>45378.33</v>
      </c>
      <c r="Y29" s="17">
        <v>0</v>
      </c>
      <c r="Z29" s="17">
        <v>0</v>
      </c>
      <c r="AA29" s="17">
        <v>129766.565</v>
      </c>
      <c r="AB29" s="12">
        <v>683066.10250000004</v>
      </c>
      <c r="AC29" s="70" t="s">
        <v>348</v>
      </c>
      <c r="AD29" s="17">
        <v>0</v>
      </c>
      <c r="AE29" s="17">
        <v>0</v>
      </c>
      <c r="AF29" s="17">
        <v>0</v>
      </c>
      <c r="AG29" s="17">
        <v>0</v>
      </c>
      <c r="AH29" s="17">
        <v>0</v>
      </c>
      <c r="AI29" s="12">
        <v>0</v>
      </c>
    </row>
    <row r="30" spans="1:35" x14ac:dyDescent="0.25">
      <c r="A30" s="4" t="s">
        <v>21</v>
      </c>
      <c r="B30" s="92">
        <v>0</v>
      </c>
      <c r="C30" s="87">
        <v>0</v>
      </c>
      <c r="D30" s="87">
        <v>0</v>
      </c>
      <c r="E30" s="87">
        <v>0</v>
      </c>
      <c r="F30" s="87">
        <v>0</v>
      </c>
      <c r="G30" s="93">
        <v>0</v>
      </c>
      <c r="H30" s="70">
        <v>0</v>
      </c>
      <c r="I30" s="17">
        <v>0</v>
      </c>
      <c r="J30" s="17">
        <v>0</v>
      </c>
      <c r="K30" s="17">
        <v>0</v>
      </c>
      <c r="L30" s="17">
        <v>0</v>
      </c>
      <c r="M30" s="17">
        <v>0</v>
      </c>
      <c r="N30" s="12">
        <v>0</v>
      </c>
      <c r="O30" s="70">
        <v>0</v>
      </c>
      <c r="P30" s="17">
        <v>0</v>
      </c>
      <c r="Q30" s="17">
        <v>0</v>
      </c>
      <c r="R30" s="17">
        <v>0</v>
      </c>
      <c r="S30" s="17">
        <v>0</v>
      </c>
      <c r="T30" s="17">
        <v>0</v>
      </c>
      <c r="U30" s="12">
        <v>0</v>
      </c>
      <c r="V30" s="70">
        <v>0</v>
      </c>
      <c r="W30" s="17">
        <v>0</v>
      </c>
      <c r="X30" s="17">
        <v>0</v>
      </c>
      <c r="Y30" s="17">
        <v>0</v>
      </c>
      <c r="Z30" s="17">
        <v>0</v>
      </c>
      <c r="AA30" s="17">
        <v>0</v>
      </c>
      <c r="AB30" s="12">
        <v>0</v>
      </c>
      <c r="AC30" s="70">
        <v>0</v>
      </c>
      <c r="AD30" s="17">
        <v>0</v>
      </c>
      <c r="AE30" s="17">
        <v>0</v>
      </c>
      <c r="AF30" s="17">
        <v>0</v>
      </c>
      <c r="AG30" s="17">
        <v>0</v>
      </c>
      <c r="AH30" s="17">
        <v>0</v>
      </c>
      <c r="AI30" s="12">
        <v>0</v>
      </c>
    </row>
    <row r="31" spans="1:35" x14ac:dyDescent="0.25">
      <c r="A31" s="4" t="s">
        <v>22</v>
      </c>
      <c r="B31" s="92">
        <v>0</v>
      </c>
      <c r="C31" s="87">
        <v>0</v>
      </c>
      <c r="D31" s="87">
        <v>0</v>
      </c>
      <c r="E31" s="87">
        <v>0</v>
      </c>
      <c r="F31" s="87">
        <v>0</v>
      </c>
      <c r="G31" s="93">
        <v>0</v>
      </c>
      <c r="H31" s="70" t="s">
        <v>349</v>
      </c>
      <c r="I31" s="17">
        <v>0</v>
      </c>
      <c r="J31" s="17">
        <v>0</v>
      </c>
      <c r="K31" s="17">
        <v>0</v>
      </c>
      <c r="L31" s="17">
        <v>0</v>
      </c>
      <c r="M31" s="17">
        <v>0</v>
      </c>
      <c r="N31" s="12">
        <v>0</v>
      </c>
      <c r="O31" s="70">
        <v>0</v>
      </c>
      <c r="P31" s="17">
        <v>0</v>
      </c>
      <c r="Q31" s="17">
        <v>0</v>
      </c>
      <c r="R31" s="17">
        <v>0</v>
      </c>
      <c r="S31" s="17">
        <v>0</v>
      </c>
      <c r="T31" s="17">
        <v>0</v>
      </c>
      <c r="U31" s="12">
        <v>0</v>
      </c>
      <c r="V31" s="70">
        <v>0</v>
      </c>
      <c r="W31" s="17">
        <v>0</v>
      </c>
      <c r="X31" s="17">
        <v>0</v>
      </c>
      <c r="Y31" s="17">
        <v>0</v>
      </c>
      <c r="Z31" s="17">
        <v>0</v>
      </c>
      <c r="AA31" s="17">
        <v>0</v>
      </c>
      <c r="AB31" s="12">
        <v>0</v>
      </c>
      <c r="AC31" s="70">
        <v>0</v>
      </c>
      <c r="AD31" s="17">
        <v>0</v>
      </c>
      <c r="AE31" s="17">
        <v>0</v>
      </c>
      <c r="AF31" s="17">
        <v>0</v>
      </c>
      <c r="AG31" s="17">
        <v>0</v>
      </c>
      <c r="AH31" s="17">
        <v>0</v>
      </c>
      <c r="AI31" s="12">
        <v>0</v>
      </c>
    </row>
    <row r="32" spans="1:35" x14ac:dyDescent="0.25">
      <c r="A32" s="4" t="s">
        <v>23</v>
      </c>
      <c r="B32" s="92">
        <v>0</v>
      </c>
      <c r="C32" s="87">
        <v>0</v>
      </c>
      <c r="D32" s="87">
        <v>0</v>
      </c>
      <c r="E32" s="87">
        <v>0</v>
      </c>
      <c r="F32" s="87">
        <v>0</v>
      </c>
      <c r="G32" s="93">
        <v>0</v>
      </c>
      <c r="H32" s="70">
        <v>0</v>
      </c>
      <c r="I32" s="17">
        <v>0</v>
      </c>
      <c r="J32" s="17">
        <v>0</v>
      </c>
      <c r="K32" s="17">
        <v>0</v>
      </c>
      <c r="L32" s="17">
        <v>0</v>
      </c>
      <c r="M32" s="17">
        <v>0</v>
      </c>
      <c r="N32" s="12">
        <v>0</v>
      </c>
      <c r="O32" s="70">
        <v>0</v>
      </c>
      <c r="P32" s="17">
        <v>0</v>
      </c>
      <c r="Q32" s="17">
        <v>0</v>
      </c>
      <c r="R32" s="17">
        <v>0</v>
      </c>
      <c r="S32" s="17">
        <v>0</v>
      </c>
      <c r="T32" s="17">
        <v>0</v>
      </c>
      <c r="U32" s="12">
        <v>0</v>
      </c>
      <c r="V32" s="70">
        <v>0</v>
      </c>
      <c r="W32" s="17">
        <v>0</v>
      </c>
      <c r="X32" s="17">
        <v>0</v>
      </c>
      <c r="Y32" s="17">
        <v>0</v>
      </c>
      <c r="Z32" s="17">
        <v>0</v>
      </c>
      <c r="AA32" s="17">
        <v>0</v>
      </c>
      <c r="AB32" s="12">
        <v>0</v>
      </c>
      <c r="AC32" s="70">
        <v>0</v>
      </c>
      <c r="AD32" s="17">
        <v>0</v>
      </c>
      <c r="AE32" s="17">
        <v>0</v>
      </c>
      <c r="AF32" s="17">
        <v>0</v>
      </c>
      <c r="AG32" s="17">
        <v>0</v>
      </c>
      <c r="AH32" s="17">
        <v>0</v>
      </c>
      <c r="AI32" s="12">
        <v>0</v>
      </c>
    </row>
    <row r="33" spans="1:35" x14ac:dyDescent="0.25">
      <c r="A33" s="4" t="s">
        <v>24</v>
      </c>
      <c r="B33" s="92">
        <v>0</v>
      </c>
      <c r="C33" s="87">
        <v>0</v>
      </c>
      <c r="D33" s="87">
        <v>0</v>
      </c>
      <c r="E33" s="87">
        <v>0</v>
      </c>
      <c r="F33" s="87">
        <v>0</v>
      </c>
      <c r="G33" s="93">
        <v>0</v>
      </c>
      <c r="H33" s="70">
        <v>0</v>
      </c>
      <c r="I33" s="17">
        <v>0</v>
      </c>
      <c r="J33" s="17">
        <v>0</v>
      </c>
      <c r="K33" s="17">
        <v>0</v>
      </c>
      <c r="L33" s="17">
        <v>0</v>
      </c>
      <c r="M33" s="17">
        <v>0</v>
      </c>
      <c r="N33" s="12">
        <v>0</v>
      </c>
      <c r="O33" s="70" t="s">
        <v>350</v>
      </c>
      <c r="P33" s="17">
        <v>0</v>
      </c>
      <c r="Q33" s="17">
        <v>0</v>
      </c>
      <c r="R33" s="17">
        <v>0</v>
      </c>
      <c r="S33" s="17">
        <v>0</v>
      </c>
      <c r="T33" s="17">
        <v>0</v>
      </c>
      <c r="U33" s="12">
        <v>0</v>
      </c>
      <c r="V33" s="70">
        <v>0</v>
      </c>
      <c r="W33" s="17">
        <v>0</v>
      </c>
      <c r="X33" s="17">
        <v>0</v>
      </c>
      <c r="Y33" s="17">
        <v>0</v>
      </c>
      <c r="Z33" s="17">
        <v>0</v>
      </c>
      <c r="AA33" s="17">
        <v>0</v>
      </c>
      <c r="AB33" s="12">
        <v>0</v>
      </c>
      <c r="AC33" s="70">
        <v>0</v>
      </c>
      <c r="AD33" s="17">
        <v>0</v>
      </c>
      <c r="AE33" s="17">
        <v>0</v>
      </c>
      <c r="AF33" s="17">
        <v>0</v>
      </c>
      <c r="AG33" s="17">
        <v>0</v>
      </c>
      <c r="AH33" s="17">
        <v>0</v>
      </c>
      <c r="AI33" s="12">
        <v>0</v>
      </c>
    </row>
    <row r="34" spans="1:35" ht="13.2" customHeight="1" x14ac:dyDescent="0.25">
      <c r="A34" s="4" t="s">
        <v>25</v>
      </c>
      <c r="B34" s="92">
        <v>0</v>
      </c>
      <c r="C34" s="87">
        <v>0</v>
      </c>
      <c r="D34" s="87">
        <v>0</v>
      </c>
      <c r="E34" s="87">
        <v>0</v>
      </c>
      <c r="F34" s="87">
        <v>0</v>
      </c>
      <c r="G34" s="93">
        <v>0</v>
      </c>
      <c r="H34" s="70">
        <v>0</v>
      </c>
      <c r="I34" s="17">
        <v>0</v>
      </c>
      <c r="J34" s="17">
        <v>0</v>
      </c>
      <c r="K34" s="17">
        <v>0</v>
      </c>
      <c r="L34" s="17">
        <v>0</v>
      </c>
      <c r="M34" s="17">
        <v>0</v>
      </c>
      <c r="N34" s="12">
        <v>0</v>
      </c>
      <c r="O34" s="70">
        <v>0</v>
      </c>
      <c r="P34" s="17">
        <v>0</v>
      </c>
      <c r="Q34" s="17">
        <v>0</v>
      </c>
      <c r="R34" s="17">
        <v>0</v>
      </c>
      <c r="S34" s="17">
        <v>0</v>
      </c>
      <c r="T34" s="17">
        <v>0</v>
      </c>
      <c r="U34" s="12">
        <v>0</v>
      </c>
      <c r="V34" s="70">
        <v>0</v>
      </c>
      <c r="W34" s="17">
        <v>0</v>
      </c>
      <c r="X34" s="17">
        <v>0</v>
      </c>
      <c r="Y34" s="17">
        <v>0</v>
      </c>
      <c r="Z34" s="17">
        <v>0</v>
      </c>
      <c r="AA34" s="17">
        <v>0</v>
      </c>
      <c r="AB34" s="12">
        <v>0</v>
      </c>
      <c r="AC34" s="70">
        <v>0</v>
      </c>
      <c r="AD34" s="17">
        <v>0</v>
      </c>
      <c r="AE34" s="17">
        <v>0</v>
      </c>
      <c r="AF34" s="17">
        <v>0</v>
      </c>
      <c r="AG34" s="17">
        <v>0</v>
      </c>
      <c r="AH34" s="17">
        <v>0</v>
      </c>
      <c r="AI34" s="12">
        <v>0</v>
      </c>
    </row>
    <row r="35" spans="1:35" x14ac:dyDescent="0.25">
      <c r="A35" s="4" t="s">
        <v>26</v>
      </c>
      <c r="B35" s="92">
        <v>0</v>
      </c>
      <c r="C35" s="87">
        <v>0</v>
      </c>
      <c r="D35" s="87">
        <v>0</v>
      </c>
      <c r="E35" s="87">
        <v>0</v>
      </c>
      <c r="F35" s="87">
        <v>0</v>
      </c>
      <c r="G35" s="93">
        <v>0</v>
      </c>
      <c r="H35" s="70" t="s">
        <v>351</v>
      </c>
      <c r="I35" s="17">
        <v>0</v>
      </c>
      <c r="J35" s="17">
        <v>0</v>
      </c>
      <c r="K35" s="17">
        <v>0</v>
      </c>
      <c r="L35" s="17">
        <v>0</v>
      </c>
      <c r="M35" s="17">
        <v>0</v>
      </c>
      <c r="N35" s="12">
        <v>0</v>
      </c>
      <c r="O35" s="70" t="s">
        <v>352</v>
      </c>
      <c r="P35" s="17">
        <v>0</v>
      </c>
      <c r="Q35" s="17">
        <v>0</v>
      </c>
      <c r="R35" s="17">
        <v>0</v>
      </c>
      <c r="S35" s="17">
        <v>0</v>
      </c>
      <c r="T35" s="17">
        <v>0</v>
      </c>
      <c r="U35" s="12">
        <v>0</v>
      </c>
      <c r="V35" s="70" t="s">
        <v>353</v>
      </c>
      <c r="W35" s="17">
        <v>0</v>
      </c>
      <c r="X35" s="17">
        <v>0</v>
      </c>
      <c r="Y35" s="17">
        <v>0</v>
      </c>
      <c r="Z35" s="17">
        <v>0</v>
      </c>
      <c r="AA35" s="17">
        <v>0</v>
      </c>
      <c r="AB35" s="12">
        <v>0</v>
      </c>
      <c r="AC35" s="70" t="s">
        <v>354</v>
      </c>
      <c r="AD35" s="17">
        <v>0</v>
      </c>
      <c r="AE35" s="17">
        <v>0</v>
      </c>
      <c r="AF35" s="17">
        <v>0</v>
      </c>
      <c r="AG35" s="17">
        <v>0</v>
      </c>
      <c r="AH35" s="17">
        <v>0</v>
      </c>
      <c r="AI35" s="12">
        <v>0</v>
      </c>
    </row>
    <row r="36" spans="1:35" x14ac:dyDescent="0.25">
      <c r="A36" s="4" t="s">
        <v>27</v>
      </c>
      <c r="B36" s="92">
        <v>0</v>
      </c>
      <c r="C36" s="87">
        <v>2720758.16</v>
      </c>
      <c r="D36" s="87">
        <v>0</v>
      </c>
      <c r="E36" s="87">
        <v>0</v>
      </c>
      <c r="F36" s="87">
        <v>0</v>
      </c>
      <c r="G36" s="93">
        <v>2720758.16</v>
      </c>
      <c r="H36" s="70" t="s">
        <v>355</v>
      </c>
      <c r="I36" s="17">
        <v>0</v>
      </c>
      <c r="J36" s="17">
        <v>2720758.16</v>
      </c>
      <c r="K36" s="17">
        <v>0</v>
      </c>
      <c r="L36" s="17">
        <v>0</v>
      </c>
      <c r="M36" s="17">
        <v>0</v>
      </c>
      <c r="N36" s="12">
        <v>2720758.16</v>
      </c>
      <c r="O36" s="70">
        <v>0</v>
      </c>
      <c r="P36" s="17">
        <v>0</v>
      </c>
      <c r="Q36" s="17">
        <v>0</v>
      </c>
      <c r="R36" s="17">
        <v>0</v>
      </c>
      <c r="S36" s="17">
        <v>0</v>
      </c>
      <c r="T36" s="17">
        <v>0</v>
      </c>
      <c r="U36" s="12">
        <v>0</v>
      </c>
      <c r="V36" s="70">
        <v>0</v>
      </c>
      <c r="W36" s="17">
        <v>0</v>
      </c>
      <c r="X36" s="17">
        <v>0</v>
      </c>
      <c r="Y36" s="17">
        <v>0</v>
      </c>
      <c r="Z36" s="17">
        <v>0</v>
      </c>
      <c r="AA36" s="17">
        <v>0</v>
      </c>
      <c r="AB36" s="12">
        <v>0</v>
      </c>
      <c r="AC36" s="70">
        <v>0</v>
      </c>
      <c r="AD36" s="17">
        <v>0</v>
      </c>
      <c r="AE36" s="17">
        <v>0</v>
      </c>
      <c r="AF36" s="17">
        <v>0</v>
      </c>
      <c r="AG36" s="17">
        <v>0</v>
      </c>
      <c r="AH36" s="17">
        <v>0</v>
      </c>
      <c r="AI36" s="12">
        <v>0</v>
      </c>
    </row>
    <row r="37" spans="1:35" x14ac:dyDescent="0.25">
      <c r="A37" s="4" t="s">
        <v>28</v>
      </c>
      <c r="B37" s="92">
        <v>0</v>
      </c>
      <c r="C37" s="87">
        <v>0</v>
      </c>
      <c r="D37" s="87">
        <v>0</v>
      </c>
      <c r="E37" s="87">
        <v>0</v>
      </c>
      <c r="F37" s="87">
        <v>0</v>
      </c>
      <c r="G37" s="93">
        <v>0</v>
      </c>
      <c r="H37" s="70" t="s">
        <v>356</v>
      </c>
      <c r="I37" s="17">
        <v>0</v>
      </c>
      <c r="J37" s="17">
        <v>0</v>
      </c>
      <c r="K37" s="17">
        <v>0</v>
      </c>
      <c r="L37" s="17">
        <v>0</v>
      </c>
      <c r="M37" s="17">
        <v>0</v>
      </c>
      <c r="N37" s="12">
        <v>0</v>
      </c>
      <c r="O37" s="70">
        <v>0</v>
      </c>
      <c r="P37" s="17">
        <v>0</v>
      </c>
      <c r="Q37" s="17">
        <v>0</v>
      </c>
      <c r="R37" s="17">
        <v>0</v>
      </c>
      <c r="S37" s="17">
        <v>0</v>
      </c>
      <c r="T37" s="17">
        <v>0</v>
      </c>
      <c r="U37" s="12">
        <v>0</v>
      </c>
      <c r="V37" s="70">
        <v>0</v>
      </c>
      <c r="W37" s="17">
        <v>0</v>
      </c>
      <c r="X37" s="17">
        <v>0</v>
      </c>
      <c r="Y37" s="17">
        <v>0</v>
      </c>
      <c r="Z37" s="17">
        <v>0</v>
      </c>
      <c r="AA37" s="17">
        <v>0</v>
      </c>
      <c r="AB37" s="12">
        <v>0</v>
      </c>
      <c r="AC37" s="70">
        <v>0</v>
      </c>
      <c r="AD37" s="17">
        <v>0</v>
      </c>
      <c r="AE37" s="17">
        <v>0</v>
      </c>
      <c r="AF37" s="17">
        <v>0</v>
      </c>
      <c r="AG37" s="17">
        <v>0</v>
      </c>
      <c r="AH37" s="17">
        <v>0</v>
      </c>
      <c r="AI37" s="12">
        <v>0</v>
      </c>
    </row>
    <row r="38" spans="1:35" x14ac:dyDescent="0.25">
      <c r="A38" s="4" t="s">
        <v>29</v>
      </c>
      <c r="B38" s="92">
        <v>0</v>
      </c>
      <c r="C38" s="87">
        <v>0</v>
      </c>
      <c r="D38" s="87">
        <v>0</v>
      </c>
      <c r="E38" s="87">
        <v>0</v>
      </c>
      <c r="F38" s="87">
        <v>0</v>
      </c>
      <c r="G38" s="93">
        <v>0</v>
      </c>
      <c r="H38" s="70">
        <v>0</v>
      </c>
      <c r="I38" s="17">
        <v>0</v>
      </c>
      <c r="J38" s="17">
        <v>0</v>
      </c>
      <c r="K38" s="17">
        <v>0</v>
      </c>
      <c r="L38" s="17">
        <v>0</v>
      </c>
      <c r="M38" s="17">
        <v>0</v>
      </c>
      <c r="N38" s="12">
        <v>0</v>
      </c>
      <c r="O38" s="70">
        <v>0</v>
      </c>
      <c r="P38" s="17">
        <v>0</v>
      </c>
      <c r="Q38" s="17">
        <v>0</v>
      </c>
      <c r="R38" s="17">
        <v>0</v>
      </c>
      <c r="S38" s="17">
        <v>0</v>
      </c>
      <c r="T38" s="17">
        <v>0</v>
      </c>
      <c r="U38" s="12">
        <v>0</v>
      </c>
      <c r="V38" s="70">
        <v>0</v>
      </c>
      <c r="W38" s="17">
        <v>0</v>
      </c>
      <c r="X38" s="17">
        <v>0</v>
      </c>
      <c r="Y38" s="17">
        <v>0</v>
      </c>
      <c r="Z38" s="17">
        <v>0</v>
      </c>
      <c r="AA38" s="17">
        <v>0</v>
      </c>
      <c r="AB38" s="12">
        <v>0</v>
      </c>
      <c r="AC38" s="70">
        <v>0</v>
      </c>
      <c r="AD38" s="17">
        <v>0</v>
      </c>
      <c r="AE38" s="17">
        <v>0</v>
      </c>
      <c r="AF38" s="17">
        <v>0</v>
      </c>
      <c r="AG38" s="17">
        <v>0</v>
      </c>
      <c r="AH38" s="17">
        <v>0</v>
      </c>
      <c r="AI38" s="12">
        <v>0</v>
      </c>
    </row>
    <row r="39" spans="1:35" x14ac:dyDescent="0.25">
      <c r="A39" s="4" t="s">
        <v>30</v>
      </c>
      <c r="B39" s="92">
        <v>103172</v>
      </c>
      <c r="C39" s="87">
        <v>161133</v>
      </c>
      <c r="D39" s="87">
        <v>0</v>
      </c>
      <c r="E39" s="87">
        <v>0</v>
      </c>
      <c r="F39" s="87">
        <v>4615</v>
      </c>
      <c r="G39" s="93">
        <v>268920</v>
      </c>
      <c r="H39" s="70" t="s">
        <v>357</v>
      </c>
      <c r="I39" s="17">
        <v>103172</v>
      </c>
      <c r="J39" s="17">
        <v>161133</v>
      </c>
      <c r="K39" s="17">
        <v>0</v>
      </c>
      <c r="L39" s="17">
        <v>0</v>
      </c>
      <c r="M39" s="17">
        <v>4615</v>
      </c>
      <c r="N39" s="12">
        <v>268920</v>
      </c>
      <c r="O39" s="70">
        <v>0</v>
      </c>
      <c r="P39" s="17">
        <v>0</v>
      </c>
      <c r="Q39" s="17">
        <v>0</v>
      </c>
      <c r="R39" s="17">
        <v>0</v>
      </c>
      <c r="S39" s="17">
        <v>0</v>
      </c>
      <c r="T39" s="17">
        <v>0</v>
      </c>
      <c r="U39" s="12">
        <v>0</v>
      </c>
      <c r="V39" s="70">
        <v>0</v>
      </c>
      <c r="W39" s="17">
        <v>0</v>
      </c>
      <c r="X39" s="17">
        <v>0</v>
      </c>
      <c r="Y39" s="17">
        <v>0</v>
      </c>
      <c r="Z39" s="17">
        <v>0</v>
      </c>
      <c r="AA39" s="17">
        <v>0</v>
      </c>
      <c r="AB39" s="12">
        <v>0</v>
      </c>
      <c r="AC39" s="70">
        <v>0</v>
      </c>
      <c r="AD39" s="17">
        <v>0</v>
      </c>
      <c r="AE39" s="17">
        <v>0</v>
      </c>
      <c r="AF39" s="17">
        <v>0</v>
      </c>
      <c r="AG39" s="17">
        <v>0</v>
      </c>
      <c r="AH39" s="17">
        <v>0</v>
      </c>
      <c r="AI39" s="12">
        <v>0</v>
      </c>
    </row>
    <row r="40" spans="1:35" x14ac:dyDescent="0.25">
      <c r="A40" s="4" t="s">
        <v>31</v>
      </c>
      <c r="B40" s="92">
        <v>0</v>
      </c>
      <c r="C40" s="87">
        <v>3010</v>
      </c>
      <c r="D40" s="87">
        <v>1177954</v>
      </c>
      <c r="E40" s="87">
        <v>626300</v>
      </c>
      <c r="F40" s="87">
        <v>629965</v>
      </c>
      <c r="G40" s="93">
        <v>2437229</v>
      </c>
      <c r="H40" s="70">
        <v>0</v>
      </c>
      <c r="I40" s="17">
        <v>0</v>
      </c>
      <c r="J40" s="17">
        <v>3010</v>
      </c>
      <c r="K40" s="17">
        <v>0</v>
      </c>
      <c r="L40" s="17">
        <v>0</v>
      </c>
      <c r="M40" s="17">
        <v>0</v>
      </c>
      <c r="N40" s="12">
        <v>3010</v>
      </c>
      <c r="O40" s="70" t="s">
        <v>358</v>
      </c>
      <c r="P40" s="17">
        <v>0</v>
      </c>
      <c r="Q40" s="17">
        <v>0</v>
      </c>
      <c r="R40" s="17">
        <v>1177954</v>
      </c>
      <c r="S40" s="17">
        <v>0</v>
      </c>
      <c r="T40" s="17">
        <v>629965</v>
      </c>
      <c r="U40" s="12">
        <v>1807919</v>
      </c>
      <c r="V40" s="70">
        <v>0</v>
      </c>
      <c r="W40" s="17">
        <v>0</v>
      </c>
      <c r="X40" s="17">
        <v>0</v>
      </c>
      <c r="Y40" s="17">
        <v>0</v>
      </c>
      <c r="Z40" s="17">
        <v>626300</v>
      </c>
      <c r="AA40" s="17">
        <v>0</v>
      </c>
      <c r="AB40" s="12">
        <v>626300</v>
      </c>
      <c r="AC40" s="70">
        <v>0</v>
      </c>
      <c r="AD40" s="17">
        <v>0</v>
      </c>
      <c r="AE40" s="17">
        <v>0</v>
      </c>
      <c r="AF40" s="17">
        <v>0</v>
      </c>
      <c r="AG40" s="17">
        <v>0</v>
      </c>
      <c r="AH40" s="17">
        <v>0</v>
      </c>
      <c r="AI40" s="12">
        <v>0</v>
      </c>
    </row>
    <row r="41" spans="1:35" x14ac:dyDescent="0.25">
      <c r="A41" s="4" t="s">
        <v>32</v>
      </c>
      <c r="B41" s="92">
        <v>0</v>
      </c>
      <c r="C41" s="87">
        <v>0</v>
      </c>
      <c r="D41" s="87">
        <v>0</v>
      </c>
      <c r="E41" s="87">
        <v>0</v>
      </c>
      <c r="F41" s="87">
        <v>0</v>
      </c>
      <c r="G41" s="93">
        <v>0</v>
      </c>
      <c r="H41" s="70">
        <v>0</v>
      </c>
      <c r="I41" s="17">
        <v>0</v>
      </c>
      <c r="J41" s="17">
        <v>0</v>
      </c>
      <c r="K41" s="17">
        <v>0</v>
      </c>
      <c r="L41" s="17">
        <v>0</v>
      </c>
      <c r="M41" s="17">
        <v>0</v>
      </c>
      <c r="N41" s="12">
        <v>0</v>
      </c>
      <c r="O41" s="70">
        <v>0</v>
      </c>
      <c r="P41" s="17">
        <v>0</v>
      </c>
      <c r="Q41" s="17">
        <v>0</v>
      </c>
      <c r="R41" s="17">
        <v>0</v>
      </c>
      <c r="S41" s="17">
        <v>0</v>
      </c>
      <c r="T41" s="17">
        <v>0</v>
      </c>
      <c r="U41" s="12">
        <v>0</v>
      </c>
      <c r="V41" s="70">
        <v>0</v>
      </c>
      <c r="W41" s="17">
        <v>0</v>
      </c>
      <c r="X41" s="17">
        <v>0</v>
      </c>
      <c r="Y41" s="17">
        <v>0</v>
      </c>
      <c r="Z41" s="17">
        <v>0</v>
      </c>
      <c r="AA41" s="17">
        <v>0</v>
      </c>
      <c r="AB41" s="12">
        <v>0</v>
      </c>
      <c r="AC41" s="70">
        <v>0</v>
      </c>
      <c r="AD41" s="17">
        <v>0</v>
      </c>
      <c r="AE41" s="17">
        <v>0</v>
      </c>
      <c r="AF41" s="17">
        <v>0</v>
      </c>
      <c r="AG41" s="17">
        <v>0</v>
      </c>
      <c r="AH41" s="17">
        <v>0</v>
      </c>
      <c r="AI41" s="12">
        <v>0</v>
      </c>
    </row>
    <row r="42" spans="1:35" x14ac:dyDescent="0.25">
      <c r="A42" s="4" t="s">
        <v>33</v>
      </c>
      <c r="B42" s="92">
        <v>0</v>
      </c>
      <c r="C42" s="87">
        <v>0</v>
      </c>
      <c r="D42" s="87">
        <v>0</v>
      </c>
      <c r="E42" s="87">
        <v>0</v>
      </c>
      <c r="F42" s="87">
        <v>0</v>
      </c>
      <c r="G42" s="93">
        <v>0</v>
      </c>
      <c r="H42" s="70">
        <v>0</v>
      </c>
      <c r="I42" s="17">
        <v>0</v>
      </c>
      <c r="J42" s="17">
        <v>0</v>
      </c>
      <c r="K42" s="17">
        <v>0</v>
      </c>
      <c r="L42" s="17">
        <v>0</v>
      </c>
      <c r="M42" s="17">
        <v>0</v>
      </c>
      <c r="N42" s="12">
        <v>0</v>
      </c>
      <c r="O42" s="70">
        <v>0</v>
      </c>
      <c r="P42" s="17">
        <v>0</v>
      </c>
      <c r="Q42" s="17">
        <v>0</v>
      </c>
      <c r="R42" s="17">
        <v>0</v>
      </c>
      <c r="S42" s="17">
        <v>0</v>
      </c>
      <c r="T42" s="17">
        <v>0</v>
      </c>
      <c r="U42" s="12">
        <v>0</v>
      </c>
      <c r="V42" s="70">
        <v>0</v>
      </c>
      <c r="W42" s="17">
        <v>0</v>
      </c>
      <c r="X42" s="17">
        <v>0</v>
      </c>
      <c r="Y42" s="17">
        <v>0</v>
      </c>
      <c r="Z42" s="17">
        <v>0</v>
      </c>
      <c r="AA42" s="17">
        <v>0</v>
      </c>
      <c r="AB42" s="12">
        <v>0</v>
      </c>
      <c r="AC42" s="70">
        <v>0</v>
      </c>
      <c r="AD42" s="17">
        <v>0</v>
      </c>
      <c r="AE42" s="17">
        <v>0</v>
      </c>
      <c r="AF42" s="17">
        <v>0</v>
      </c>
      <c r="AG42" s="17">
        <v>0</v>
      </c>
      <c r="AH42" s="17">
        <v>0</v>
      </c>
      <c r="AI42" s="12">
        <v>0</v>
      </c>
    </row>
    <row r="43" spans="1:35" x14ac:dyDescent="0.25">
      <c r="A43" s="4" t="s">
        <v>34</v>
      </c>
      <c r="B43" s="92">
        <v>0</v>
      </c>
      <c r="C43" s="87">
        <v>0</v>
      </c>
      <c r="D43" s="87">
        <v>0</v>
      </c>
      <c r="E43" s="87">
        <v>0</v>
      </c>
      <c r="F43" s="87">
        <v>0</v>
      </c>
      <c r="G43" s="93">
        <v>0</v>
      </c>
      <c r="H43" s="70">
        <v>0</v>
      </c>
      <c r="I43" s="17">
        <v>0</v>
      </c>
      <c r="J43" s="17">
        <v>0</v>
      </c>
      <c r="K43" s="17">
        <v>0</v>
      </c>
      <c r="L43" s="17">
        <v>0</v>
      </c>
      <c r="M43" s="17">
        <v>0</v>
      </c>
      <c r="N43" s="12">
        <v>0</v>
      </c>
      <c r="O43" s="70">
        <v>0</v>
      </c>
      <c r="P43" s="17">
        <v>0</v>
      </c>
      <c r="Q43" s="17">
        <v>0</v>
      </c>
      <c r="R43" s="17">
        <v>0</v>
      </c>
      <c r="S43" s="17">
        <v>0</v>
      </c>
      <c r="T43" s="17">
        <v>0</v>
      </c>
      <c r="U43" s="12">
        <v>0</v>
      </c>
      <c r="V43" s="70">
        <v>0</v>
      </c>
      <c r="W43" s="17">
        <v>0</v>
      </c>
      <c r="X43" s="17">
        <v>0</v>
      </c>
      <c r="Y43" s="17">
        <v>0</v>
      </c>
      <c r="Z43" s="17">
        <v>0</v>
      </c>
      <c r="AA43" s="17">
        <v>0</v>
      </c>
      <c r="AB43" s="12">
        <v>0</v>
      </c>
      <c r="AC43" s="70">
        <v>0</v>
      </c>
      <c r="AD43" s="17">
        <v>0</v>
      </c>
      <c r="AE43" s="17">
        <v>0</v>
      </c>
      <c r="AF43" s="17">
        <v>0</v>
      </c>
      <c r="AG43" s="17">
        <v>0</v>
      </c>
      <c r="AH43" s="17">
        <v>0</v>
      </c>
      <c r="AI43" s="12">
        <v>0</v>
      </c>
    </row>
    <row r="44" spans="1:35" x14ac:dyDescent="0.25">
      <c r="A44" s="4" t="s">
        <v>35</v>
      </c>
      <c r="B44" s="92">
        <v>0</v>
      </c>
      <c r="C44" s="87">
        <v>0</v>
      </c>
      <c r="D44" s="87">
        <v>0</v>
      </c>
      <c r="E44" s="87">
        <v>0</v>
      </c>
      <c r="F44" s="87">
        <v>693441</v>
      </c>
      <c r="G44" s="93">
        <v>693441</v>
      </c>
      <c r="H44" s="70" t="s">
        <v>359</v>
      </c>
      <c r="I44" s="17">
        <v>0</v>
      </c>
      <c r="J44" s="17">
        <v>0</v>
      </c>
      <c r="K44" s="17">
        <v>0</v>
      </c>
      <c r="L44" s="17">
        <v>0</v>
      </c>
      <c r="M44" s="17">
        <v>0</v>
      </c>
      <c r="N44" s="12">
        <v>0</v>
      </c>
      <c r="O44" s="70" t="s">
        <v>360</v>
      </c>
      <c r="P44" s="17">
        <v>0</v>
      </c>
      <c r="Q44" s="17">
        <v>0</v>
      </c>
      <c r="R44" s="17">
        <v>0</v>
      </c>
      <c r="S44" s="17">
        <v>0</v>
      </c>
      <c r="T44" s="17">
        <v>693441</v>
      </c>
      <c r="U44" s="12">
        <v>693441</v>
      </c>
      <c r="V44" s="70">
        <v>0</v>
      </c>
      <c r="W44" s="17">
        <v>0</v>
      </c>
      <c r="X44" s="17">
        <v>0</v>
      </c>
      <c r="Y44" s="17">
        <v>0</v>
      </c>
      <c r="Z44" s="17">
        <v>0</v>
      </c>
      <c r="AA44" s="17">
        <v>0</v>
      </c>
      <c r="AB44" s="12">
        <v>0</v>
      </c>
      <c r="AC44" s="70">
        <v>0</v>
      </c>
      <c r="AD44" s="17">
        <v>0</v>
      </c>
      <c r="AE44" s="17">
        <v>0</v>
      </c>
      <c r="AF44" s="17">
        <v>0</v>
      </c>
      <c r="AG44" s="17">
        <v>0</v>
      </c>
      <c r="AH44" s="17">
        <v>0</v>
      </c>
      <c r="AI44" s="12">
        <v>0</v>
      </c>
    </row>
    <row r="45" spans="1:35" x14ac:dyDescent="0.25">
      <c r="A45" s="4" t="s">
        <v>36</v>
      </c>
      <c r="B45" s="92">
        <v>0</v>
      </c>
      <c r="C45" s="87">
        <v>0</v>
      </c>
      <c r="D45" s="87">
        <v>0</v>
      </c>
      <c r="E45" s="87">
        <v>0</v>
      </c>
      <c r="F45" s="87">
        <v>0</v>
      </c>
      <c r="G45" s="93">
        <v>0</v>
      </c>
      <c r="H45" s="70">
        <v>0</v>
      </c>
      <c r="I45" s="17">
        <v>0</v>
      </c>
      <c r="J45" s="17">
        <v>0</v>
      </c>
      <c r="K45" s="17">
        <v>0</v>
      </c>
      <c r="L45" s="17">
        <v>0</v>
      </c>
      <c r="M45" s="17">
        <v>0</v>
      </c>
      <c r="N45" s="12">
        <v>0</v>
      </c>
      <c r="O45" s="70">
        <v>0</v>
      </c>
      <c r="P45" s="17">
        <v>0</v>
      </c>
      <c r="Q45" s="17">
        <v>0</v>
      </c>
      <c r="R45" s="17">
        <v>0</v>
      </c>
      <c r="S45" s="17">
        <v>0</v>
      </c>
      <c r="T45" s="17">
        <v>0</v>
      </c>
      <c r="U45" s="12">
        <v>0</v>
      </c>
      <c r="V45" s="70">
        <v>0</v>
      </c>
      <c r="W45" s="17">
        <v>0</v>
      </c>
      <c r="X45" s="17">
        <v>0</v>
      </c>
      <c r="Y45" s="17">
        <v>0</v>
      </c>
      <c r="Z45" s="17">
        <v>0</v>
      </c>
      <c r="AA45" s="17">
        <v>0</v>
      </c>
      <c r="AB45" s="12">
        <v>0</v>
      </c>
      <c r="AC45" s="70">
        <v>0</v>
      </c>
      <c r="AD45" s="17">
        <v>0</v>
      </c>
      <c r="AE45" s="17">
        <v>0</v>
      </c>
      <c r="AF45" s="17">
        <v>0</v>
      </c>
      <c r="AG45" s="17">
        <v>0</v>
      </c>
      <c r="AH45" s="17">
        <v>0</v>
      </c>
      <c r="AI45" s="12">
        <v>0</v>
      </c>
    </row>
    <row r="46" spans="1:35" x14ac:dyDescent="0.25">
      <c r="A46" s="4" t="s">
        <v>37</v>
      </c>
      <c r="B46" s="92">
        <v>1312288.3999999999</v>
      </c>
      <c r="C46" s="87">
        <v>170162.79</v>
      </c>
      <c r="D46" s="87">
        <v>5000.01</v>
      </c>
      <c r="E46" s="87">
        <v>0</v>
      </c>
      <c r="F46" s="87">
        <v>0</v>
      </c>
      <c r="G46" s="93">
        <v>1487451.2</v>
      </c>
      <c r="H46" s="70" t="s">
        <v>361</v>
      </c>
      <c r="I46" s="17">
        <v>0</v>
      </c>
      <c r="J46" s="17">
        <v>0</v>
      </c>
      <c r="K46" s="17">
        <v>0</v>
      </c>
      <c r="L46" s="17">
        <v>0</v>
      </c>
      <c r="M46" s="17">
        <v>0</v>
      </c>
      <c r="N46" s="12">
        <v>0</v>
      </c>
      <c r="O46" s="70" t="s">
        <v>362</v>
      </c>
      <c r="P46" s="17">
        <v>1312288.3999999999</v>
      </c>
      <c r="Q46" s="17">
        <v>170162.79</v>
      </c>
      <c r="R46" s="17">
        <v>5000.01</v>
      </c>
      <c r="S46" s="17">
        <v>0</v>
      </c>
      <c r="T46" s="17">
        <v>0</v>
      </c>
      <c r="U46" s="12">
        <v>1487451.2</v>
      </c>
      <c r="V46" s="70">
        <v>0</v>
      </c>
      <c r="W46" s="17">
        <v>0</v>
      </c>
      <c r="X46" s="17">
        <v>0</v>
      </c>
      <c r="Y46" s="17">
        <v>0</v>
      </c>
      <c r="Z46" s="17">
        <v>0</v>
      </c>
      <c r="AA46" s="17">
        <v>0</v>
      </c>
      <c r="AB46" s="12">
        <v>0</v>
      </c>
      <c r="AC46" s="70">
        <v>0</v>
      </c>
      <c r="AD46" s="17">
        <v>0</v>
      </c>
      <c r="AE46" s="17">
        <v>0</v>
      </c>
      <c r="AF46" s="17">
        <v>0</v>
      </c>
      <c r="AG46" s="17">
        <v>0</v>
      </c>
      <c r="AH46" s="17">
        <v>0</v>
      </c>
      <c r="AI46" s="12">
        <v>0</v>
      </c>
    </row>
    <row r="47" spans="1:35" x14ac:dyDescent="0.25">
      <c r="A47" s="4" t="s">
        <v>38</v>
      </c>
      <c r="B47" s="92">
        <v>0</v>
      </c>
      <c r="C47" s="87">
        <v>0</v>
      </c>
      <c r="D47" s="87">
        <v>0</v>
      </c>
      <c r="E47" s="87">
        <v>0</v>
      </c>
      <c r="F47" s="87">
        <v>0</v>
      </c>
      <c r="G47" s="93">
        <v>0</v>
      </c>
      <c r="H47" s="70">
        <v>0</v>
      </c>
      <c r="I47" s="17">
        <v>0</v>
      </c>
      <c r="J47" s="17">
        <v>0</v>
      </c>
      <c r="K47" s="17">
        <v>0</v>
      </c>
      <c r="L47" s="17">
        <v>0</v>
      </c>
      <c r="M47" s="17">
        <v>0</v>
      </c>
      <c r="N47" s="12">
        <v>0</v>
      </c>
      <c r="O47" s="70">
        <v>0</v>
      </c>
      <c r="P47" s="17">
        <v>0</v>
      </c>
      <c r="Q47" s="17">
        <v>0</v>
      </c>
      <c r="R47" s="17">
        <v>0</v>
      </c>
      <c r="S47" s="17">
        <v>0</v>
      </c>
      <c r="T47" s="17">
        <v>0</v>
      </c>
      <c r="U47" s="12">
        <v>0</v>
      </c>
      <c r="V47" s="70">
        <v>0</v>
      </c>
      <c r="W47" s="17">
        <v>0</v>
      </c>
      <c r="X47" s="17">
        <v>0</v>
      </c>
      <c r="Y47" s="17">
        <v>0</v>
      </c>
      <c r="Z47" s="17">
        <v>0</v>
      </c>
      <c r="AA47" s="17">
        <v>0</v>
      </c>
      <c r="AB47" s="12">
        <v>0</v>
      </c>
      <c r="AC47" s="70">
        <v>0</v>
      </c>
      <c r="AD47" s="17">
        <v>0</v>
      </c>
      <c r="AE47" s="17">
        <v>0</v>
      </c>
      <c r="AF47" s="17">
        <v>0</v>
      </c>
      <c r="AG47" s="17">
        <v>0</v>
      </c>
      <c r="AH47" s="17">
        <v>0</v>
      </c>
      <c r="AI47" s="12">
        <v>0</v>
      </c>
    </row>
    <row r="48" spans="1:35" x14ac:dyDescent="0.25">
      <c r="A48" s="4" t="s">
        <v>39</v>
      </c>
      <c r="B48" s="92">
        <v>0</v>
      </c>
      <c r="C48" s="87">
        <v>0</v>
      </c>
      <c r="D48" s="87">
        <v>0</v>
      </c>
      <c r="E48" s="87">
        <v>0</v>
      </c>
      <c r="F48" s="87">
        <v>0</v>
      </c>
      <c r="G48" s="93">
        <v>0</v>
      </c>
      <c r="H48" s="70" t="s">
        <v>363</v>
      </c>
      <c r="I48" s="17">
        <v>0</v>
      </c>
      <c r="J48" s="17">
        <v>0</v>
      </c>
      <c r="K48" s="17">
        <v>0</v>
      </c>
      <c r="L48" s="17">
        <v>0</v>
      </c>
      <c r="M48" s="17">
        <v>0</v>
      </c>
      <c r="N48" s="12">
        <v>0</v>
      </c>
      <c r="O48" s="70">
        <v>0</v>
      </c>
      <c r="P48" s="17">
        <v>0</v>
      </c>
      <c r="Q48" s="17">
        <v>0</v>
      </c>
      <c r="R48" s="17">
        <v>0</v>
      </c>
      <c r="S48" s="17">
        <v>0</v>
      </c>
      <c r="T48" s="17">
        <v>0</v>
      </c>
      <c r="U48" s="12">
        <v>0</v>
      </c>
      <c r="V48" s="70">
        <v>0</v>
      </c>
      <c r="W48" s="17">
        <v>0</v>
      </c>
      <c r="X48" s="17">
        <v>0</v>
      </c>
      <c r="Y48" s="17">
        <v>0</v>
      </c>
      <c r="Z48" s="17">
        <v>0</v>
      </c>
      <c r="AA48" s="17">
        <v>0</v>
      </c>
      <c r="AB48" s="12">
        <v>0</v>
      </c>
      <c r="AC48" s="70">
        <v>0</v>
      </c>
      <c r="AD48" s="17">
        <v>0</v>
      </c>
      <c r="AE48" s="17">
        <v>0</v>
      </c>
      <c r="AF48" s="17">
        <v>0</v>
      </c>
      <c r="AG48" s="17">
        <v>0</v>
      </c>
      <c r="AH48" s="17">
        <v>0</v>
      </c>
      <c r="AI48" s="12">
        <v>0</v>
      </c>
    </row>
    <row r="49" spans="1:35" x14ac:dyDescent="0.25">
      <c r="A49" s="4" t="s">
        <v>40</v>
      </c>
      <c r="B49" s="92">
        <v>0</v>
      </c>
      <c r="C49" s="87">
        <v>964261</v>
      </c>
      <c r="D49" s="87">
        <v>0</v>
      </c>
      <c r="E49" s="87">
        <v>0</v>
      </c>
      <c r="F49" s="87">
        <v>0</v>
      </c>
      <c r="G49" s="93">
        <v>964261</v>
      </c>
      <c r="H49" s="70" t="s">
        <v>364</v>
      </c>
      <c r="I49" s="17">
        <v>0</v>
      </c>
      <c r="J49" s="17">
        <v>964261</v>
      </c>
      <c r="K49" s="17">
        <v>0</v>
      </c>
      <c r="L49" s="17">
        <v>0</v>
      </c>
      <c r="M49" s="17">
        <v>0</v>
      </c>
      <c r="N49" s="12">
        <v>964261</v>
      </c>
      <c r="O49" s="70" t="s">
        <v>365</v>
      </c>
      <c r="P49" s="17">
        <v>0</v>
      </c>
      <c r="Q49" s="17">
        <v>0</v>
      </c>
      <c r="R49" s="17">
        <v>0</v>
      </c>
      <c r="S49" s="17">
        <v>0</v>
      </c>
      <c r="T49" s="17">
        <v>0</v>
      </c>
      <c r="U49" s="12">
        <v>0</v>
      </c>
      <c r="V49" s="70" t="s">
        <v>366</v>
      </c>
      <c r="W49" s="17">
        <v>0</v>
      </c>
      <c r="X49" s="17">
        <v>0</v>
      </c>
      <c r="Y49" s="17">
        <v>0</v>
      </c>
      <c r="Z49" s="17">
        <v>0</v>
      </c>
      <c r="AA49" s="17">
        <v>0</v>
      </c>
      <c r="AB49" s="12">
        <v>0</v>
      </c>
      <c r="AC49" s="70">
        <v>0</v>
      </c>
      <c r="AD49" s="17">
        <v>0</v>
      </c>
      <c r="AE49" s="17">
        <v>0</v>
      </c>
      <c r="AF49" s="17">
        <v>0</v>
      </c>
      <c r="AG49" s="17">
        <v>0</v>
      </c>
      <c r="AH49" s="17">
        <v>0</v>
      </c>
      <c r="AI49" s="12">
        <v>0</v>
      </c>
    </row>
    <row r="50" spans="1:35" x14ac:dyDescent="0.25">
      <c r="A50" s="4" t="s">
        <v>41</v>
      </c>
      <c r="B50" s="92">
        <v>0</v>
      </c>
      <c r="C50" s="87">
        <v>0</v>
      </c>
      <c r="D50" s="87">
        <v>0</v>
      </c>
      <c r="E50" s="87">
        <v>0</v>
      </c>
      <c r="F50" s="87">
        <v>0</v>
      </c>
      <c r="G50" s="93">
        <v>0</v>
      </c>
      <c r="H50" s="70" t="s">
        <v>367</v>
      </c>
      <c r="I50" s="17">
        <v>0</v>
      </c>
      <c r="J50" s="17">
        <v>0</v>
      </c>
      <c r="K50" s="17">
        <v>0</v>
      </c>
      <c r="L50" s="17">
        <v>0</v>
      </c>
      <c r="M50" s="17">
        <v>0</v>
      </c>
      <c r="N50" s="12">
        <v>0</v>
      </c>
      <c r="O50" s="70" t="s">
        <v>368</v>
      </c>
      <c r="P50" s="17">
        <v>0</v>
      </c>
      <c r="Q50" s="17">
        <v>0</v>
      </c>
      <c r="R50" s="17">
        <v>0</v>
      </c>
      <c r="S50" s="17">
        <v>0</v>
      </c>
      <c r="T50" s="17">
        <v>0</v>
      </c>
      <c r="U50" s="12">
        <v>0</v>
      </c>
      <c r="V50" s="70" t="s">
        <v>369</v>
      </c>
      <c r="W50" s="17">
        <v>0</v>
      </c>
      <c r="X50" s="17">
        <v>0</v>
      </c>
      <c r="Y50" s="17">
        <v>0</v>
      </c>
      <c r="Z50" s="17">
        <v>0</v>
      </c>
      <c r="AA50" s="17">
        <v>0</v>
      </c>
      <c r="AB50" s="12">
        <v>0</v>
      </c>
      <c r="AC50" s="70">
        <v>0</v>
      </c>
      <c r="AD50" s="17">
        <v>0</v>
      </c>
      <c r="AE50" s="17">
        <v>0</v>
      </c>
      <c r="AF50" s="17">
        <v>0</v>
      </c>
      <c r="AG50" s="17">
        <v>0</v>
      </c>
      <c r="AH50" s="17">
        <v>0</v>
      </c>
      <c r="AI50" s="12">
        <v>0</v>
      </c>
    </row>
    <row r="51" spans="1:35" x14ac:dyDescent="0.25">
      <c r="A51" s="4" t="s">
        <v>42</v>
      </c>
      <c r="B51" s="92">
        <v>0</v>
      </c>
      <c r="C51" s="87">
        <v>0</v>
      </c>
      <c r="D51" s="87">
        <v>0</v>
      </c>
      <c r="E51" s="87">
        <v>0</v>
      </c>
      <c r="F51" s="87">
        <v>0</v>
      </c>
      <c r="G51" s="93">
        <v>0</v>
      </c>
      <c r="H51" s="70" t="s">
        <v>370</v>
      </c>
      <c r="I51" s="17">
        <v>0</v>
      </c>
      <c r="J51" s="17">
        <v>0</v>
      </c>
      <c r="K51" s="17">
        <v>0</v>
      </c>
      <c r="L51" s="17">
        <v>0</v>
      </c>
      <c r="M51" s="17">
        <v>0</v>
      </c>
      <c r="N51" s="12">
        <v>0</v>
      </c>
      <c r="O51" s="70">
        <v>0</v>
      </c>
      <c r="P51" s="17">
        <v>0</v>
      </c>
      <c r="Q51" s="17">
        <v>0</v>
      </c>
      <c r="R51" s="17">
        <v>0</v>
      </c>
      <c r="S51" s="17">
        <v>0</v>
      </c>
      <c r="T51" s="17">
        <v>0</v>
      </c>
      <c r="U51" s="12">
        <v>0</v>
      </c>
      <c r="V51" s="70">
        <v>0</v>
      </c>
      <c r="W51" s="17">
        <v>0</v>
      </c>
      <c r="X51" s="17">
        <v>0</v>
      </c>
      <c r="Y51" s="17">
        <v>0</v>
      </c>
      <c r="Z51" s="17">
        <v>0</v>
      </c>
      <c r="AA51" s="17">
        <v>0</v>
      </c>
      <c r="AB51" s="12">
        <v>0</v>
      </c>
      <c r="AC51" s="70">
        <v>0</v>
      </c>
      <c r="AD51" s="17">
        <v>0</v>
      </c>
      <c r="AE51" s="17">
        <v>0</v>
      </c>
      <c r="AF51" s="17">
        <v>0</v>
      </c>
      <c r="AG51" s="17">
        <v>0</v>
      </c>
      <c r="AH51" s="17">
        <v>0</v>
      </c>
      <c r="AI51" s="12">
        <v>0</v>
      </c>
    </row>
    <row r="52" spans="1:35" x14ac:dyDescent="0.25">
      <c r="A52" s="4" t="s">
        <v>43</v>
      </c>
      <c r="B52" s="92">
        <v>0</v>
      </c>
      <c r="C52" s="87">
        <v>0</v>
      </c>
      <c r="D52" s="87">
        <v>6072103</v>
      </c>
      <c r="E52" s="87">
        <v>0</v>
      </c>
      <c r="F52" s="87">
        <v>0</v>
      </c>
      <c r="G52" s="93">
        <v>6072103</v>
      </c>
      <c r="H52" s="70" t="s">
        <v>371</v>
      </c>
      <c r="I52" s="17">
        <v>0</v>
      </c>
      <c r="J52" s="17">
        <v>0</v>
      </c>
      <c r="K52" s="17">
        <v>0</v>
      </c>
      <c r="L52" s="17">
        <v>0</v>
      </c>
      <c r="M52" s="17">
        <v>0</v>
      </c>
      <c r="N52" s="12">
        <v>0</v>
      </c>
      <c r="O52" s="70" t="s">
        <v>372</v>
      </c>
      <c r="P52" s="17">
        <v>0</v>
      </c>
      <c r="Q52" s="17">
        <v>0</v>
      </c>
      <c r="R52" s="17">
        <v>6072103</v>
      </c>
      <c r="S52" s="17">
        <v>0</v>
      </c>
      <c r="T52" s="17">
        <v>0</v>
      </c>
      <c r="U52" s="12">
        <v>6072103</v>
      </c>
      <c r="V52" s="70" t="s">
        <v>373</v>
      </c>
      <c r="W52" s="17">
        <v>0</v>
      </c>
      <c r="X52" s="17">
        <v>0</v>
      </c>
      <c r="Y52" s="17">
        <v>0</v>
      </c>
      <c r="Z52" s="17">
        <v>0</v>
      </c>
      <c r="AA52" s="17">
        <v>0</v>
      </c>
      <c r="AB52" s="12">
        <v>0</v>
      </c>
      <c r="AC52" s="70" t="s">
        <v>374</v>
      </c>
      <c r="AD52" s="17">
        <v>0</v>
      </c>
      <c r="AE52" s="17">
        <v>0</v>
      </c>
      <c r="AF52" s="17">
        <v>0</v>
      </c>
      <c r="AG52" s="17">
        <v>0</v>
      </c>
      <c r="AH52" s="17">
        <v>0</v>
      </c>
      <c r="AI52" s="12">
        <v>0</v>
      </c>
    </row>
    <row r="53" spans="1:35" x14ac:dyDescent="0.25">
      <c r="A53" s="4" t="s">
        <v>44</v>
      </c>
      <c r="B53" s="92">
        <v>0</v>
      </c>
      <c r="C53" s="87">
        <v>0</v>
      </c>
      <c r="D53" s="87">
        <v>0</v>
      </c>
      <c r="E53" s="87">
        <v>0</v>
      </c>
      <c r="F53" s="87">
        <v>0</v>
      </c>
      <c r="G53" s="93">
        <v>0</v>
      </c>
      <c r="H53" s="70">
        <v>0</v>
      </c>
      <c r="I53" s="17">
        <v>0</v>
      </c>
      <c r="J53" s="17">
        <v>0</v>
      </c>
      <c r="K53" s="17">
        <v>0</v>
      </c>
      <c r="L53" s="17">
        <v>0</v>
      </c>
      <c r="M53" s="17">
        <v>0</v>
      </c>
      <c r="N53" s="12">
        <v>0</v>
      </c>
      <c r="O53" s="70">
        <v>0</v>
      </c>
      <c r="P53" s="17">
        <v>0</v>
      </c>
      <c r="Q53" s="17">
        <v>0</v>
      </c>
      <c r="R53" s="17">
        <v>0</v>
      </c>
      <c r="S53" s="17">
        <v>0</v>
      </c>
      <c r="T53" s="17">
        <v>0</v>
      </c>
      <c r="U53" s="12">
        <v>0</v>
      </c>
      <c r="V53" s="70">
        <v>0</v>
      </c>
      <c r="W53" s="17">
        <v>0</v>
      </c>
      <c r="X53" s="17">
        <v>0</v>
      </c>
      <c r="Y53" s="17">
        <v>0</v>
      </c>
      <c r="Z53" s="17">
        <v>0</v>
      </c>
      <c r="AA53" s="17">
        <v>0</v>
      </c>
      <c r="AB53" s="12">
        <v>0</v>
      </c>
      <c r="AC53" s="70">
        <v>0</v>
      </c>
      <c r="AD53" s="17">
        <v>0</v>
      </c>
      <c r="AE53" s="17">
        <v>0</v>
      </c>
      <c r="AF53" s="17">
        <v>0</v>
      </c>
      <c r="AG53" s="17">
        <v>0</v>
      </c>
      <c r="AH53" s="17">
        <v>0</v>
      </c>
      <c r="AI53" s="12">
        <v>0</v>
      </c>
    </row>
    <row r="54" spans="1:35" x14ac:dyDescent="0.25">
      <c r="A54" s="4" t="s">
        <v>264</v>
      </c>
      <c r="B54" s="92">
        <v>0</v>
      </c>
      <c r="C54" s="87">
        <v>0</v>
      </c>
      <c r="D54" s="87">
        <v>0</v>
      </c>
      <c r="E54" s="87">
        <v>0</v>
      </c>
      <c r="F54" s="87">
        <v>0</v>
      </c>
      <c r="G54" s="93">
        <v>0</v>
      </c>
      <c r="H54" s="70">
        <v>0</v>
      </c>
      <c r="I54" s="17">
        <v>0</v>
      </c>
      <c r="J54" s="17">
        <v>0</v>
      </c>
      <c r="K54" s="17">
        <v>0</v>
      </c>
      <c r="L54" s="17">
        <v>0</v>
      </c>
      <c r="M54" s="17">
        <v>0</v>
      </c>
      <c r="N54" s="12">
        <v>0</v>
      </c>
      <c r="O54" s="70">
        <v>0</v>
      </c>
      <c r="P54" s="17">
        <v>0</v>
      </c>
      <c r="Q54" s="17">
        <v>0</v>
      </c>
      <c r="R54" s="17">
        <v>0</v>
      </c>
      <c r="S54" s="17">
        <v>0</v>
      </c>
      <c r="T54" s="17">
        <v>0</v>
      </c>
      <c r="U54" s="12">
        <v>0</v>
      </c>
      <c r="V54" s="70">
        <v>0</v>
      </c>
      <c r="W54" s="17">
        <v>0</v>
      </c>
      <c r="X54" s="17">
        <v>0</v>
      </c>
      <c r="Y54" s="17">
        <v>0</v>
      </c>
      <c r="Z54" s="17">
        <v>0</v>
      </c>
      <c r="AA54" s="17">
        <v>0</v>
      </c>
      <c r="AB54" s="12">
        <v>0</v>
      </c>
      <c r="AC54" s="70">
        <v>0</v>
      </c>
      <c r="AD54" s="17">
        <v>0</v>
      </c>
      <c r="AE54" s="17">
        <v>0</v>
      </c>
      <c r="AF54" s="17">
        <v>0</v>
      </c>
      <c r="AG54" s="17">
        <v>0</v>
      </c>
      <c r="AH54" s="17">
        <v>0</v>
      </c>
      <c r="AI54" s="12">
        <v>0</v>
      </c>
    </row>
    <row r="55" spans="1:35" x14ac:dyDescent="0.25">
      <c r="A55" s="4" t="s">
        <v>45</v>
      </c>
      <c r="B55" s="92">
        <v>736007</v>
      </c>
      <c r="C55" s="87">
        <v>-3751729</v>
      </c>
      <c r="D55" s="87">
        <v>0</v>
      </c>
      <c r="E55" s="87">
        <v>0</v>
      </c>
      <c r="F55" s="87">
        <v>134024</v>
      </c>
      <c r="G55" s="93">
        <v>-2881698</v>
      </c>
      <c r="H55" s="70" t="s">
        <v>375</v>
      </c>
      <c r="I55" s="17">
        <v>0</v>
      </c>
      <c r="J55" s="17">
        <v>80649</v>
      </c>
      <c r="K55" s="17">
        <v>0</v>
      </c>
      <c r="L55" s="17">
        <v>0</v>
      </c>
      <c r="M55" s="17">
        <v>845</v>
      </c>
      <c r="N55" s="12">
        <v>81494</v>
      </c>
      <c r="O55" s="70" t="s">
        <v>376</v>
      </c>
      <c r="P55" s="17">
        <v>0</v>
      </c>
      <c r="Q55" s="17">
        <v>0</v>
      </c>
      <c r="R55" s="17">
        <v>0</v>
      </c>
      <c r="S55" s="17">
        <v>0</v>
      </c>
      <c r="T55" s="17">
        <v>0</v>
      </c>
      <c r="U55" s="12">
        <v>0</v>
      </c>
      <c r="V55" s="70" t="s">
        <v>377</v>
      </c>
      <c r="W55" s="17">
        <v>736007</v>
      </c>
      <c r="X55" s="17">
        <v>-3832378</v>
      </c>
      <c r="Y55" s="17">
        <v>0</v>
      </c>
      <c r="Z55" s="17">
        <v>0</v>
      </c>
      <c r="AA55" s="17">
        <v>133179</v>
      </c>
      <c r="AB55" s="12">
        <v>-2963192</v>
      </c>
      <c r="AC55" s="70">
        <v>0</v>
      </c>
      <c r="AD55" s="17">
        <v>0</v>
      </c>
      <c r="AE55" s="17">
        <v>0</v>
      </c>
      <c r="AF55" s="17">
        <v>0</v>
      </c>
      <c r="AG55" s="17">
        <v>0</v>
      </c>
      <c r="AH55" s="17">
        <v>0</v>
      </c>
      <c r="AI55" s="12">
        <v>0</v>
      </c>
    </row>
    <row r="56" spans="1:35" x14ac:dyDescent="0.25">
      <c r="A56" s="4" t="s">
        <v>46</v>
      </c>
      <c r="B56" s="92">
        <v>0</v>
      </c>
      <c r="C56" s="87">
        <v>0</v>
      </c>
      <c r="D56" s="87">
        <v>0</v>
      </c>
      <c r="E56" s="87">
        <v>0</v>
      </c>
      <c r="F56" s="87">
        <v>0</v>
      </c>
      <c r="G56" s="93">
        <v>0</v>
      </c>
      <c r="H56" s="70">
        <v>0</v>
      </c>
      <c r="I56" s="17">
        <v>0</v>
      </c>
      <c r="J56" s="17">
        <v>0</v>
      </c>
      <c r="K56" s="17">
        <v>0</v>
      </c>
      <c r="L56" s="17">
        <v>0</v>
      </c>
      <c r="M56" s="17">
        <v>0</v>
      </c>
      <c r="N56" s="12">
        <v>0</v>
      </c>
      <c r="O56" s="70">
        <v>0</v>
      </c>
      <c r="P56" s="17">
        <v>0</v>
      </c>
      <c r="Q56" s="17">
        <v>0</v>
      </c>
      <c r="R56" s="17">
        <v>0</v>
      </c>
      <c r="S56" s="17">
        <v>0</v>
      </c>
      <c r="T56" s="17">
        <v>0</v>
      </c>
      <c r="U56" s="12">
        <v>0</v>
      </c>
      <c r="V56" s="70">
        <v>0</v>
      </c>
      <c r="W56" s="17">
        <v>0</v>
      </c>
      <c r="X56" s="17">
        <v>0</v>
      </c>
      <c r="Y56" s="17">
        <v>0</v>
      </c>
      <c r="Z56" s="17">
        <v>0</v>
      </c>
      <c r="AA56" s="17">
        <v>0</v>
      </c>
      <c r="AB56" s="12">
        <v>0</v>
      </c>
      <c r="AC56" s="70">
        <v>0</v>
      </c>
      <c r="AD56" s="17">
        <v>0</v>
      </c>
      <c r="AE56" s="17">
        <v>0</v>
      </c>
      <c r="AF56" s="17">
        <v>0</v>
      </c>
      <c r="AG56" s="17">
        <v>0</v>
      </c>
      <c r="AH56" s="17">
        <v>0</v>
      </c>
      <c r="AI56" s="12">
        <v>0</v>
      </c>
    </row>
    <row r="57" spans="1:35" x14ac:dyDescent="0.25">
      <c r="A57" s="4" t="s">
        <v>47</v>
      </c>
      <c r="B57" s="92">
        <v>2501704</v>
      </c>
      <c r="C57" s="87">
        <v>516757</v>
      </c>
      <c r="D57" s="87">
        <v>0</v>
      </c>
      <c r="E57" s="87">
        <v>0</v>
      </c>
      <c r="F57" s="87">
        <v>0</v>
      </c>
      <c r="G57" s="93">
        <v>3018461</v>
      </c>
      <c r="H57" s="70" t="s">
        <v>378</v>
      </c>
      <c r="I57" s="17">
        <v>475764</v>
      </c>
      <c r="J57" s="17">
        <v>147839</v>
      </c>
      <c r="K57" s="17">
        <v>0</v>
      </c>
      <c r="L57" s="17">
        <v>0</v>
      </c>
      <c r="M57" s="17">
        <v>0</v>
      </c>
      <c r="N57" s="12">
        <v>623603</v>
      </c>
      <c r="O57" s="70" t="s">
        <v>379</v>
      </c>
      <c r="P57" s="17">
        <v>2025940</v>
      </c>
      <c r="Q57" s="17">
        <v>368918</v>
      </c>
      <c r="R57" s="17">
        <v>0</v>
      </c>
      <c r="S57" s="17">
        <v>0</v>
      </c>
      <c r="T57" s="17">
        <v>0</v>
      </c>
      <c r="U57" s="12">
        <v>2394858</v>
      </c>
      <c r="V57" s="70">
        <v>0</v>
      </c>
      <c r="W57" s="17">
        <v>0</v>
      </c>
      <c r="X57" s="17">
        <v>0</v>
      </c>
      <c r="Y57" s="17">
        <v>0</v>
      </c>
      <c r="Z57" s="17">
        <v>0</v>
      </c>
      <c r="AA57" s="17">
        <v>0</v>
      </c>
      <c r="AB57" s="12">
        <v>0</v>
      </c>
      <c r="AC57" s="70">
        <v>0</v>
      </c>
      <c r="AD57" s="17">
        <v>0</v>
      </c>
      <c r="AE57" s="17">
        <v>0</v>
      </c>
      <c r="AF57" s="17">
        <v>0</v>
      </c>
      <c r="AG57" s="17">
        <v>0</v>
      </c>
      <c r="AH57" s="17">
        <v>0</v>
      </c>
      <c r="AI57" s="12">
        <v>0</v>
      </c>
    </row>
    <row r="58" spans="1:35" x14ac:dyDescent="0.25">
      <c r="A58" s="4" t="s">
        <v>48</v>
      </c>
      <c r="B58" s="92">
        <v>0</v>
      </c>
      <c r="C58" s="87">
        <v>0</v>
      </c>
      <c r="D58" s="87">
        <v>0</v>
      </c>
      <c r="E58" s="87">
        <v>0</v>
      </c>
      <c r="F58" s="87">
        <v>0</v>
      </c>
      <c r="G58" s="93">
        <v>0</v>
      </c>
      <c r="H58" s="70">
        <v>0</v>
      </c>
      <c r="I58" s="17">
        <v>0</v>
      </c>
      <c r="J58" s="17">
        <v>0</v>
      </c>
      <c r="K58" s="17">
        <v>0</v>
      </c>
      <c r="L58" s="17">
        <v>0</v>
      </c>
      <c r="M58" s="17">
        <v>0</v>
      </c>
      <c r="N58" s="12">
        <v>0</v>
      </c>
      <c r="O58" s="70">
        <v>0</v>
      </c>
      <c r="P58" s="17">
        <v>0</v>
      </c>
      <c r="Q58" s="17">
        <v>0</v>
      </c>
      <c r="R58" s="17">
        <v>0</v>
      </c>
      <c r="S58" s="17">
        <v>0</v>
      </c>
      <c r="T58" s="17">
        <v>0</v>
      </c>
      <c r="U58" s="12">
        <v>0</v>
      </c>
      <c r="V58" s="70">
        <v>0</v>
      </c>
      <c r="W58" s="17">
        <v>0</v>
      </c>
      <c r="X58" s="17">
        <v>0</v>
      </c>
      <c r="Y58" s="17">
        <v>0</v>
      </c>
      <c r="Z58" s="17">
        <v>0</v>
      </c>
      <c r="AA58" s="17">
        <v>0</v>
      </c>
      <c r="AB58" s="12">
        <v>0</v>
      </c>
      <c r="AC58" s="70">
        <v>0</v>
      </c>
      <c r="AD58" s="17">
        <v>0</v>
      </c>
      <c r="AE58" s="17">
        <v>0</v>
      </c>
      <c r="AF58" s="17">
        <v>0</v>
      </c>
      <c r="AG58" s="17">
        <v>0</v>
      </c>
      <c r="AH58" s="17">
        <v>0</v>
      </c>
      <c r="AI58" s="12">
        <v>0</v>
      </c>
    </row>
    <row r="59" spans="1:35" x14ac:dyDescent="0.25">
      <c r="A59" s="4" t="s">
        <v>49</v>
      </c>
      <c r="B59" s="92">
        <v>0</v>
      </c>
      <c r="C59" s="87">
        <v>0</v>
      </c>
      <c r="D59" s="87">
        <v>0</v>
      </c>
      <c r="E59" s="87">
        <v>0</v>
      </c>
      <c r="F59" s="87">
        <v>0</v>
      </c>
      <c r="G59" s="93">
        <v>0</v>
      </c>
      <c r="H59" s="70">
        <v>0</v>
      </c>
      <c r="I59" s="17">
        <v>0</v>
      </c>
      <c r="J59" s="17">
        <v>0</v>
      </c>
      <c r="K59" s="17">
        <v>0</v>
      </c>
      <c r="L59" s="17">
        <v>0</v>
      </c>
      <c r="M59" s="17">
        <v>0</v>
      </c>
      <c r="N59" s="12">
        <v>0</v>
      </c>
      <c r="O59" s="70">
        <v>0</v>
      </c>
      <c r="P59" s="17">
        <v>0</v>
      </c>
      <c r="Q59" s="17">
        <v>0</v>
      </c>
      <c r="R59" s="17">
        <v>0</v>
      </c>
      <c r="S59" s="17">
        <v>0</v>
      </c>
      <c r="T59" s="17">
        <v>0</v>
      </c>
      <c r="U59" s="12">
        <v>0</v>
      </c>
      <c r="V59" s="70">
        <v>0</v>
      </c>
      <c r="W59" s="17">
        <v>0</v>
      </c>
      <c r="X59" s="17">
        <v>0</v>
      </c>
      <c r="Y59" s="17">
        <v>0</v>
      </c>
      <c r="Z59" s="17">
        <v>0</v>
      </c>
      <c r="AA59" s="17">
        <v>0</v>
      </c>
      <c r="AB59" s="12">
        <v>0</v>
      </c>
      <c r="AC59" s="70">
        <v>0</v>
      </c>
      <c r="AD59" s="17">
        <v>0</v>
      </c>
      <c r="AE59" s="17">
        <v>0</v>
      </c>
      <c r="AF59" s="17">
        <v>0</v>
      </c>
      <c r="AG59" s="17">
        <v>0</v>
      </c>
      <c r="AH59" s="17">
        <v>0</v>
      </c>
      <c r="AI59" s="12">
        <v>0</v>
      </c>
    </row>
    <row r="60" spans="1:35" x14ac:dyDescent="0.25">
      <c r="A60" s="4" t="s">
        <v>50</v>
      </c>
      <c r="B60" s="92">
        <v>108214.74</v>
      </c>
      <c r="C60" s="87">
        <v>59739.4</v>
      </c>
      <c r="D60" s="87">
        <v>0</v>
      </c>
      <c r="E60" s="87">
        <v>0</v>
      </c>
      <c r="F60" s="87">
        <v>0</v>
      </c>
      <c r="G60" s="93">
        <v>167954.14</v>
      </c>
      <c r="H60" s="70" t="s">
        <v>380</v>
      </c>
      <c r="I60" s="17">
        <v>108214.74</v>
      </c>
      <c r="J60" s="17">
        <v>59739.4</v>
      </c>
      <c r="K60" s="17">
        <v>0</v>
      </c>
      <c r="L60" s="17">
        <v>0</v>
      </c>
      <c r="M60" s="17">
        <v>0</v>
      </c>
      <c r="N60" s="12">
        <v>167954.14</v>
      </c>
      <c r="O60" s="70">
        <v>0</v>
      </c>
      <c r="P60" s="17">
        <v>0</v>
      </c>
      <c r="Q60" s="17">
        <v>0</v>
      </c>
      <c r="R60" s="17">
        <v>0</v>
      </c>
      <c r="S60" s="17">
        <v>0</v>
      </c>
      <c r="T60" s="17">
        <v>0</v>
      </c>
      <c r="U60" s="12">
        <v>0</v>
      </c>
      <c r="V60" s="70">
        <v>0</v>
      </c>
      <c r="W60" s="17">
        <v>0</v>
      </c>
      <c r="X60" s="17">
        <v>0</v>
      </c>
      <c r="Y60" s="17">
        <v>0</v>
      </c>
      <c r="Z60" s="17">
        <v>0</v>
      </c>
      <c r="AA60" s="17">
        <v>0</v>
      </c>
      <c r="AB60" s="12">
        <v>0</v>
      </c>
      <c r="AC60" s="70">
        <v>0</v>
      </c>
      <c r="AD60" s="17">
        <v>0</v>
      </c>
      <c r="AE60" s="17">
        <v>0</v>
      </c>
      <c r="AF60" s="17">
        <v>0</v>
      </c>
      <c r="AG60" s="17">
        <v>0</v>
      </c>
      <c r="AH60" s="17">
        <v>0</v>
      </c>
      <c r="AI60" s="12">
        <v>0</v>
      </c>
    </row>
    <row r="61" spans="1:35" x14ac:dyDescent="0.25">
      <c r="A61" s="4" t="s">
        <v>51</v>
      </c>
      <c r="B61" s="92">
        <v>0</v>
      </c>
      <c r="C61" s="87">
        <v>0</v>
      </c>
      <c r="D61" s="87">
        <v>0</v>
      </c>
      <c r="E61" s="87">
        <v>0</v>
      </c>
      <c r="F61" s="87">
        <v>0</v>
      </c>
      <c r="G61" s="93">
        <v>0</v>
      </c>
      <c r="H61" s="70">
        <v>0</v>
      </c>
      <c r="I61" s="17">
        <v>0</v>
      </c>
      <c r="J61" s="17">
        <v>0</v>
      </c>
      <c r="K61" s="17">
        <v>0</v>
      </c>
      <c r="L61" s="17">
        <v>0</v>
      </c>
      <c r="M61" s="17">
        <v>0</v>
      </c>
      <c r="N61" s="12">
        <v>0</v>
      </c>
      <c r="O61" s="70">
        <v>0</v>
      </c>
      <c r="P61" s="17">
        <v>0</v>
      </c>
      <c r="Q61" s="17">
        <v>0</v>
      </c>
      <c r="R61" s="17">
        <v>0</v>
      </c>
      <c r="S61" s="17">
        <v>0</v>
      </c>
      <c r="T61" s="17">
        <v>0</v>
      </c>
      <c r="U61" s="12">
        <v>0</v>
      </c>
      <c r="V61" s="70">
        <v>0</v>
      </c>
      <c r="W61" s="17">
        <v>0</v>
      </c>
      <c r="X61" s="17">
        <v>0</v>
      </c>
      <c r="Y61" s="17">
        <v>0</v>
      </c>
      <c r="Z61" s="17">
        <v>0</v>
      </c>
      <c r="AA61" s="17">
        <v>0</v>
      </c>
      <c r="AB61" s="12">
        <v>0</v>
      </c>
      <c r="AC61" s="70">
        <v>0</v>
      </c>
      <c r="AD61" s="17">
        <v>0</v>
      </c>
      <c r="AE61" s="17">
        <v>0</v>
      </c>
      <c r="AF61" s="17">
        <v>0</v>
      </c>
      <c r="AG61" s="17">
        <v>0</v>
      </c>
      <c r="AH61" s="17">
        <v>0</v>
      </c>
      <c r="AI61" s="12">
        <v>0</v>
      </c>
    </row>
    <row r="62" spans="1:35" x14ac:dyDescent="0.25">
      <c r="A62" s="4" t="s">
        <v>52</v>
      </c>
      <c r="B62" s="92">
        <v>0</v>
      </c>
      <c r="C62" s="87">
        <v>0</v>
      </c>
      <c r="D62" s="87">
        <v>0</v>
      </c>
      <c r="E62" s="87">
        <v>0</v>
      </c>
      <c r="F62" s="87">
        <v>0</v>
      </c>
      <c r="G62" s="93">
        <v>0</v>
      </c>
      <c r="H62" s="70" t="s">
        <v>381</v>
      </c>
      <c r="I62" s="17">
        <v>0</v>
      </c>
      <c r="J62" s="17">
        <v>0</v>
      </c>
      <c r="K62" s="17">
        <v>0</v>
      </c>
      <c r="L62" s="17">
        <v>0</v>
      </c>
      <c r="M62" s="17">
        <v>0</v>
      </c>
      <c r="N62" s="12">
        <v>0</v>
      </c>
      <c r="O62" s="70" t="s">
        <v>382</v>
      </c>
      <c r="P62" s="17">
        <v>0</v>
      </c>
      <c r="Q62" s="17">
        <v>0</v>
      </c>
      <c r="R62" s="17">
        <v>0</v>
      </c>
      <c r="S62" s="17">
        <v>0</v>
      </c>
      <c r="T62" s="17">
        <v>0</v>
      </c>
      <c r="U62" s="12">
        <v>0</v>
      </c>
      <c r="V62" s="70" t="s">
        <v>383</v>
      </c>
      <c r="W62" s="17">
        <v>0</v>
      </c>
      <c r="X62" s="17">
        <v>0</v>
      </c>
      <c r="Y62" s="17">
        <v>0</v>
      </c>
      <c r="Z62" s="17">
        <v>0</v>
      </c>
      <c r="AA62" s="17">
        <v>0</v>
      </c>
      <c r="AB62" s="12">
        <v>0</v>
      </c>
      <c r="AC62" s="70">
        <v>0</v>
      </c>
      <c r="AD62" s="17">
        <v>0</v>
      </c>
      <c r="AE62" s="17">
        <v>0</v>
      </c>
      <c r="AF62" s="17">
        <v>0</v>
      </c>
      <c r="AG62" s="17">
        <v>0</v>
      </c>
      <c r="AH62" s="17">
        <v>0</v>
      </c>
      <c r="AI62" s="12">
        <v>0</v>
      </c>
    </row>
    <row r="63" spans="1:35" x14ac:dyDescent="0.25">
      <c r="A63" s="4" t="s">
        <v>53</v>
      </c>
      <c r="B63" s="92">
        <v>1080</v>
      </c>
      <c r="C63" s="87">
        <v>16916</v>
      </c>
      <c r="D63" s="87">
        <v>0</v>
      </c>
      <c r="E63" s="87">
        <v>0</v>
      </c>
      <c r="F63" s="87">
        <v>0</v>
      </c>
      <c r="G63" s="93">
        <v>17996</v>
      </c>
      <c r="H63" s="70" t="s">
        <v>384</v>
      </c>
      <c r="I63" s="17">
        <v>0</v>
      </c>
      <c r="J63" s="17">
        <v>0</v>
      </c>
      <c r="K63" s="17">
        <v>0</v>
      </c>
      <c r="L63" s="17">
        <v>0</v>
      </c>
      <c r="M63" s="17">
        <v>0</v>
      </c>
      <c r="N63" s="12">
        <v>0</v>
      </c>
      <c r="O63" s="70" t="s">
        <v>385</v>
      </c>
      <c r="P63" s="17">
        <v>1080</v>
      </c>
      <c r="Q63" s="17">
        <v>16916</v>
      </c>
      <c r="R63" s="17">
        <v>0</v>
      </c>
      <c r="S63" s="17">
        <v>0</v>
      </c>
      <c r="T63" s="17">
        <v>0</v>
      </c>
      <c r="U63" s="12">
        <v>17996</v>
      </c>
      <c r="V63" s="70" t="s">
        <v>386</v>
      </c>
      <c r="W63" s="17">
        <v>0</v>
      </c>
      <c r="X63" s="17">
        <v>0</v>
      </c>
      <c r="Y63" s="17">
        <v>0</v>
      </c>
      <c r="Z63" s="17">
        <v>0</v>
      </c>
      <c r="AA63" s="17">
        <v>0</v>
      </c>
      <c r="AB63" s="12">
        <v>0</v>
      </c>
      <c r="AC63" s="70">
        <v>0</v>
      </c>
      <c r="AD63" s="17">
        <v>0</v>
      </c>
      <c r="AE63" s="17">
        <v>0</v>
      </c>
      <c r="AF63" s="17">
        <v>0</v>
      </c>
      <c r="AG63" s="17">
        <v>0</v>
      </c>
      <c r="AH63" s="17">
        <v>0</v>
      </c>
      <c r="AI63" s="12">
        <v>0</v>
      </c>
    </row>
    <row r="64" spans="1:35" x14ac:dyDescent="0.25">
      <c r="A64" s="4" t="s">
        <v>54</v>
      </c>
      <c r="B64" s="92">
        <v>413536</v>
      </c>
      <c r="C64" s="87">
        <v>0</v>
      </c>
      <c r="D64" s="87">
        <v>1176995</v>
      </c>
      <c r="E64" s="87">
        <v>0</v>
      </c>
      <c r="F64" s="87">
        <v>0</v>
      </c>
      <c r="G64" s="93">
        <v>1590531</v>
      </c>
      <c r="H64" s="70" t="s">
        <v>387</v>
      </c>
      <c r="I64" s="17">
        <v>413536</v>
      </c>
      <c r="J64" s="17">
        <v>0</v>
      </c>
      <c r="K64" s="17">
        <v>1176995</v>
      </c>
      <c r="L64" s="17">
        <v>0</v>
      </c>
      <c r="M64" s="17">
        <v>0</v>
      </c>
      <c r="N64" s="12">
        <v>1590531</v>
      </c>
      <c r="O64" s="70">
        <v>0</v>
      </c>
      <c r="P64" s="17">
        <v>0</v>
      </c>
      <c r="Q64" s="17">
        <v>0</v>
      </c>
      <c r="R64" s="17">
        <v>0</v>
      </c>
      <c r="S64" s="17">
        <v>0</v>
      </c>
      <c r="T64" s="17">
        <v>0</v>
      </c>
      <c r="U64" s="12">
        <v>0</v>
      </c>
      <c r="V64" s="70">
        <v>0</v>
      </c>
      <c r="W64" s="17">
        <v>0</v>
      </c>
      <c r="X64" s="17">
        <v>0</v>
      </c>
      <c r="Y64" s="17">
        <v>0</v>
      </c>
      <c r="Z64" s="17">
        <v>0</v>
      </c>
      <c r="AA64" s="17">
        <v>0</v>
      </c>
      <c r="AB64" s="12">
        <v>0</v>
      </c>
      <c r="AC64" s="70">
        <v>0</v>
      </c>
      <c r="AD64" s="17">
        <v>0</v>
      </c>
      <c r="AE64" s="17">
        <v>0</v>
      </c>
      <c r="AF64" s="17">
        <v>0</v>
      </c>
      <c r="AG64" s="17">
        <v>0</v>
      </c>
      <c r="AH64" s="17">
        <v>0</v>
      </c>
      <c r="AI64" s="12">
        <v>0</v>
      </c>
    </row>
    <row r="65" spans="1:35" x14ac:dyDescent="0.25">
      <c r="A65" s="4" t="s">
        <v>55</v>
      </c>
      <c r="B65" s="92">
        <v>0</v>
      </c>
      <c r="C65" s="87">
        <v>0</v>
      </c>
      <c r="D65" s="87">
        <v>0</v>
      </c>
      <c r="E65" s="87">
        <v>0</v>
      </c>
      <c r="F65" s="87">
        <v>0</v>
      </c>
      <c r="G65" s="93">
        <v>0</v>
      </c>
      <c r="H65" s="70">
        <v>0</v>
      </c>
      <c r="I65" s="17">
        <v>0</v>
      </c>
      <c r="J65" s="17">
        <v>0</v>
      </c>
      <c r="K65" s="17">
        <v>0</v>
      </c>
      <c r="L65" s="17">
        <v>0</v>
      </c>
      <c r="M65" s="17">
        <v>0</v>
      </c>
      <c r="N65" s="12">
        <v>0</v>
      </c>
      <c r="O65" s="70" t="s">
        <v>388</v>
      </c>
      <c r="P65" s="17">
        <v>0</v>
      </c>
      <c r="Q65" s="17">
        <v>0</v>
      </c>
      <c r="R65" s="17">
        <v>0</v>
      </c>
      <c r="S65" s="17">
        <v>0</v>
      </c>
      <c r="T65" s="17">
        <v>0</v>
      </c>
      <c r="U65" s="12">
        <v>0</v>
      </c>
      <c r="V65" s="70">
        <v>0</v>
      </c>
      <c r="W65" s="17">
        <v>0</v>
      </c>
      <c r="X65" s="17">
        <v>0</v>
      </c>
      <c r="Y65" s="17">
        <v>0</v>
      </c>
      <c r="Z65" s="17">
        <v>0</v>
      </c>
      <c r="AA65" s="17">
        <v>0</v>
      </c>
      <c r="AB65" s="12">
        <v>0</v>
      </c>
      <c r="AC65" s="70">
        <v>0</v>
      </c>
      <c r="AD65" s="17">
        <v>0</v>
      </c>
      <c r="AE65" s="17">
        <v>0</v>
      </c>
      <c r="AF65" s="17">
        <v>0</v>
      </c>
      <c r="AG65" s="17">
        <v>0</v>
      </c>
      <c r="AH65" s="17">
        <v>0</v>
      </c>
      <c r="AI65" s="12">
        <v>0</v>
      </c>
    </row>
    <row r="66" spans="1:35" x14ac:dyDescent="0.25">
      <c r="A66" s="4" t="s">
        <v>56</v>
      </c>
      <c r="B66" s="92">
        <v>0</v>
      </c>
      <c r="C66" s="87">
        <v>0</v>
      </c>
      <c r="D66" s="87">
        <v>0</v>
      </c>
      <c r="E66" s="87">
        <v>0</v>
      </c>
      <c r="F66" s="87">
        <v>0</v>
      </c>
      <c r="G66" s="93">
        <v>0</v>
      </c>
      <c r="H66" s="70" t="s">
        <v>389</v>
      </c>
      <c r="I66" s="17">
        <v>0</v>
      </c>
      <c r="J66" s="17">
        <v>0</v>
      </c>
      <c r="K66" s="17">
        <v>0</v>
      </c>
      <c r="L66" s="17">
        <v>0</v>
      </c>
      <c r="M66" s="17">
        <v>0</v>
      </c>
      <c r="N66" s="12">
        <v>0</v>
      </c>
      <c r="O66" s="70">
        <v>0</v>
      </c>
      <c r="P66" s="17">
        <v>0</v>
      </c>
      <c r="Q66" s="17">
        <v>0</v>
      </c>
      <c r="R66" s="17">
        <v>0</v>
      </c>
      <c r="S66" s="17">
        <v>0</v>
      </c>
      <c r="T66" s="17">
        <v>0</v>
      </c>
      <c r="U66" s="12">
        <v>0</v>
      </c>
      <c r="V66" s="70">
        <v>0</v>
      </c>
      <c r="W66" s="17">
        <v>0</v>
      </c>
      <c r="X66" s="17">
        <v>0</v>
      </c>
      <c r="Y66" s="17">
        <v>0</v>
      </c>
      <c r="Z66" s="17">
        <v>0</v>
      </c>
      <c r="AA66" s="17">
        <v>0</v>
      </c>
      <c r="AB66" s="12">
        <v>0</v>
      </c>
      <c r="AC66" s="70">
        <v>0</v>
      </c>
      <c r="AD66" s="17">
        <v>0</v>
      </c>
      <c r="AE66" s="17">
        <v>0</v>
      </c>
      <c r="AF66" s="17">
        <v>0</v>
      </c>
      <c r="AG66" s="17">
        <v>0</v>
      </c>
      <c r="AH66" s="17">
        <v>0</v>
      </c>
      <c r="AI66" s="12">
        <v>0</v>
      </c>
    </row>
    <row r="67" spans="1:35" x14ac:dyDescent="0.25">
      <c r="A67" s="4" t="s">
        <v>57</v>
      </c>
      <c r="B67" s="92">
        <v>150391</v>
      </c>
      <c r="C67" s="87">
        <v>402300</v>
      </c>
      <c r="D67" s="87">
        <v>0</v>
      </c>
      <c r="E67" s="87">
        <v>0</v>
      </c>
      <c r="F67" s="87">
        <v>0</v>
      </c>
      <c r="G67" s="93">
        <v>552691</v>
      </c>
      <c r="H67" s="70" t="s">
        <v>390</v>
      </c>
      <c r="I67" s="17">
        <v>133145</v>
      </c>
      <c r="J67" s="17">
        <v>303341</v>
      </c>
      <c r="K67" s="17">
        <v>0</v>
      </c>
      <c r="L67" s="17">
        <v>0</v>
      </c>
      <c r="M67" s="17">
        <v>0</v>
      </c>
      <c r="N67" s="12">
        <v>436486</v>
      </c>
      <c r="O67" s="70" t="s">
        <v>391</v>
      </c>
      <c r="P67" s="17">
        <v>0</v>
      </c>
      <c r="Q67" s="17">
        <v>81557</v>
      </c>
      <c r="R67" s="17">
        <v>0</v>
      </c>
      <c r="S67" s="17">
        <v>0</v>
      </c>
      <c r="T67" s="17">
        <v>0</v>
      </c>
      <c r="U67" s="12">
        <v>81557</v>
      </c>
      <c r="V67" s="70" t="s">
        <v>341</v>
      </c>
      <c r="W67" s="17">
        <v>17246</v>
      </c>
      <c r="X67" s="17">
        <v>17402</v>
      </c>
      <c r="Y67" s="17">
        <v>0</v>
      </c>
      <c r="Z67" s="17">
        <v>0</v>
      </c>
      <c r="AA67" s="17">
        <v>0</v>
      </c>
      <c r="AB67" s="12">
        <v>34648</v>
      </c>
      <c r="AC67" s="70">
        <v>0</v>
      </c>
      <c r="AD67" s="17">
        <v>0</v>
      </c>
      <c r="AE67" s="17">
        <v>0</v>
      </c>
      <c r="AF67" s="17">
        <v>0</v>
      </c>
      <c r="AG67" s="17">
        <v>0</v>
      </c>
      <c r="AH67" s="17">
        <v>0</v>
      </c>
      <c r="AI67" s="12">
        <v>0</v>
      </c>
    </row>
    <row r="68" spans="1:35" x14ac:dyDescent="0.25">
      <c r="A68" s="4" t="s">
        <v>58</v>
      </c>
      <c r="B68" s="92">
        <v>0</v>
      </c>
      <c r="C68" s="87">
        <v>0</v>
      </c>
      <c r="D68" s="87">
        <v>0</v>
      </c>
      <c r="E68" s="87">
        <v>0</v>
      </c>
      <c r="F68" s="87">
        <v>0</v>
      </c>
      <c r="G68" s="93">
        <v>0</v>
      </c>
      <c r="H68" s="70">
        <v>0</v>
      </c>
      <c r="I68" s="17">
        <v>0</v>
      </c>
      <c r="J68" s="17">
        <v>0</v>
      </c>
      <c r="K68" s="17">
        <v>0</v>
      </c>
      <c r="L68" s="17">
        <v>0</v>
      </c>
      <c r="M68" s="17">
        <v>0</v>
      </c>
      <c r="N68" s="12">
        <v>0</v>
      </c>
      <c r="O68" s="70">
        <v>0</v>
      </c>
      <c r="P68" s="17">
        <v>0</v>
      </c>
      <c r="Q68" s="17">
        <v>0</v>
      </c>
      <c r="R68" s="17">
        <v>0</v>
      </c>
      <c r="S68" s="17">
        <v>0</v>
      </c>
      <c r="T68" s="17">
        <v>0</v>
      </c>
      <c r="U68" s="12">
        <v>0</v>
      </c>
      <c r="V68" s="70">
        <v>0</v>
      </c>
      <c r="W68" s="17">
        <v>0</v>
      </c>
      <c r="X68" s="17">
        <v>0</v>
      </c>
      <c r="Y68" s="17">
        <v>0</v>
      </c>
      <c r="Z68" s="17">
        <v>0</v>
      </c>
      <c r="AA68" s="17">
        <v>0</v>
      </c>
      <c r="AB68" s="12">
        <v>0</v>
      </c>
      <c r="AC68" s="70">
        <v>0</v>
      </c>
      <c r="AD68" s="17">
        <v>0</v>
      </c>
      <c r="AE68" s="17">
        <v>0</v>
      </c>
      <c r="AF68" s="17">
        <v>0</v>
      </c>
      <c r="AG68" s="17">
        <v>0</v>
      </c>
      <c r="AH68" s="17">
        <v>0</v>
      </c>
      <c r="AI68" s="12">
        <v>0</v>
      </c>
    </row>
    <row r="69" spans="1:35" x14ac:dyDescent="0.25">
      <c r="A69" s="4" t="s">
        <v>59</v>
      </c>
      <c r="B69" s="92">
        <v>0</v>
      </c>
      <c r="C69" s="87">
        <v>0</v>
      </c>
      <c r="D69" s="87">
        <v>0</v>
      </c>
      <c r="E69" s="87">
        <v>0</v>
      </c>
      <c r="F69" s="87">
        <v>0</v>
      </c>
      <c r="G69" s="93">
        <v>0</v>
      </c>
      <c r="H69" s="70" t="s">
        <v>392</v>
      </c>
      <c r="I69" s="17">
        <v>0</v>
      </c>
      <c r="J69" s="17">
        <v>0</v>
      </c>
      <c r="K69" s="17">
        <v>0</v>
      </c>
      <c r="L69" s="17">
        <v>0</v>
      </c>
      <c r="M69" s="17">
        <v>0</v>
      </c>
      <c r="N69" s="12">
        <v>0</v>
      </c>
      <c r="O69" s="70" t="s">
        <v>393</v>
      </c>
      <c r="P69" s="17">
        <v>0</v>
      </c>
      <c r="Q69" s="17">
        <v>0</v>
      </c>
      <c r="R69" s="17">
        <v>0</v>
      </c>
      <c r="S69" s="17">
        <v>0</v>
      </c>
      <c r="T69" s="17">
        <v>0</v>
      </c>
      <c r="U69" s="12">
        <v>0</v>
      </c>
      <c r="V69" s="70">
        <v>0</v>
      </c>
      <c r="W69" s="17">
        <v>0</v>
      </c>
      <c r="X69" s="17">
        <v>0</v>
      </c>
      <c r="Y69" s="17">
        <v>0</v>
      </c>
      <c r="Z69" s="17">
        <v>0</v>
      </c>
      <c r="AA69" s="17">
        <v>0</v>
      </c>
      <c r="AB69" s="12">
        <v>0</v>
      </c>
      <c r="AC69" s="70">
        <v>0</v>
      </c>
      <c r="AD69" s="17">
        <v>0</v>
      </c>
      <c r="AE69" s="17">
        <v>0</v>
      </c>
      <c r="AF69" s="17">
        <v>0</v>
      </c>
      <c r="AG69" s="17">
        <v>0</v>
      </c>
      <c r="AH69" s="17">
        <v>0</v>
      </c>
      <c r="AI69" s="12">
        <v>0</v>
      </c>
    </row>
    <row r="70" spans="1:35" x14ac:dyDescent="0.25">
      <c r="A70" s="4" t="s">
        <v>60</v>
      </c>
      <c r="B70" s="92">
        <v>0</v>
      </c>
      <c r="C70" s="87">
        <v>0</v>
      </c>
      <c r="D70" s="87">
        <v>0</v>
      </c>
      <c r="E70" s="87">
        <v>0</v>
      </c>
      <c r="F70" s="87">
        <v>0</v>
      </c>
      <c r="G70" s="93">
        <v>0</v>
      </c>
      <c r="H70" s="70">
        <v>0</v>
      </c>
      <c r="I70" s="17">
        <v>0</v>
      </c>
      <c r="J70" s="17">
        <v>0</v>
      </c>
      <c r="K70" s="17">
        <v>0</v>
      </c>
      <c r="L70" s="17">
        <v>0</v>
      </c>
      <c r="M70" s="17">
        <v>0</v>
      </c>
      <c r="N70" s="12">
        <v>0</v>
      </c>
      <c r="O70" s="70">
        <v>0</v>
      </c>
      <c r="P70" s="17">
        <v>0</v>
      </c>
      <c r="Q70" s="17">
        <v>0</v>
      </c>
      <c r="R70" s="17">
        <v>0</v>
      </c>
      <c r="S70" s="17">
        <v>0</v>
      </c>
      <c r="T70" s="17">
        <v>0</v>
      </c>
      <c r="U70" s="12">
        <v>0</v>
      </c>
      <c r="V70" s="70">
        <v>0</v>
      </c>
      <c r="W70" s="17">
        <v>0</v>
      </c>
      <c r="X70" s="17">
        <v>0</v>
      </c>
      <c r="Y70" s="17">
        <v>0</v>
      </c>
      <c r="Z70" s="17">
        <v>0</v>
      </c>
      <c r="AA70" s="17">
        <v>0</v>
      </c>
      <c r="AB70" s="12">
        <v>0</v>
      </c>
      <c r="AC70" s="70">
        <v>0</v>
      </c>
      <c r="AD70" s="17">
        <v>0</v>
      </c>
      <c r="AE70" s="17">
        <v>0</v>
      </c>
      <c r="AF70" s="17">
        <v>0</v>
      </c>
      <c r="AG70" s="17">
        <v>0</v>
      </c>
      <c r="AH70" s="17">
        <v>0</v>
      </c>
      <c r="AI70" s="12">
        <v>0</v>
      </c>
    </row>
    <row r="71" spans="1:35" x14ac:dyDescent="0.25">
      <c r="A71" s="4" t="s">
        <v>61</v>
      </c>
      <c r="B71" s="92">
        <v>0</v>
      </c>
      <c r="C71" s="87">
        <v>0</v>
      </c>
      <c r="D71" s="87">
        <v>0</v>
      </c>
      <c r="E71" s="87">
        <v>0</v>
      </c>
      <c r="F71" s="87">
        <v>1022</v>
      </c>
      <c r="G71" s="93">
        <v>1022</v>
      </c>
      <c r="H71" s="70" t="s">
        <v>394</v>
      </c>
      <c r="I71" s="17">
        <v>0</v>
      </c>
      <c r="J71" s="17">
        <v>0</v>
      </c>
      <c r="K71" s="17">
        <v>0</v>
      </c>
      <c r="L71" s="17">
        <v>0</v>
      </c>
      <c r="M71" s="17">
        <v>1022</v>
      </c>
      <c r="N71" s="12">
        <v>1022</v>
      </c>
      <c r="O71" s="70">
        <v>0</v>
      </c>
      <c r="P71" s="17">
        <v>0</v>
      </c>
      <c r="Q71" s="17">
        <v>0</v>
      </c>
      <c r="R71" s="17">
        <v>0</v>
      </c>
      <c r="S71" s="17">
        <v>0</v>
      </c>
      <c r="T71" s="17">
        <v>0</v>
      </c>
      <c r="U71" s="12">
        <v>0</v>
      </c>
      <c r="V71" s="70">
        <v>0</v>
      </c>
      <c r="W71" s="17">
        <v>0</v>
      </c>
      <c r="X71" s="17">
        <v>0</v>
      </c>
      <c r="Y71" s="17">
        <v>0</v>
      </c>
      <c r="Z71" s="17">
        <v>0</v>
      </c>
      <c r="AA71" s="17">
        <v>0</v>
      </c>
      <c r="AB71" s="12">
        <v>0</v>
      </c>
      <c r="AC71" s="70">
        <v>0</v>
      </c>
      <c r="AD71" s="17">
        <v>0</v>
      </c>
      <c r="AE71" s="17">
        <v>0</v>
      </c>
      <c r="AF71" s="17">
        <v>0</v>
      </c>
      <c r="AG71" s="17">
        <v>0</v>
      </c>
      <c r="AH71" s="17">
        <v>0</v>
      </c>
      <c r="AI71" s="12">
        <v>0</v>
      </c>
    </row>
    <row r="72" spans="1:35" x14ac:dyDescent="0.25">
      <c r="A72" s="4" t="s">
        <v>62</v>
      </c>
      <c r="B72" s="92">
        <v>0</v>
      </c>
      <c r="C72" s="87">
        <v>0</v>
      </c>
      <c r="D72" s="87">
        <v>0</v>
      </c>
      <c r="E72" s="87">
        <v>0</v>
      </c>
      <c r="F72" s="87">
        <v>0</v>
      </c>
      <c r="G72" s="93">
        <v>0</v>
      </c>
      <c r="H72" s="70">
        <v>0</v>
      </c>
      <c r="I72" s="17">
        <v>0</v>
      </c>
      <c r="J72" s="17">
        <v>0</v>
      </c>
      <c r="K72" s="17">
        <v>0</v>
      </c>
      <c r="L72" s="17">
        <v>0</v>
      </c>
      <c r="M72" s="17">
        <v>0</v>
      </c>
      <c r="N72" s="12">
        <v>0</v>
      </c>
      <c r="O72" s="70">
        <v>0</v>
      </c>
      <c r="P72" s="17">
        <v>0</v>
      </c>
      <c r="Q72" s="17">
        <v>0</v>
      </c>
      <c r="R72" s="17">
        <v>0</v>
      </c>
      <c r="S72" s="17">
        <v>0</v>
      </c>
      <c r="T72" s="17">
        <v>0</v>
      </c>
      <c r="U72" s="12">
        <v>0</v>
      </c>
      <c r="V72" s="70">
        <v>0</v>
      </c>
      <c r="W72" s="17">
        <v>0</v>
      </c>
      <c r="X72" s="17">
        <v>0</v>
      </c>
      <c r="Y72" s="17">
        <v>0</v>
      </c>
      <c r="Z72" s="17">
        <v>0</v>
      </c>
      <c r="AA72" s="17">
        <v>0</v>
      </c>
      <c r="AB72" s="12">
        <v>0</v>
      </c>
      <c r="AC72" s="70">
        <v>0</v>
      </c>
      <c r="AD72" s="17">
        <v>0</v>
      </c>
      <c r="AE72" s="17">
        <v>0</v>
      </c>
      <c r="AF72" s="17">
        <v>0</v>
      </c>
      <c r="AG72" s="17">
        <v>0</v>
      </c>
      <c r="AH72" s="17">
        <v>0</v>
      </c>
      <c r="AI72" s="12">
        <v>0</v>
      </c>
    </row>
    <row r="73" spans="1:35" x14ac:dyDescent="0.25">
      <c r="A73" s="4" t="s">
        <v>63</v>
      </c>
      <c r="B73" s="92">
        <v>0</v>
      </c>
      <c r="C73" s="87">
        <v>0</v>
      </c>
      <c r="D73" s="87">
        <v>0</v>
      </c>
      <c r="E73" s="87">
        <v>0</v>
      </c>
      <c r="F73" s="87">
        <v>0</v>
      </c>
      <c r="G73" s="93">
        <v>0</v>
      </c>
      <c r="H73" s="70">
        <v>0</v>
      </c>
      <c r="I73" s="17">
        <v>0</v>
      </c>
      <c r="J73" s="17">
        <v>0</v>
      </c>
      <c r="K73" s="17">
        <v>0</v>
      </c>
      <c r="L73" s="17">
        <v>0</v>
      </c>
      <c r="M73" s="17">
        <v>0</v>
      </c>
      <c r="N73" s="12">
        <v>0</v>
      </c>
      <c r="O73" s="70">
        <v>0</v>
      </c>
      <c r="P73" s="17">
        <v>0</v>
      </c>
      <c r="Q73" s="17">
        <v>0</v>
      </c>
      <c r="R73" s="17">
        <v>0</v>
      </c>
      <c r="S73" s="17">
        <v>0</v>
      </c>
      <c r="T73" s="17">
        <v>0</v>
      </c>
      <c r="U73" s="12">
        <v>0</v>
      </c>
      <c r="V73" s="70">
        <v>0</v>
      </c>
      <c r="W73" s="17">
        <v>0</v>
      </c>
      <c r="X73" s="17">
        <v>0</v>
      </c>
      <c r="Y73" s="17">
        <v>0</v>
      </c>
      <c r="Z73" s="17">
        <v>0</v>
      </c>
      <c r="AA73" s="17">
        <v>0</v>
      </c>
      <c r="AB73" s="12">
        <v>0</v>
      </c>
      <c r="AC73" s="70">
        <v>0</v>
      </c>
      <c r="AD73" s="17">
        <v>0</v>
      </c>
      <c r="AE73" s="17">
        <v>0</v>
      </c>
      <c r="AF73" s="17">
        <v>0</v>
      </c>
      <c r="AG73" s="17">
        <v>0</v>
      </c>
      <c r="AH73" s="17">
        <v>0</v>
      </c>
      <c r="AI73" s="12">
        <v>0</v>
      </c>
    </row>
    <row r="74" spans="1:35" x14ac:dyDescent="0.25">
      <c r="A74" s="4" t="s">
        <v>64</v>
      </c>
      <c r="B74" s="92">
        <v>0</v>
      </c>
      <c r="C74" s="87">
        <v>0</v>
      </c>
      <c r="D74" s="87">
        <v>0</v>
      </c>
      <c r="E74" s="87">
        <v>0</v>
      </c>
      <c r="F74" s="87">
        <v>0</v>
      </c>
      <c r="G74" s="93">
        <v>0</v>
      </c>
      <c r="H74" s="70">
        <v>0</v>
      </c>
      <c r="I74" s="17">
        <v>0</v>
      </c>
      <c r="J74" s="17">
        <v>0</v>
      </c>
      <c r="K74" s="17">
        <v>0</v>
      </c>
      <c r="L74" s="17">
        <v>0</v>
      </c>
      <c r="M74" s="17">
        <v>0</v>
      </c>
      <c r="N74" s="12">
        <v>0</v>
      </c>
      <c r="O74" s="70">
        <v>0</v>
      </c>
      <c r="P74" s="17">
        <v>0</v>
      </c>
      <c r="Q74" s="17">
        <v>0</v>
      </c>
      <c r="R74" s="17">
        <v>0</v>
      </c>
      <c r="S74" s="17">
        <v>0</v>
      </c>
      <c r="T74" s="17">
        <v>0</v>
      </c>
      <c r="U74" s="12">
        <v>0</v>
      </c>
      <c r="V74" s="70">
        <v>0</v>
      </c>
      <c r="W74" s="17">
        <v>0</v>
      </c>
      <c r="X74" s="17">
        <v>0</v>
      </c>
      <c r="Y74" s="17">
        <v>0</v>
      </c>
      <c r="Z74" s="17">
        <v>0</v>
      </c>
      <c r="AA74" s="17">
        <v>0</v>
      </c>
      <c r="AB74" s="12">
        <v>0</v>
      </c>
      <c r="AC74" s="70">
        <v>0</v>
      </c>
      <c r="AD74" s="17">
        <v>0</v>
      </c>
      <c r="AE74" s="17">
        <v>0</v>
      </c>
      <c r="AF74" s="17">
        <v>0</v>
      </c>
      <c r="AG74" s="17">
        <v>0</v>
      </c>
      <c r="AH74" s="17">
        <v>0</v>
      </c>
      <c r="AI74" s="12">
        <v>0</v>
      </c>
    </row>
    <row r="75" spans="1:35" x14ac:dyDescent="0.25">
      <c r="A75" s="4" t="s">
        <v>65</v>
      </c>
      <c r="B75" s="92">
        <v>0</v>
      </c>
      <c r="C75" s="87">
        <v>0</v>
      </c>
      <c r="D75" s="87">
        <v>0</v>
      </c>
      <c r="E75" s="87">
        <v>0</v>
      </c>
      <c r="F75" s="87">
        <v>0</v>
      </c>
      <c r="G75" s="93">
        <v>0</v>
      </c>
      <c r="H75" s="70" t="s">
        <v>395</v>
      </c>
      <c r="I75" s="17">
        <v>0</v>
      </c>
      <c r="J75" s="17">
        <v>0</v>
      </c>
      <c r="K75" s="17">
        <v>0</v>
      </c>
      <c r="L75" s="17">
        <v>0</v>
      </c>
      <c r="M75" s="17">
        <v>0</v>
      </c>
      <c r="N75" s="12">
        <v>0</v>
      </c>
      <c r="O75" s="70">
        <v>0</v>
      </c>
      <c r="P75" s="17">
        <v>0</v>
      </c>
      <c r="Q75" s="17">
        <v>0</v>
      </c>
      <c r="R75" s="17">
        <v>0</v>
      </c>
      <c r="S75" s="17">
        <v>0</v>
      </c>
      <c r="T75" s="17">
        <v>0</v>
      </c>
      <c r="U75" s="12">
        <v>0</v>
      </c>
      <c r="V75" s="70">
        <v>0</v>
      </c>
      <c r="W75" s="17">
        <v>0</v>
      </c>
      <c r="X75" s="17">
        <v>0</v>
      </c>
      <c r="Y75" s="17">
        <v>0</v>
      </c>
      <c r="Z75" s="17">
        <v>0</v>
      </c>
      <c r="AA75" s="17">
        <v>0</v>
      </c>
      <c r="AB75" s="12">
        <v>0</v>
      </c>
      <c r="AC75" s="70">
        <v>0</v>
      </c>
      <c r="AD75" s="17">
        <v>0</v>
      </c>
      <c r="AE75" s="17">
        <v>0</v>
      </c>
      <c r="AF75" s="17">
        <v>0</v>
      </c>
      <c r="AG75" s="17">
        <v>0</v>
      </c>
      <c r="AH75" s="17">
        <v>0</v>
      </c>
      <c r="AI75" s="12">
        <v>0</v>
      </c>
    </row>
    <row r="76" spans="1:35" x14ac:dyDescent="0.25">
      <c r="A76" s="4" t="s">
        <v>66</v>
      </c>
      <c r="B76" s="92">
        <v>0</v>
      </c>
      <c r="C76" s="87">
        <v>0</v>
      </c>
      <c r="D76" s="87">
        <v>0</v>
      </c>
      <c r="E76" s="87">
        <v>0</v>
      </c>
      <c r="F76" s="87">
        <v>0</v>
      </c>
      <c r="G76" s="93">
        <v>0</v>
      </c>
      <c r="H76" s="70">
        <v>0</v>
      </c>
      <c r="I76" s="17">
        <v>0</v>
      </c>
      <c r="J76" s="17">
        <v>0</v>
      </c>
      <c r="K76" s="17">
        <v>0</v>
      </c>
      <c r="L76" s="17">
        <v>0</v>
      </c>
      <c r="M76" s="17">
        <v>0</v>
      </c>
      <c r="N76" s="12">
        <v>0</v>
      </c>
      <c r="O76" s="70">
        <v>0</v>
      </c>
      <c r="P76" s="17">
        <v>0</v>
      </c>
      <c r="Q76" s="17">
        <v>0</v>
      </c>
      <c r="R76" s="17">
        <v>0</v>
      </c>
      <c r="S76" s="17">
        <v>0</v>
      </c>
      <c r="T76" s="17">
        <v>0</v>
      </c>
      <c r="U76" s="12">
        <v>0</v>
      </c>
      <c r="V76" s="70">
        <v>0</v>
      </c>
      <c r="W76" s="17">
        <v>0</v>
      </c>
      <c r="X76" s="17">
        <v>0</v>
      </c>
      <c r="Y76" s="17">
        <v>0</v>
      </c>
      <c r="Z76" s="17">
        <v>0</v>
      </c>
      <c r="AA76" s="17">
        <v>0</v>
      </c>
      <c r="AB76" s="12">
        <v>0</v>
      </c>
      <c r="AC76" s="70">
        <v>0</v>
      </c>
      <c r="AD76" s="17">
        <v>0</v>
      </c>
      <c r="AE76" s="17">
        <v>0</v>
      </c>
      <c r="AF76" s="17">
        <v>0</v>
      </c>
      <c r="AG76" s="17">
        <v>0</v>
      </c>
      <c r="AH76" s="17">
        <v>0</v>
      </c>
      <c r="AI76" s="12">
        <v>0</v>
      </c>
    </row>
    <row r="77" spans="1:35" x14ac:dyDescent="0.25">
      <c r="A77" s="4" t="s">
        <v>67</v>
      </c>
      <c r="B77" s="92">
        <v>0</v>
      </c>
      <c r="C77" s="87">
        <v>0</v>
      </c>
      <c r="D77" s="87">
        <v>0</v>
      </c>
      <c r="E77" s="87">
        <v>0</v>
      </c>
      <c r="F77" s="87">
        <v>0</v>
      </c>
      <c r="G77" s="93">
        <v>0</v>
      </c>
      <c r="H77" s="70" t="s">
        <v>396</v>
      </c>
      <c r="I77" s="17">
        <v>0</v>
      </c>
      <c r="J77" s="17">
        <v>0</v>
      </c>
      <c r="K77" s="17">
        <v>0</v>
      </c>
      <c r="L77" s="17">
        <v>0</v>
      </c>
      <c r="M77" s="17">
        <v>0</v>
      </c>
      <c r="N77" s="12">
        <v>0</v>
      </c>
      <c r="O77" s="70" t="s">
        <v>397</v>
      </c>
      <c r="P77" s="17">
        <v>0</v>
      </c>
      <c r="Q77" s="17">
        <v>0</v>
      </c>
      <c r="R77" s="17">
        <v>0</v>
      </c>
      <c r="S77" s="17">
        <v>0</v>
      </c>
      <c r="T77" s="17">
        <v>0</v>
      </c>
      <c r="U77" s="12">
        <v>0</v>
      </c>
      <c r="V77" s="70">
        <v>0</v>
      </c>
      <c r="W77" s="17">
        <v>0</v>
      </c>
      <c r="X77" s="17">
        <v>0</v>
      </c>
      <c r="Y77" s="17">
        <v>0</v>
      </c>
      <c r="Z77" s="17">
        <v>0</v>
      </c>
      <c r="AA77" s="17">
        <v>0</v>
      </c>
      <c r="AB77" s="12">
        <v>0</v>
      </c>
      <c r="AC77" s="70">
        <v>0</v>
      </c>
      <c r="AD77" s="17">
        <v>0</v>
      </c>
      <c r="AE77" s="17">
        <v>0</v>
      </c>
      <c r="AF77" s="17">
        <v>0</v>
      </c>
      <c r="AG77" s="17">
        <v>0</v>
      </c>
      <c r="AH77" s="17">
        <v>0</v>
      </c>
      <c r="AI77" s="12">
        <v>0</v>
      </c>
    </row>
    <row r="78" spans="1:35" x14ac:dyDescent="0.25">
      <c r="A78" s="4" t="s">
        <v>68</v>
      </c>
      <c r="B78" s="92">
        <v>0</v>
      </c>
      <c r="C78" s="87">
        <v>0</v>
      </c>
      <c r="D78" s="87">
        <v>0</v>
      </c>
      <c r="E78" s="87">
        <v>0</v>
      </c>
      <c r="F78" s="87">
        <v>0</v>
      </c>
      <c r="G78" s="93">
        <v>0</v>
      </c>
      <c r="H78" s="70">
        <v>0</v>
      </c>
      <c r="I78" s="17">
        <v>0</v>
      </c>
      <c r="J78" s="17">
        <v>0</v>
      </c>
      <c r="K78" s="17">
        <v>0</v>
      </c>
      <c r="L78" s="17">
        <v>0</v>
      </c>
      <c r="M78" s="17">
        <v>0</v>
      </c>
      <c r="N78" s="12">
        <v>0</v>
      </c>
      <c r="O78" s="70">
        <v>0</v>
      </c>
      <c r="P78" s="17">
        <v>0</v>
      </c>
      <c r="Q78" s="17">
        <v>0</v>
      </c>
      <c r="R78" s="17">
        <v>0</v>
      </c>
      <c r="S78" s="17">
        <v>0</v>
      </c>
      <c r="T78" s="17">
        <v>0</v>
      </c>
      <c r="U78" s="12">
        <v>0</v>
      </c>
      <c r="V78" s="70">
        <v>0</v>
      </c>
      <c r="W78" s="17">
        <v>0</v>
      </c>
      <c r="X78" s="17">
        <v>0</v>
      </c>
      <c r="Y78" s="17">
        <v>0</v>
      </c>
      <c r="Z78" s="17">
        <v>0</v>
      </c>
      <c r="AA78" s="17">
        <v>0</v>
      </c>
      <c r="AB78" s="12">
        <v>0</v>
      </c>
      <c r="AC78" s="70">
        <v>0</v>
      </c>
      <c r="AD78" s="17">
        <v>0</v>
      </c>
      <c r="AE78" s="17">
        <v>0</v>
      </c>
      <c r="AF78" s="17">
        <v>0</v>
      </c>
      <c r="AG78" s="17">
        <v>0</v>
      </c>
      <c r="AH78" s="17">
        <v>0</v>
      </c>
      <c r="AI78" s="12">
        <v>0</v>
      </c>
    </row>
    <row r="79" spans="1:35" x14ac:dyDescent="0.25">
      <c r="A79" s="4" t="s">
        <v>69</v>
      </c>
      <c r="B79" s="92">
        <v>0</v>
      </c>
      <c r="C79" s="87">
        <v>0</v>
      </c>
      <c r="D79" s="87">
        <v>0</v>
      </c>
      <c r="E79" s="87">
        <v>0</v>
      </c>
      <c r="F79" s="87">
        <v>0</v>
      </c>
      <c r="G79" s="93">
        <v>0</v>
      </c>
      <c r="H79" s="70">
        <v>0</v>
      </c>
      <c r="I79" s="17">
        <v>0</v>
      </c>
      <c r="J79" s="17">
        <v>0</v>
      </c>
      <c r="K79" s="17">
        <v>0</v>
      </c>
      <c r="L79" s="17">
        <v>0</v>
      </c>
      <c r="M79" s="17">
        <v>0</v>
      </c>
      <c r="N79" s="12">
        <v>0</v>
      </c>
      <c r="O79" s="70">
        <v>0</v>
      </c>
      <c r="P79" s="17">
        <v>0</v>
      </c>
      <c r="Q79" s="17">
        <v>0</v>
      </c>
      <c r="R79" s="17">
        <v>0</v>
      </c>
      <c r="S79" s="17">
        <v>0</v>
      </c>
      <c r="T79" s="17">
        <v>0</v>
      </c>
      <c r="U79" s="12">
        <v>0</v>
      </c>
      <c r="V79" s="70">
        <v>0</v>
      </c>
      <c r="W79" s="17">
        <v>0</v>
      </c>
      <c r="X79" s="17">
        <v>0</v>
      </c>
      <c r="Y79" s="17">
        <v>0</v>
      </c>
      <c r="Z79" s="17">
        <v>0</v>
      </c>
      <c r="AA79" s="17">
        <v>0</v>
      </c>
      <c r="AB79" s="12">
        <v>0</v>
      </c>
      <c r="AC79" s="70">
        <v>0</v>
      </c>
      <c r="AD79" s="17">
        <v>0</v>
      </c>
      <c r="AE79" s="17">
        <v>0</v>
      </c>
      <c r="AF79" s="17">
        <v>0</v>
      </c>
      <c r="AG79" s="17">
        <v>0</v>
      </c>
      <c r="AH79" s="17">
        <v>0</v>
      </c>
      <c r="AI79" s="12">
        <v>0</v>
      </c>
    </row>
    <row r="80" spans="1:35" x14ac:dyDescent="0.25">
      <c r="A80" s="4" t="s">
        <v>70</v>
      </c>
      <c r="B80" s="92">
        <v>0</v>
      </c>
      <c r="C80" s="87">
        <v>0</v>
      </c>
      <c r="D80" s="87">
        <v>0</v>
      </c>
      <c r="E80" s="87">
        <v>0</v>
      </c>
      <c r="F80" s="87">
        <v>0</v>
      </c>
      <c r="G80" s="93">
        <v>0</v>
      </c>
      <c r="H80" s="70">
        <v>0</v>
      </c>
      <c r="I80" s="17">
        <v>0</v>
      </c>
      <c r="J80" s="17">
        <v>0</v>
      </c>
      <c r="K80" s="17">
        <v>0</v>
      </c>
      <c r="L80" s="17">
        <v>0</v>
      </c>
      <c r="M80" s="17">
        <v>0</v>
      </c>
      <c r="N80" s="12">
        <v>0</v>
      </c>
      <c r="O80" s="70">
        <v>0</v>
      </c>
      <c r="P80" s="17">
        <v>0</v>
      </c>
      <c r="Q80" s="17">
        <v>0</v>
      </c>
      <c r="R80" s="17">
        <v>0</v>
      </c>
      <c r="S80" s="17">
        <v>0</v>
      </c>
      <c r="T80" s="17">
        <v>0</v>
      </c>
      <c r="U80" s="12">
        <v>0</v>
      </c>
      <c r="V80" s="70">
        <v>0</v>
      </c>
      <c r="W80" s="17">
        <v>0</v>
      </c>
      <c r="X80" s="17">
        <v>0</v>
      </c>
      <c r="Y80" s="17">
        <v>0</v>
      </c>
      <c r="Z80" s="17">
        <v>0</v>
      </c>
      <c r="AA80" s="17">
        <v>0</v>
      </c>
      <c r="AB80" s="12">
        <v>0</v>
      </c>
      <c r="AC80" s="70">
        <v>0</v>
      </c>
      <c r="AD80" s="17">
        <v>0</v>
      </c>
      <c r="AE80" s="17">
        <v>0</v>
      </c>
      <c r="AF80" s="17">
        <v>0</v>
      </c>
      <c r="AG80" s="17">
        <v>0</v>
      </c>
      <c r="AH80" s="17">
        <v>0</v>
      </c>
      <c r="AI80" s="12">
        <v>0</v>
      </c>
    </row>
    <row r="81" spans="1:35" x14ac:dyDescent="0.25">
      <c r="A81" s="4" t="s">
        <v>71</v>
      </c>
      <c r="B81" s="92">
        <v>0</v>
      </c>
      <c r="C81" s="87">
        <v>0</v>
      </c>
      <c r="D81" s="87">
        <v>0</v>
      </c>
      <c r="E81" s="87">
        <v>0</v>
      </c>
      <c r="F81" s="87">
        <v>0</v>
      </c>
      <c r="G81" s="93">
        <v>0</v>
      </c>
      <c r="H81" s="70" t="s">
        <v>398</v>
      </c>
      <c r="I81" s="17">
        <v>0</v>
      </c>
      <c r="J81" s="17">
        <v>0</v>
      </c>
      <c r="K81" s="17">
        <v>0</v>
      </c>
      <c r="L81" s="17">
        <v>0</v>
      </c>
      <c r="M81" s="17">
        <v>0</v>
      </c>
      <c r="N81" s="12">
        <v>0</v>
      </c>
      <c r="O81" s="70">
        <v>0</v>
      </c>
      <c r="P81" s="17">
        <v>0</v>
      </c>
      <c r="Q81" s="17">
        <v>0</v>
      </c>
      <c r="R81" s="17">
        <v>0</v>
      </c>
      <c r="S81" s="17">
        <v>0</v>
      </c>
      <c r="T81" s="17">
        <v>0</v>
      </c>
      <c r="U81" s="12">
        <v>0</v>
      </c>
      <c r="V81" s="70">
        <v>0</v>
      </c>
      <c r="W81" s="17">
        <v>0</v>
      </c>
      <c r="X81" s="17">
        <v>0</v>
      </c>
      <c r="Y81" s="17">
        <v>0</v>
      </c>
      <c r="Z81" s="17">
        <v>0</v>
      </c>
      <c r="AA81" s="17">
        <v>0</v>
      </c>
      <c r="AB81" s="12">
        <v>0</v>
      </c>
      <c r="AC81" s="70">
        <v>0</v>
      </c>
      <c r="AD81" s="17">
        <v>0</v>
      </c>
      <c r="AE81" s="17">
        <v>0</v>
      </c>
      <c r="AF81" s="17">
        <v>0</v>
      </c>
      <c r="AG81" s="17">
        <v>0</v>
      </c>
      <c r="AH81" s="17">
        <v>0</v>
      </c>
      <c r="AI81" s="12">
        <v>0</v>
      </c>
    </row>
    <row r="82" spans="1:35" x14ac:dyDescent="0.25">
      <c r="A82" s="4" t="s">
        <v>72</v>
      </c>
      <c r="B82" s="92">
        <v>0</v>
      </c>
      <c r="C82" s="87">
        <v>0</v>
      </c>
      <c r="D82" s="87">
        <v>0</v>
      </c>
      <c r="E82" s="87">
        <v>0</v>
      </c>
      <c r="F82" s="87">
        <v>0</v>
      </c>
      <c r="G82" s="93">
        <v>0</v>
      </c>
      <c r="H82" s="70">
        <v>0</v>
      </c>
      <c r="I82" s="17">
        <v>0</v>
      </c>
      <c r="J82" s="17">
        <v>0</v>
      </c>
      <c r="K82" s="17">
        <v>0</v>
      </c>
      <c r="L82" s="17">
        <v>0</v>
      </c>
      <c r="M82" s="17">
        <v>0</v>
      </c>
      <c r="N82" s="12">
        <v>0</v>
      </c>
      <c r="O82" s="70">
        <v>0</v>
      </c>
      <c r="P82" s="17">
        <v>0</v>
      </c>
      <c r="Q82" s="17">
        <v>0</v>
      </c>
      <c r="R82" s="17">
        <v>0</v>
      </c>
      <c r="S82" s="17">
        <v>0</v>
      </c>
      <c r="T82" s="17">
        <v>0</v>
      </c>
      <c r="U82" s="12">
        <v>0</v>
      </c>
      <c r="V82" s="70">
        <v>0</v>
      </c>
      <c r="W82" s="17">
        <v>0</v>
      </c>
      <c r="X82" s="17">
        <v>0</v>
      </c>
      <c r="Y82" s="17">
        <v>0</v>
      </c>
      <c r="Z82" s="17">
        <v>0</v>
      </c>
      <c r="AA82" s="17">
        <v>0</v>
      </c>
      <c r="AB82" s="12">
        <v>0</v>
      </c>
      <c r="AC82" s="70">
        <v>0</v>
      </c>
      <c r="AD82" s="17">
        <v>0</v>
      </c>
      <c r="AE82" s="17">
        <v>0</v>
      </c>
      <c r="AF82" s="17">
        <v>0</v>
      </c>
      <c r="AG82" s="17">
        <v>0</v>
      </c>
      <c r="AH82" s="17">
        <v>0</v>
      </c>
      <c r="AI82" s="12">
        <v>0</v>
      </c>
    </row>
    <row r="83" spans="1:35" x14ac:dyDescent="0.25">
      <c r="A83" s="4" t="s">
        <v>73</v>
      </c>
      <c r="B83" s="92">
        <v>0</v>
      </c>
      <c r="C83" s="87">
        <v>202753.32</v>
      </c>
      <c r="D83" s="87">
        <v>0</v>
      </c>
      <c r="E83" s="87">
        <v>0</v>
      </c>
      <c r="F83" s="87">
        <v>5022.3999999999996</v>
      </c>
      <c r="G83" s="93">
        <v>207775.72</v>
      </c>
      <c r="H83" s="70" t="s">
        <v>380</v>
      </c>
      <c r="I83" s="17">
        <v>0</v>
      </c>
      <c r="J83" s="17">
        <v>202753.32</v>
      </c>
      <c r="K83" s="17">
        <v>0</v>
      </c>
      <c r="L83" s="17">
        <v>0</v>
      </c>
      <c r="M83" s="17">
        <v>5022.3999999999996</v>
      </c>
      <c r="N83" s="12">
        <v>207775.72</v>
      </c>
      <c r="O83" s="70" t="s">
        <v>399</v>
      </c>
      <c r="P83" s="17">
        <v>0</v>
      </c>
      <c r="Q83" s="17">
        <v>0</v>
      </c>
      <c r="R83" s="17">
        <v>0</v>
      </c>
      <c r="S83" s="17">
        <v>0</v>
      </c>
      <c r="T83" s="17">
        <v>0</v>
      </c>
      <c r="U83" s="12">
        <v>0</v>
      </c>
      <c r="V83" s="70">
        <v>0</v>
      </c>
      <c r="W83" s="17">
        <v>0</v>
      </c>
      <c r="X83" s="17">
        <v>0</v>
      </c>
      <c r="Y83" s="17">
        <v>0</v>
      </c>
      <c r="Z83" s="17">
        <v>0</v>
      </c>
      <c r="AA83" s="17">
        <v>0</v>
      </c>
      <c r="AB83" s="12">
        <v>0</v>
      </c>
      <c r="AC83" s="70">
        <v>0</v>
      </c>
      <c r="AD83" s="17">
        <v>0</v>
      </c>
      <c r="AE83" s="17">
        <v>0</v>
      </c>
      <c r="AF83" s="17">
        <v>0</v>
      </c>
      <c r="AG83" s="17">
        <v>0</v>
      </c>
      <c r="AH83" s="17">
        <v>0</v>
      </c>
      <c r="AI83" s="12">
        <v>0</v>
      </c>
    </row>
    <row r="84" spans="1:35" x14ac:dyDescent="0.25">
      <c r="A84" s="4" t="s">
        <v>74</v>
      </c>
      <c r="B84" s="92">
        <v>0</v>
      </c>
      <c r="C84" s="87">
        <v>0</v>
      </c>
      <c r="D84" s="87">
        <v>0</v>
      </c>
      <c r="E84" s="87">
        <v>0</v>
      </c>
      <c r="F84" s="87">
        <v>0</v>
      </c>
      <c r="G84" s="93">
        <v>0</v>
      </c>
      <c r="H84" s="70">
        <v>0</v>
      </c>
      <c r="I84" s="17">
        <v>0</v>
      </c>
      <c r="J84" s="17">
        <v>0</v>
      </c>
      <c r="K84" s="17">
        <v>0</v>
      </c>
      <c r="L84" s="17">
        <v>0</v>
      </c>
      <c r="M84" s="17">
        <v>0</v>
      </c>
      <c r="N84" s="12">
        <v>0</v>
      </c>
      <c r="O84" s="70">
        <v>0</v>
      </c>
      <c r="P84" s="17">
        <v>0</v>
      </c>
      <c r="Q84" s="17">
        <v>0</v>
      </c>
      <c r="R84" s="17">
        <v>0</v>
      </c>
      <c r="S84" s="17">
        <v>0</v>
      </c>
      <c r="T84" s="17">
        <v>0</v>
      </c>
      <c r="U84" s="12">
        <v>0</v>
      </c>
      <c r="V84" s="70">
        <v>0</v>
      </c>
      <c r="W84" s="17">
        <v>0</v>
      </c>
      <c r="X84" s="17">
        <v>0</v>
      </c>
      <c r="Y84" s="17">
        <v>0</v>
      </c>
      <c r="Z84" s="17">
        <v>0</v>
      </c>
      <c r="AA84" s="17">
        <v>0</v>
      </c>
      <c r="AB84" s="12">
        <v>0</v>
      </c>
      <c r="AC84" s="70">
        <v>0</v>
      </c>
      <c r="AD84" s="17">
        <v>0</v>
      </c>
      <c r="AE84" s="17">
        <v>0</v>
      </c>
      <c r="AF84" s="17">
        <v>0</v>
      </c>
      <c r="AG84" s="17">
        <v>0</v>
      </c>
      <c r="AH84" s="17">
        <v>0</v>
      </c>
      <c r="AI84" s="12">
        <v>0</v>
      </c>
    </row>
    <row r="85" spans="1:35" x14ac:dyDescent="0.25">
      <c r="A85" s="4" t="s">
        <v>75</v>
      </c>
      <c r="B85" s="92">
        <v>0</v>
      </c>
      <c r="C85" s="87">
        <v>1199837.71</v>
      </c>
      <c r="D85" s="87">
        <v>0</v>
      </c>
      <c r="E85" s="87">
        <v>2477774.4499999997</v>
      </c>
      <c r="F85" s="87">
        <v>0</v>
      </c>
      <c r="G85" s="93">
        <v>3677612.1599999997</v>
      </c>
      <c r="H85" s="70" t="s">
        <v>400</v>
      </c>
      <c r="I85" s="17">
        <v>0</v>
      </c>
      <c r="J85" s="17">
        <v>0</v>
      </c>
      <c r="K85" s="17">
        <v>0</v>
      </c>
      <c r="L85" s="17">
        <v>2477774.4499999997</v>
      </c>
      <c r="M85" s="17">
        <v>0</v>
      </c>
      <c r="N85" s="12">
        <v>2477774.4499999997</v>
      </c>
      <c r="O85" s="70" t="s">
        <v>401</v>
      </c>
      <c r="P85" s="17">
        <v>0</v>
      </c>
      <c r="Q85" s="17">
        <v>0</v>
      </c>
      <c r="R85" s="17">
        <v>0</v>
      </c>
      <c r="S85" s="17">
        <v>0</v>
      </c>
      <c r="T85" s="17">
        <v>0</v>
      </c>
      <c r="U85" s="12">
        <v>0</v>
      </c>
      <c r="V85" s="70" t="s">
        <v>402</v>
      </c>
      <c r="W85" s="17">
        <v>0</v>
      </c>
      <c r="X85" s="17">
        <v>1199837.71</v>
      </c>
      <c r="Y85" s="17">
        <v>0</v>
      </c>
      <c r="Z85" s="17">
        <v>0</v>
      </c>
      <c r="AA85" s="17">
        <v>0</v>
      </c>
      <c r="AB85" s="12">
        <v>1199837.71</v>
      </c>
      <c r="AC85" s="70" t="s">
        <v>403</v>
      </c>
      <c r="AD85" s="17">
        <v>0</v>
      </c>
      <c r="AE85" s="17">
        <v>0</v>
      </c>
      <c r="AF85" s="17">
        <v>0</v>
      </c>
      <c r="AG85" s="17">
        <v>0</v>
      </c>
      <c r="AH85" s="17">
        <v>0</v>
      </c>
      <c r="AI85" s="12">
        <v>0</v>
      </c>
    </row>
    <row r="86" spans="1:35" x14ac:dyDescent="0.25">
      <c r="A86" s="4" t="s">
        <v>76</v>
      </c>
      <c r="B86" s="92">
        <v>3820253</v>
      </c>
      <c r="C86" s="87">
        <v>3878142</v>
      </c>
      <c r="D86" s="87">
        <v>1449614</v>
      </c>
      <c r="E86" s="87">
        <v>0</v>
      </c>
      <c r="F86" s="87">
        <v>0</v>
      </c>
      <c r="G86" s="93">
        <v>9148009</v>
      </c>
      <c r="H86" s="70" t="s">
        <v>142</v>
      </c>
      <c r="I86" s="17">
        <v>0</v>
      </c>
      <c r="J86" s="17">
        <v>0</v>
      </c>
      <c r="K86" s="17">
        <v>0</v>
      </c>
      <c r="L86" s="17">
        <v>0</v>
      </c>
      <c r="M86" s="17">
        <v>0</v>
      </c>
      <c r="N86" s="12">
        <v>0</v>
      </c>
      <c r="O86" s="70" t="s">
        <v>404</v>
      </c>
      <c r="P86" s="17">
        <v>3820253</v>
      </c>
      <c r="Q86" s="17">
        <v>3878142</v>
      </c>
      <c r="R86" s="17">
        <v>1449614</v>
      </c>
      <c r="S86" s="17">
        <v>0</v>
      </c>
      <c r="T86" s="17">
        <v>0</v>
      </c>
      <c r="U86" s="12">
        <v>9148009</v>
      </c>
      <c r="V86" s="70">
        <v>0</v>
      </c>
      <c r="W86" s="17">
        <v>0</v>
      </c>
      <c r="X86" s="17">
        <v>0</v>
      </c>
      <c r="Y86" s="17">
        <v>0</v>
      </c>
      <c r="Z86" s="17">
        <v>0</v>
      </c>
      <c r="AA86" s="17">
        <v>0</v>
      </c>
      <c r="AB86" s="12">
        <v>0</v>
      </c>
      <c r="AC86" s="70">
        <v>0</v>
      </c>
      <c r="AD86" s="17">
        <v>0</v>
      </c>
      <c r="AE86" s="17">
        <v>0</v>
      </c>
      <c r="AF86" s="17">
        <v>0</v>
      </c>
      <c r="AG86" s="17">
        <v>0</v>
      </c>
      <c r="AH86" s="17">
        <v>0</v>
      </c>
      <c r="AI86" s="12">
        <v>0</v>
      </c>
    </row>
    <row r="87" spans="1:35" x14ac:dyDescent="0.25">
      <c r="A87" s="4" t="s">
        <v>77</v>
      </c>
      <c r="B87" s="92">
        <v>0</v>
      </c>
      <c r="C87" s="87">
        <v>0</v>
      </c>
      <c r="D87" s="87">
        <v>0</v>
      </c>
      <c r="E87" s="87">
        <v>0</v>
      </c>
      <c r="F87" s="87">
        <v>0</v>
      </c>
      <c r="G87" s="93">
        <v>0</v>
      </c>
      <c r="H87" s="70">
        <v>0</v>
      </c>
      <c r="I87" s="17">
        <v>0</v>
      </c>
      <c r="J87" s="17">
        <v>0</v>
      </c>
      <c r="K87" s="17">
        <v>0</v>
      </c>
      <c r="L87" s="17">
        <v>0</v>
      </c>
      <c r="M87" s="17">
        <v>0</v>
      </c>
      <c r="N87" s="12">
        <v>0</v>
      </c>
      <c r="O87" s="70">
        <v>0</v>
      </c>
      <c r="P87" s="17">
        <v>0</v>
      </c>
      <c r="Q87" s="17">
        <v>0</v>
      </c>
      <c r="R87" s="17">
        <v>0</v>
      </c>
      <c r="S87" s="17">
        <v>0</v>
      </c>
      <c r="T87" s="17">
        <v>0</v>
      </c>
      <c r="U87" s="12">
        <v>0</v>
      </c>
      <c r="V87" s="70">
        <v>0</v>
      </c>
      <c r="W87" s="17">
        <v>0</v>
      </c>
      <c r="X87" s="17">
        <v>0</v>
      </c>
      <c r="Y87" s="17">
        <v>0</v>
      </c>
      <c r="Z87" s="17">
        <v>0</v>
      </c>
      <c r="AA87" s="17">
        <v>0</v>
      </c>
      <c r="AB87" s="12">
        <v>0</v>
      </c>
      <c r="AC87" s="70">
        <v>0</v>
      </c>
      <c r="AD87" s="17">
        <v>0</v>
      </c>
      <c r="AE87" s="17">
        <v>0</v>
      </c>
      <c r="AF87" s="17">
        <v>0</v>
      </c>
      <c r="AG87" s="17">
        <v>0</v>
      </c>
      <c r="AH87" s="17">
        <v>0</v>
      </c>
      <c r="AI87" s="12">
        <v>0</v>
      </c>
    </row>
    <row r="88" spans="1:35" x14ac:dyDescent="0.25">
      <c r="A88" s="4" t="s">
        <v>78</v>
      </c>
      <c r="B88" s="92">
        <v>0</v>
      </c>
      <c r="C88" s="87">
        <v>0</v>
      </c>
      <c r="D88" s="87">
        <v>0</v>
      </c>
      <c r="E88" s="87">
        <v>0</v>
      </c>
      <c r="F88" s="87">
        <v>0</v>
      </c>
      <c r="G88" s="93">
        <v>0</v>
      </c>
      <c r="H88" s="70">
        <v>0</v>
      </c>
      <c r="I88" s="17">
        <v>0</v>
      </c>
      <c r="J88" s="17">
        <v>0</v>
      </c>
      <c r="K88" s="17">
        <v>0</v>
      </c>
      <c r="L88" s="17">
        <v>0</v>
      </c>
      <c r="M88" s="17">
        <v>0</v>
      </c>
      <c r="N88" s="12">
        <v>0</v>
      </c>
      <c r="O88" s="70">
        <v>0</v>
      </c>
      <c r="P88" s="17">
        <v>0</v>
      </c>
      <c r="Q88" s="17">
        <v>0</v>
      </c>
      <c r="R88" s="17">
        <v>0</v>
      </c>
      <c r="S88" s="17">
        <v>0</v>
      </c>
      <c r="T88" s="17">
        <v>0</v>
      </c>
      <c r="U88" s="12">
        <v>0</v>
      </c>
      <c r="V88" s="70">
        <v>0</v>
      </c>
      <c r="W88" s="17">
        <v>0</v>
      </c>
      <c r="X88" s="17">
        <v>0</v>
      </c>
      <c r="Y88" s="17">
        <v>0</v>
      </c>
      <c r="Z88" s="17">
        <v>0</v>
      </c>
      <c r="AA88" s="17">
        <v>0</v>
      </c>
      <c r="AB88" s="12">
        <v>0</v>
      </c>
      <c r="AC88" s="70">
        <v>0</v>
      </c>
      <c r="AD88" s="17">
        <v>0</v>
      </c>
      <c r="AE88" s="17">
        <v>0</v>
      </c>
      <c r="AF88" s="17">
        <v>0</v>
      </c>
      <c r="AG88" s="17">
        <v>0</v>
      </c>
      <c r="AH88" s="17">
        <v>0</v>
      </c>
      <c r="AI88" s="12">
        <v>0</v>
      </c>
    </row>
    <row r="89" spans="1:35" x14ac:dyDescent="0.25">
      <c r="A89" s="5"/>
      <c r="B89" s="94"/>
      <c r="C89" s="88"/>
      <c r="D89" s="88"/>
      <c r="E89" s="88"/>
      <c r="F89" s="88"/>
      <c r="G89" s="95"/>
      <c r="H89" s="71"/>
      <c r="I89" s="19"/>
      <c r="J89" s="19"/>
      <c r="K89" s="19"/>
      <c r="L89" s="19"/>
      <c r="M89" s="19"/>
      <c r="N89" s="13"/>
      <c r="O89" s="71"/>
      <c r="P89" s="19"/>
      <c r="Q89" s="19"/>
      <c r="R89" s="19"/>
      <c r="S89" s="19"/>
      <c r="T89" s="19"/>
      <c r="U89" s="13"/>
      <c r="V89" s="71"/>
      <c r="W89" s="19"/>
      <c r="X89" s="19"/>
      <c r="Y89" s="19"/>
      <c r="Z89" s="19"/>
      <c r="AA89" s="19"/>
      <c r="AB89" s="13"/>
      <c r="AC89" s="71"/>
      <c r="AD89" s="19"/>
      <c r="AE89" s="19"/>
      <c r="AF89" s="19"/>
      <c r="AG89" s="19"/>
      <c r="AH89" s="19"/>
      <c r="AI89" s="13"/>
    </row>
    <row r="90" spans="1:35" x14ac:dyDescent="0.25">
      <c r="A90" s="30"/>
      <c r="B90" s="31">
        <f>SUM(B9:B89)</f>
        <v>15134925.8475</v>
      </c>
      <c r="C90" s="32">
        <f t="shared" ref="C90:G90" si="0">SUM(C9:C89)</f>
        <v>11949308.93</v>
      </c>
      <c r="D90" s="32">
        <f t="shared" si="0"/>
        <v>23666236.009999998</v>
      </c>
      <c r="E90" s="32">
        <f t="shared" si="0"/>
        <v>3104074.4499999997</v>
      </c>
      <c r="F90" s="32">
        <f t="shared" si="0"/>
        <v>2104847.1749999998</v>
      </c>
      <c r="G90" s="33">
        <f t="shared" si="0"/>
        <v>55959392.412499994</v>
      </c>
      <c r="H90" s="31">
        <f>COUNTIF(H9:H89,"*")</f>
        <v>37</v>
      </c>
      <c r="I90" s="32">
        <f t="shared" ref="I90" si="1">SUM(I9:I89)</f>
        <v>3487754.77</v>
      </c>
      <c r="J90" s="32">
        <f t="shared" ref="J90:AI90" si="2">SUM(J9:J89)</f>
        <v>9732151.0800000001</v>
      </c>
      <c r="K90" s="32">
        <f t="shared" si="2"/>
        <v>1176995</v>
      </c>
      <c r="L90" s="32">
        <f t="shared" si="2"/>
        <v>2477774.4499999997</v>
      </c>
      <c r="M90" s="32">
        <f t="shared" si="2"/>
        <v>385009.4</v>
      </c>
      <c r="N90" s="33">
        <f t="shared" si="2"/>
        <v>17259684.700000003</v>
      </c>
      <c r="O90" s="31">
        <f>COUNTIF(O9:O89,"*")</f>
        <v>26</v>
      </c>
      <c r="P90" s="32">
        <f t="shared" ref="P90" si="3">SUM(P9:P89)</f>
        <v>10385996.870000001</v>
      </c>
      <c r="Q90" s="32">
        <f t="shared" si="2"/>
        <v>4786917.8100000005</v>
      </c>
      <c r="R90" s="32">
        <f t="shared" si="2"/>
        <v>8704671.0099999998</v>
      </c>
      <c r="S90" s="32">
        <f t="shared" si="2"/>
        <v>0</v>
      </c>
      <c r="T90" s="32">
        <f t="shared" si="2"/>
        <v>1456892.21</v>
      </c>
      <c r="U90" s="33">
        <f t="shared" si="2"/>
        <v>25334477.899999999</v>
      </c>
      <c r="V90" s="31">
        <f>COUNTIF(V9:V89,"*")</f>
        <v>14</v>
      </c>
      <c r="W90" s="32">
        <f t="shared" ref="W90" si="4">SUM(W9:W89)</f>
        <v>1261174.2075</v>
      </c>
      <c r="X90" s="32">
        <f t="shared" si="2"/>
        <v>-2569759.96</v>
      </c>
      <c r="Y90" s="32">
        <f t="shared" si="2"/>
        <v>13784570</v>
      </c>
      <c r="Z90" s="32">
        <f t="shared" si="2"/>
        <v>626300</v>
      </c>
      <c r="AA90" s="32">
        <f t="shared" si="2"/>
        <v>262945.565</v>
      </c>
      <c r="AB90" s="33">
        <f t="shared" si="2"/>
        <v>13365229.8125</v>
      </c>
      <c r="AC90" s="31">
        <f>COUNTIF(AC9:AC89,"*")</f>
        <v>5</v>
      </c>
      <c r="AD90" s="32">
        <f t="shared" ref="AD90" si="5">SUM(AD9:AD89)</f>
        <v>0</v>
      </c>
      <c r="AE90" s="32">
        <f t="shared" si="2"/>
        <v>0</v>
      </c>
      <c r="AF90" s="32">
        <f t="shared" si="2"/>
        <v>0</v>
      </c>
      <c r="AG90" s="32">
        <f t="shared" si="2"/>
        <v>0</v>
      </c>
      <c r="AH90" s="32">
        <f t="shared" si="2"/>
        <v>0</v>
      </c>
      <c r="AI90" s="33">
        <f t="shared" si="2"/>
        <v>0</v>
      </c>
    </row>
    <row r="91" spans="1:35"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6" width="12.6640625" style="9"/>
    <col min="7" max="7" width="13.88671875" style="9" customWidth="1"/>
    <col min="8" max="12" width="12.6640625" style="9"/>
    <col min="13" max="13" width="14.33203125" style="9" customWidth="1"/>
    <col min="14" max="16384" width="12.6640625" style="6"/>
  </cols>
  <sheetData>
    <row r="1" spans="1:13" x14ac:dyDescent="0.25">
      <c r="A1" s="1" t="s">
        <v>0</v>
      </c>
      <c r="B1" s="7"/>
      <c r="C1" s="7"/>
      <c r="D1" s="7"/>
      <c r="E1" s="7"/>
      <c r="F1" s="7"/>
      <c r="G1" s="7"/>
      <c r="H1" s="7"/>
      <c r="I1" s="7"/>
      <c r="J1" s="7"/>
      <c r="K1" s="7"/>
      <c r="L1" s="7"/>
      <c r="M1" s="7"/>
    </row>
    <row r="2" spans="1:13" ht="15.6" x14ac:dyDescent="0.3">
      <c r="A2" s="2" t="s">
        <v>85</v>
      </c>
      <c r="B2" s="8"/>
      <c r="C2" s="8"/>
      <c r="D2" s="8"/>
      <c r="E2" s="8"/>
      <c r="F2" s="8"/>
      <c r="G2" s="8"/>
      <c r="H2" s="8"/>
      <c r="I2" s="8"/>
      <c r="J2" s="8"/>
      <c r="K2" s="8"/>
      <c r="L2" s="8"/>
      <c r="M2" s="8"/>
    </row>
    <row r="3" spans="1:13" x14ac:dyDescent="0.25">
      <c r="A3" s="28" t="str">
        <f>'Total Exp'!A3</f>
        <v>2016-17</v>
      </c>
    </row>
    <row r="4" spans="1:13" ht="15.6" x14ac:dyDescent="0.3">
      <c r="A4" s="82" t="s">
        <v>262</v>
      </c>
      <c r="B4" s="85" t="s">
        <v>281</v>
      </c>
      <c r="C4" s="83"/>
      <c r="D4" s="83"/>
      <c r="E4" s="83"/>
      <c r="F4" s="83"/>
      <c r="G4" s="83"/>
      <c r="H4" s="83"/>
      <c r="I4" s="83"/>
      <c r="J4" s="83"/>
      <c r="K4" s="83"/>
      <c r="L4" s="83"/>
      <c r="M4" s="84" t="s">
        <v>287</v>
      </c>
    </row>
    <row r="5" spans="1:13" s="60" customFormat="1" ht="13.2" x14ac:dyDescent="0.25">
      <c r="A5" s="49"/>
      <c r="B5" s="64" t="s">
        <v>252</v>
      </c>
      <c r="C5" s="65"/>
      <c r="D5" s="65"/>
      <c r="E5" s="65"/>
      <c r="F5" s="65"/>
      <c r="G5" s="66"/>
      <c r="H5" s="61" t="s">
        <v>253</v>
      </c>
      <c r="I5" s="62"/>
      <c r="J5" s="62"/>
      <c r="K5" s="62"/>
      <c r="L5" s="62"/>
      <c r="M5" s="63"/>
    </row>
    <row r="6" spans="1:13" s="60" customFormat="1" ht="13.2" x14ac:dyDescent="0.25">
      <c r="A6" s="49"/>
      <c r="B6" s="50" t="s">
        <v>251</v>
      </c>
      <c r="C6" s="51"/>
      <c r="D6" s="51"/>
      <c r="E6" s="51"/>
      <c r="F6" s="51"/>
      <c r="G6" s="52"/>
      <c r="H6" s="50" t="s">
        <v>254</v>
      </c>
      <c r="I6" s="51"/>
      <c r="J6" s="51"/>
      <c r="K6" s="51"/>
      <c r="L6" s="51"/>
      <c r="M6" s="52"/>
    </row>
    <row r="7" spans="1:13"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row>
    <row r="8" spans="1:13"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row>
    <row r="9" spans="1:13" x14ac:dyDescent="0.25">
      <c r="A9" s="3"/>
      <c r="B9" s="89"/>
      <c r="C9" s="90"/>
      <c r="D9" s="90"/>
      <c r="E9" s="90"/>
      <c r="F9" s="90"/>
      <c r="G9" s="96"/>
      <c r="H9" s="89"/>
      <c r="I9" s="90"/>
      <c r="J9" s="90"/>
      <c r="K9" s="90"/>
      <c r="L9" s="90"/>
      <c r="M9" s="96"/>
    </row>
    <row r="10" spans="1:13" x14ac:dyDescent="0.25">
      <c r="A10" s="4" t="s">
        <v>1</v>
      </c>
      <c r="B10" s="92">
        <v>7771996.3201052323</v>
      </c>
      <c r="C10" s="87">
        <v>11986636.960000001</v>
      </c>
      <c r="D10" s="87">
        <v>4406865.5490332721</v>
      </c>
      <c r="E10" s="87">
        <v>32</v>
      </c>
      <c r="F10" s="87">
        <v>346539.05999999994</v>
      </c>
      <c r="G10" s="97">
        <v>24512069.889138501</v>
      </c>
      <c r="H10" s="92">
        <v>7771996.3201052323</v>
      </c>
      <c r="I10" s="87">
        <v>11986636.960000001</v>
      </c>
      <c r="J10" s="87">
        <v>4406865.5490332721</v>
      </c>
      <c r="K10" s="87">
        <v>32</v>
      </c>
      <c r="L10" s="87">
        <v>346539.05999999994</v>
      </c>
      <c r="M10" s="97">
        <v>24512069.889138501</v>
      </c>
    </row>
    <row r="11" spans="1:13" x14ac:dyDescent="0.25">
      <c r="A11" s="4" t="s">
        <v>2</v>
      </c>
      <c r="B11" s="92">
        <v>11014542.199999999</v>
      </c>
      <c r="C11" s="87">
        <v>9028918.8399999999</v>
      </c>
      <c r="D11" s="87">
        <v>7267296</v>
      </c>
      <c r="E11" s="87">
        <v>93000</v>
      </c>
      <c r="F11" s="87">
        <v>801686.73</v>
      </c>
      <c r="G11" s="97">
        <v>28205443.77</v>
      </c>
      <c r="H11" s="92">
        <v>11014542.199999999</v>
      </c>
      <c r="I11" s="87">
        <v>9028918.8399999999</v>
      </c>
      <c r="J11" s="87">
        <v>7267296</v>
      </c>
      <c r="K11" s="87">
        <v>93000</v>
      </c>
      <c r="L11" s="87">
        <v>801686.73</v>
      </c>
      <c r="M11" s="97">
        <v>28205443.77</v>
      </c>
    </row>
    <row r="12" spans="1:13" x14ac:dyDescent="0.25">
      <c r="A12" s="4" t="s">
        <v>3</v>
      </c>
      <c r="B12" s="92">
        <v>58224250</v>
      </c>
      <c r="C12" s="87">
        <v>57917885</v>
      </c>
      <c r="D12" s="87">
        <v>31805089</v>
      </c>
      <c r="E12" s="87">
        <v>2349293</v>
      </c>
      <c r="F12" s="87">
        <v>2545407</v>
      </c>
      <c r="G12" s="97">
        <v>152841924</v>
      </c>
      <c r="H12" s="92">
        <v>58224250</v>
      </c>
      <c r="I12" s="87">
        <v>57917885</v>
      </c>
      <c r="J12" s="87">
        <v>31805089</v>
      </c>
      <c r="K12" s="87">
        <v>2349293</v>
      </c>
      <c r="L12" s="87">
        <v>2545407</v>
      </c>
      <c r="M12" s="97">
        <v>152841924</v>
      </c>
    </row>
    <row r="13" spans="1:13" x14ac:dyDescent="0.25">
      <c r="A13" s="4" t="s">
        <v>4</v>
      </c>
      <c r="B13" s="92">
        <v>58917000</v>
      </c>
      <c r="C13" s="87">
        <v>41235000</v>
      </c>
      <c r="D13" s="87">
        <v>18837000</v>
      </c>
      <c r="E13" s="87">
        <v>3549000</v>
      </c>
      <c r="F13" s="87">
        <v>8519000</v>
      </c>
      <c r="G13" s="97">
        <v>131057000</v>
      </c>
      <c r="H13" s="92">
        <v>58917000</v>
      </c>
      <c r="I13" s="87">
        <v>41235000</v>
      </c>
      <c r="J13" s="87">
        <v>18837000</v>
      </c>
      <c r="K13" s="87">
        <v>3549000</v>
      </c>
      <c r="L13" s="87">
        <v>8919000</v>
      </c>
      <c r="M13" s="97">
        <v>131457000</v>
      </c>
    </row>
    <row r="14" spans="1:13" x14ac:dyDescent="0.25">
      <c r="A14" s="4" t="s">
        <v>5</v>
      </c>
      <c r="B14" s="92">
        <v>27323325</v>
      </c>
      <c r="C14" s="87">
        <v>25602376</v>
      </c>
      <c r="D14" s="87">
        <v>0</v>
      </c>
      <c r="E14" s="87">
        <v>628758</v>
      </c>
      <c r="F14" s="87">
        <v>2361806</v>
      </c>
      <c r="G14" s="97">
        <v>55916265</v>
      </c>
      <c r="H14" s="92">
        <v>28046391</v>
      </c>
      <c r="I14" s="87">
        <v>25686178</v>
      </c>
      <c r="J14" s="87">
        <v>13784570</v>
      </c>
      <c r="K14" s="87">
        <v>628758</v>
      </c>
      <c r="L14" s="87">
        <v>2361806</v>
      </c>
      <c r="M14" s="97">
        <v>70507703</v>
      </c>
    </row>
    <row r="15" spans="1:13" x14ac:dyDescent="0.25">
      <c r="A15" s="4" t="s">
        <v>6</v>
      </c>
      <c r="B15" s="92">
        <v>23905514.800000001</v>
      </c>
      <c r="C15" s="87">
        <v>27891161.000000004</v>
      </c>
      <c r="D15" s="87">
        <v>14359554</v>
      </c>
      <c r="E15" s="87">
        <v>552979</v>
      </c>
      <c r="F15" s="87">
        <v>3814701.9000000004</v>
      </c>
      <c r="G15" s="97">
        <v>70523910.699999988</v>
      </c>
      <c r="H15" s="92">
        <v>23905514.800000001</v>
      </c>
      <c r="I15" s="87">
        <v>27891161.000000004</v>
      </c>
      <c r="J15" s="87">
        <v>14359554</v>
      </c>
      <c r="K15" s="87">
        <v>552979</v>
      </c>
      <c r="L15" s="87">
        <v>3814701.9000000004</v>
      </c>
      <c r="M15" s="97">
        <v>70523910.699999988</v>
      </c>
    </row>
    <row r="16" spans="1:13" x14ac:dyDescent="0.25">
      <c r="A16" s="4" t="s">
        <v>7</v>
      </c>
      <c r="B16" s="92">
        <v>39823554.869999997</v>
      </c>
      <c r="C16" s="87">
        <v>11921030.23</v>
      </c>
      <c r="D16" s="87">
        <v>14935282.510000002</v>
      </c>
      <c r="E16" s="87">
        <v>434903.03</v>
      </c>
      <c r="F16" s="87">
        <v>29260280.079999998</v>
      </c>
      <c r="G16" s="97">
        <v>96375050.719999999</v>
      </c>
      <c r="H16" s="92">
        <v>39823554.869999997</v>
      </c>
      <c r="I16" s="87">
        <v>11921030.23</v>
      </c>
      <c r="J16" s="87">
        <v>14935282.510000002</v>
      </c>
      <c r="K16" s="87">
        <v>434903.03</v>
      </c>
      <c r="L16" s="87">
        <v>29260280.079999998</v>
      </c>
      <c r="M16" s="97">
        <v>96375050.719999999</v>
      </c>
    </row>
    <row r="17" spans="1:13" x14ac:dyDescent="0.25">
      <c r="A17" s="4" t="s">
        <v>8</v>
      </c>
      <c r="B17" s="92">
        <v>11348325</v>
      </c>
      <c r="C17" s="87">
        <v>12403578</v>
      </c>
      <c r="D17" s="87">
        <v>4574907</v>
      </c>
      <c r="E17" s="87">
        <v>194969</v>
      </c>
      <c r="F17" s="87">
        <v>954182</v>
      </c>
      <c r="G17" s="97">
        <v>29475961</v>
      </c>
      <c r="H17" s="92">
        <v>11348325</v>
      </c>
      <c r="I17" s="87">
        <v>12403578</v>
      </c>
      <c r="J17" s="87">
        <v>4574907</v>
      </c>
      <c r="K17" s="87">
        <v>194969</v>
      </c>
      <c r="L17" s="87">
        <v>954182</v>
      </c>
      <c r="M17" s="97">
        <v>29475961</v>
      </c>
    </row>
    <row r="18" spans="1:13" x14ac:dyDescent="0.25">
      <c r="A18" s="4" t="s">
        <v>9</v>
      </c>
      <c r="B18" s="92">
        <v>83554827</v>
      </c>
      <c r="C18" s="87">
        <v>64194014</v>
      </c>
      <c r="D18" s="87">
        <v>31833052</v>
      </c>
      <c r="E18" s="87">
        <v>2534698</v>
      </c>
      <c r="F18" s="87">
        <v>11577007</v>
      </c>
      <c r="G18" s="97">
        <v>193693598</v>
      </c>
      <c r="H18" s="92">
        <v>83554827</v>
      </c>
      <c r="I18" s="87">
        <v>64205764</v>
      </c>
      <c r="J18" s="87">
        <v>31833052</v>
      </c>
      <c r="K18" s="87">
        <v>2534698</v>
      </c>
      <c r="L18" s="87">
        <v>11577007</v>
      </c>
      <c r="M18" s="97">
        <v>193705348</v>
      </c>
    </row>
    <row r="19" spans="1:13" x14ac:dyDescent="0.25">
      <c r="A19" s="4" t="s">
        <v>10</v>
      </c>
      <c r="B19" s="92">
        <v>75372797</v>
      </c>
      <c r="C19" s="87">
        <v>54487206</v>
      </c>
      <c r="D19" s="87">
        <v>34709202</v>
      </c>
      <c r="E19" s="87">
        <v>2689498</v>
      </c>
      <c r="F19" s="87">
        <v>5724363</v>
      </c>
      <c r="G19" s="97">
        <v>172983066</v>
      </c>
      <c r="H19" s="92">
        <v>77589488</v>
      </c>
      <c r="I19" s="87">
        <v>59488781</v>
      </c>
      <c r="J19" s="87">
        <v>34709202</v>
      </c>
      <c r="K19" s="87">
        <v>2689498</v>
      </c>
      <c r="L19" s="87">
        <v>6060908</v>
      </c>
      <c r="M19" s="97">
        <v>180537877</v>
      </c>
    </row>
    <row r="20" spans="1:13" x14ac:dyDescent="0.25">
      <c r="A20" s="4" t="s">
        <v>11</v>
      </c>
      <c r="B20" s="92">
        <v>8358289</v>
      </c>
      <c r="C20" s="87">
        <v>5912243</v>
      </c>
      <c r="D20" s="87">
        <v>6828782</v>
      </c>
      <c r="E20" s="87">
        <v>296800</v>
      </c>
      <c r="F20" s="87">
        <v>592046</v>
      </c>
      <c r="G20" s="97">
        <v>21988160</v>
      </c>
      <c r="H20" s="92">
        <v>8358289</v>
      </c>
      <c r="I20" s="87">
        <v>6362243</v>
      </c>
      <c r="J20" s="87">
        <v>6828782</v>
      </c>
      <c r="K20" s="87">
        <v>296800</v>
      </c>
      <c r="L20" s="87">
        <v>592046</v>
      </c>
      <c r="M20" s="97">
        <v>22438160</v>
      </c>
    </row>
    <row r="21" spans="1:13" x14ac:dyDescent="0.25">
      <c r="A21" s="4" t="s">
        <v>12</v>
      </c>
      <c r="B21" s="92">
        <v>34239792.409999996</v>
      </c>
      <c r="C21" s="87">
        <v>20899226.204338234</v>
      </c>
      <c r="D21" s="87">
        <v>18270463.57</v>
      </c>
      <c r="E21" s="87">
        <v>325759.49</v>
      </c>
      <c r="F21" s="87">
        <v>0</v>
      </c>
      <c r="G21" s="97">
        <v>73735241.674338251</v>
      </c>
      <c r="H21" s="92">
        <v>34239792.409999996</v>
      </c>
      <c r="I21" s="87">
        <v>20899226.204338234</v>
      </c>
      <c r="J21" s="87">
        <v>18270463.57</v>
      </c>
      <c r="K21" s="87">
        <v>325759.49</v>
      </c>
      <c r="L21" s="87">
        <v>0</v>
      </c>
      <c r="M21" s="97">
        <v>73735241.674338251</v>
      </c>
    </row>
    <row r="22" spans="1:13" x14ac:dyDescent="0.25">
      <c r="A22" s="4" t="s">
        <v>13</v>
      </c>
      <c r="B22" s="92">
        <v>32074127.419999998</v>
      </c>
      <c r="C22" s="87">
        <v>44433837.756999999</v>
      </c>
      <c r="D22" s="87">
        <v>19680553.780000001</v>
      </c>
      <c r="E22" s="87">
        <v>3279161.5</v>
      </c>
      <c r="F22" s="87">
        <v>2861717.8099999996</v>
      </c>
      <c r="G22" s="97">
        <v>102329398.267</v>
      </c>
      <c r="H22" s="92">
        <v>32074127.419999998</v>
      </c>
      <c r="I22" s="87">
        <v>44433837.756999999</v>
      </c>
      <c r="J22" s="87">
        <v>19680553.780000001</v>
      </c>
      <c r="K22" s="87">
        <v>3279161.5</v>
      </c>
      <c r="L22" s="87">
        <v>2861717.8099999996</v>
      </c>
      <c r="M22" s="97">
        <v>102329398.267</v>
      </c>
    </row>
    <row r="23" spans="1:13" x14ac:dyDescent="0.25">
      <c r="A23" s="4" t="s">
        <v>14</v>
      </c>
      <c r="B23" s="92">
        <v>99268595</v>
      </c>
      <c r="C23" s="87">
        <v>98323600.840000004</v>
      </c>
      <c r="D23" s="87">
        <v>39313220</v>
      </c>
      <c r="E23" s="87">
        <v>486028</v>
      </c>
      <c r="F23" s="87">
        <v>18162554</v>
      </c>
      <c r="G23" s="97">
        <v>255553997.84</v>
      </c>
      <c r="H23" s="92">
        <v>99268595</v>
      </c>
      <c r="I23" s="87">
        <v>98323600.840000004</v>
      </c>
      <c r="J23" s="87">
        <v>39313220</v>
      </c>
      <c r="K23" s="87">
        <v>486028</v>
      </c>
      <c r="L23" s="87">
        <v>18162554</v>
      </c>
      <c r="M23" s="97">
        <v>255553997.84</v>
      </c>
    </row>
    <row r="24" spans="1:13" x14ac:dyDescent="0.25">
      <c r="A24" s="4" t="s">
        <v>15</v>
      </c>
      <c r="B24" s="92">
        <v>11793833</v>
      </c>
      <c r="C24" s="87">
        <v>7607232</v>
      </c>
      <c r="D24" s="87">
        <v>6787942</v>
      </c>
      <c r="E24" s="87">
        <v>215960</v>
      </c>
      <c r="F24" s="87">
        <v>1948668</v>
      </c>
      <c r="G24" s="97">
        <v>28353635</v>
      </c>
      <c r="H24" s="92">
        <v>11793833</v>
      </c>
      <c r="I24" s="87">
        <v>7607232</v>
      </c>
      <c r="J24" s="87">
        <v>6787942</v>
      </c>
      <c r="K24" s="87">
        <v>215960</v>
      </c>
      <c r="L24" s="87">
        <v>1913441</v>
      </c>
      <c r="M24" s="97">
        <v>28318408</v>
      </c>
    </row>
    <row r="25" spans="1:13" x14ac:dyDescent="0.25">
      <c r="A25" s="4" t="s">
        <v>16</v>
      </c>
      <c r="B25" s="92">
        <v>18829786.710000001</v>
      </c>
      <c r="C25" s="87">
        <v>16196727.979999999</v>
      </c>
      <c r="D25" s="87">
        <v>9637673</v>
      </c>
      <c r="E25" s="87">
        <v>279874</v>
      </c>
      <c r="F25" s="87">
        <v>1124407.1599999999</v>
      </c>
      <c r="G25" s="97">
        <v>46068468.850000001</v>
      </c>
      <c r="H25" s="92">
        <v>18829786.710000001</v>
      </c>
      <c r="I25" s="87">
        <v>16196727.979999999</v>
      </c>
      <c r="J25" s="87">
        <v>9637673</v>
      </c>
      <c r="K25" s="87">
        <v>279874</v>
      </c>
      <c r="L25" s="87">
        <v>1124407.1599999999</v>
      </c>
      <c r="M25" s="97">
        <v>46068468.850000001</v>
      </c>
    </row>
    <row r="26" spans="1:13" x14ac:dyDescent="0.25">
      <c r="A26" s="4" t="s">
        <v>17</v>
      </c>
      <c r="B26" s="92">
        <v>14767131.259999998</v>
      </c>
      <c r="C26" s="87">
        <v>15551315.479999997</v>
      </c>
      <c r="D26" s="87">
        <v>10323978</v>
      </c>
      <c r="E26" s="87">
        <v>141104.73000000001</v>
      </c>
      <c r="F26" s="87">
        <v>2814061.7800000003</v>
      </c>
      <c r="G26" s="97">
        <v>43597591.25</v>
      </c>
      <c r="H26" s="92">
        <v>15085213.229999997</v>
      </c>
      <c r="I26" s="87">
        <v>15925301.969999995</v>
      </c>
      <c r="J26" s="87">
        <v>10323978</v>
      </c>
      <c r="K26" s="87">
        <v>141104.73000000001</v>
      </c>
      <c r="L26" s="87">
        <v>2814061.7800000003</v>
      </c>
      <c r="M26" s="97">
        <v>44289659.709999993</v>
      </c>
    </row>
    <row r="27" spans="1:13" x14ac:dyDescent="0.25">
      <c r="A27" s="4" t="s">
        <v>18</v>
      </c>
      <c r="B27" s="92">
        <v>77738195.849999964</v>
      </c>
      <c r="C27" s="87">
        <v>42684214.720000006</v>
      </c>
      <c r="D27" s="87">
        <v>22055255</v>
      </c>
      <c r="E27" s="87">
        <v>0</v>
      </c>
      <c r="F27" s="87">
        <v>2560220</v>
      </c>
      <c r="G27" s="97">
        <v>145037885.56999996</v>
      </c>
      <c r="H27" s="92">
        <v>77738195.849999964</v>
      </c>
      <c r="I27" s="87">
        <v>42684214.720000006</v>
      </c>
      <c r="J27" s="87">
        <v>22055255</v>
      </c>
      <c r="K27" s="87">
        <v>0</v>
      </c>
      <c r="L27" s="87">
        <v>2597180</v>
      </c>
      <c r="M27" s="97">
        <v>145074845.56999996</v>
      </c>
    </row>
    <row r="28" spans="1:13" x14ac:dyDescent="0.25">
      <c r="A28" s="4" t="s">
        <v>19</v>
      </c>
      <c r="B28" s="92">
        <v>27152560</v>
      </c>
      <c r="C28" s="87">
        <v>32883718</v>
      </c>
      <c r="D28" s="87">
        <v>22960626</v>
      </c>
      <c r="E28" s="87">
        <v>549025</v>
      </c>
      <c r="F28" s="87">
        <v>1297343</v>
      </c>
      <c r="G28" s="97">
        <v>84843272</v>
      </c>
      <c r="H28" s="92">
        <v>27152560</v>
      </c>
      <c r="I28" s="87">
        <v>32883718</v>
      </c>
      <c r="J28" s="87">
        <v>22960626</v>
      </c>
      <c r="K28" s="87">
        <v>549025</v>
      </c>
      <c r="L28" s="87">
        <v>1297343</v>
      </c>
      <c r="M28" s="97">
        <v>84843272</v>
      </c>
    </row>
    <row r="29" spans="1:13" x14ac:dyDescent="0.25">
      <c r="A29" s="4" t="s">
        <v>20</v>
      </c>
      <c r="B29" s="92">
        <v>62182646.092499994</v>
      </c>
      <c r="C29" s="87">
        <v>42604808.680000007</v>
      </c>
      <c r="D29" s="87">
        <v>29279010.380000003</v>
      </c>
      <c r="E29" s="87">
        <v>1917374.3499999999</v>
      </c>
      <c r="F29" s="87">
        <v>11225078.455</v>
      </c>
      <c r="G29" s="97">
        <v>147208917.95750001</v>
      </c>
      <c r="H29" s="92">
        <v>65194889.769999996</v>
      </c>
      <c r="I29" s="87">
        <v>42845040.030000009</v>
      </c>
      <c r="J29" s="87">
        <v>29279010.380000003</v>
      </c>
      <c r="K29" s="87">
        <v>1917374.3499999999</v>
      </c>
      <c r="L29" s="87">
        <v>11523558.23</v>
      </c>
      <c r="M29" s="97">
        <v>150759872.76000002</v>
      </c>
    </row>
    <row r="30" spans="1:13" x14ac:dyDescent="0.25">
      <c r="A30" s="4" t="s">
        <v>21</v>
      </c>
      <c r="B30" s="92">
        <v>11750869</v>
      </c>
      <c r="C30" s="87">
        <v>7474428</v>
      </c>
      <c r="D30" s="87">
        <v>5310541</v>
      </c>
      <c r="E30" s="87">
        <v>55339</v>
      </c>
      <c r="F30" s="87">
        <v>786921</v>
      </c>
      <c r="G30" s="97">
        <v>25378098</v>
      </c>
      <c r="H30" s="92">
        <v>11750869</v>
      </c>
      <c r="I30" s="87">
        <v>7474428</v>
      </c>
      <c r="J30" s="87">
        <v>5310541</v>
      </c>
      <c r="K30" s="87">
        <v>55339</v>
      </c>
      <c r="L30" s="87">
        <v>786921</v>
      </c>
      <c r="M30" s="97">
        <v>25378098</v>
      </c>
    </row>
    <row r="31" spans="1:13" x14ac:dyDescent="0.25">
      <c r="A31" s="4" t="s">
        <v>22</v>
      </c>
      <c r="B31" s="92">
        <v>67351920</v>
      </c>
      <c r="C31" s="87">
        <v>49046707</v>
      </c>
      <c r="D31" s="87">
        <v>21503049</v>
      </c>
      <c r="E31" s="87">
        <v>768087</v>
      </c>
      <c r="F31" s="87">
        <v>5814908</v>
      </c>
      <c r="G31" s="97">
        <v>144484671</v>
      </c>
      <c r="H31" s="92">
        <v>67351920</v>
      </c>
      <c r="I31" s="87">
        <v>49046707</v>
      </c>
      <c r="J31" s="87">
        <v>21503049</v>
      </c>
      <c r="K31" s="87">
        <v>768087</v>
      </c>
      <c r="L31" s="87">
        <v>5814908</v>
      </c>
      <c r="M31" s="97">
        <v>144484671</v>
      </c>
    </row>
    <row r="32" spans="1:13" x14ac:dyDescent="0.25">
      <c r="A32" s="4" t="s">
        <v>23</v>
      </c>
      <c r="B32" s="92">
        <v>19827006.5</v>
      </c>
      <c r="C32" s="87">
        <v>15671901.5</v>
      </c>
      <c r="D32" s="87">
        <v>10579206</v>
      </c>
      <c r="E32" s="87">
        <v>2473136.5</v>
      </c>
      <c r="F32" s="87">
        <v>1497045</v>
      </c>
      <c r="G32" s="97">
        <v>50048295.5</v>
      </c>
      <c r="H32" s="92">
        <v>20159415.5</v>
      </c>
      <c r="I32" s="87">
        <v>16002018.5</v>
      </c>
      <c r="J32" s="87">
        <v>10579206</v>
      </c>
      <c r="K32" s="87">
        <v>2473136.5</v>
      </c>
      <c r="L32" s="87">
        <v>1842747.5</v>
      </c>
      <c r="M32" s="97">
        <v>51056524</v>
      </c>
    </row>
    <row r="33" spans="1:13" x14ac:dyDescent="0.25">
      <c r="A33" s="4" t="s">
        <v>24</v>
      </c>
      <c r="B33" s="92">
        <v>17208000</v>
      </c>
      <c r="C33" s="87">
        <v>11681000</v>
      </c>
      <c r="D33" s="87">
        <v>7265000</v>
      </c>
      <c r="E33" s="87">
        <v>350000</v>
      </c>
      <c r="F33" s="87">
        <v>2056000</v>
      </c>
      <c r="G33" s="97">
        <v>38560000</v>
      </c>
      <c r="H33" s="92">
        <v>17208000</v>
      </c>
      <c r="I33" s="87">
        <v>11681000</v>
      </c>
      <c r="J33" s="87">
        <v>7265000</v>
      </c>
      <c r="K33" s="87">
        <v>350000</v>
      </c>
      <c r="L33" s="87">
        <v>2056000</v>
      </c>
      <c r="M33" s="97">
        <v>38560000</v>
      </c>
    </row>
    <row r="34" spans="1:13" ht="13.2" customHeight="1" x14ac:dyDescent="0.25">
      <c r="A34" s="4" t="s">
        <v>25</v>
      </c>
      <c r="B34" s="92">
        <v>60001184.879999995</v>
      </c>
      <c r="C34" s="87">
        <v>79541191.099999994</v>
      </c>
      <c r="D34" s="87">
        <v>31229697.039999999</v>
      </c>
      <c r="E34" s="87">
        <v>2504413.9599999995</v>
      </c>
      <c r="F34" s="87">
        <v>27603496.449999999</v>
      </c>
      <c r="G34" s="97">
        <v>200879983.43000001</v>
      </c>
      <c r="H34" s="92">
        <v>60004068.479999997</v>
      </c>
      <c r="I34" s="87">
        <v>79648110</v>
      </c>
      <c r="J34" s="87">
        <v>31229697.039999999</v>
      </c>
      <c r="K34" s="87">
        <v>2504413.9599999995</v>
      </c>
      <c r="L34" s="87">
        <v>27603496.449999999</v>
      </c>
      <c r="M34" s="97">
        <v>200989785.93000001</v>
      </c>
    </row>
    <row r="35" spans="1:13" x14ac:dyDescent="0.25">
      <c r="A35" s="4" t="s">
        <v>26</v>
      </c>
      <c r="B35" s="92">
        <v>70917799</v>
      </c>
      <c r="C35" s="87">
        <v>57682123.381028943</v>
      </c>
      <c r="D35" s="87">
        <v>27950632.949999999</v>
      </c>
      <c r="E35" s="87">
        <v>3699090</v>
      </c>
      <c r="F35" s="87">
        <v>9354582</v>
      </c>
      <c r="G35" s="97">
        <v>169604227.33102894</v>
      </c>
      <c r="H35" s="92">
        <v>70917799</v>
      </c>
      <c r="I35" s="87">
        <v>57682123.381028943</v>
      </c>
      <c r="J35" s="87">
        <v>27950632.949999999</v>
      </c>
      <c r="K35" s="87">
        <v>3699090</v>
      </c>
      <c r="L35" s="87">
        <v>9354582</v>
      </c>
      <c r="M35" s="97">
        <v>169604227.33102894</v>
      </c>
    </row>
    <row r="36" spans="1:13" x14ac:dyDescent="0.25">
      <c r="A36" s="4" t="s">
        <v>27</v>
      </c>
      <c r="B36" s="92">
        <v>135179834.28</v>
      </c>
      <c r="C36" s="87">
        <v>123370899.95999999</v>
      </c>
      <c r="D36" s="87">
        <v>54716813.209999993</v>
      </c>
      <c r="E36" s="87">
        <v>2348244</v>
      </c>
      <c r="F36" s="87">
        <v>2947881.45</v>
      </c>
      <c r="G36" s="97">
        <v>318563672.9000001</v>
      </c>
      <c r="H36" s="92">
        <v>135179834.28</v>
      </c>
      <c r="I36" s="87">
        <v>126123521.30999999</v>
      </c>
      <c r="J36" s="87">
        <v>54716813.209999993</v>
      </c>
      <c r="K36" s="87">
        <v>2348244</v>
      </c>
      <c r="L36" s="87">
        <v>2949465.45</v>
      </c>
      <c r="M36" s="97">
        <v>321317878.25000012</v>
      </c>
    </row>
    <row r="37" spans="1:13" x14ac:dyDescent="0.25">
      <c r="A37" s="4" t="s">
        <v>28</v>
      </c>
      <c r="B37" s="92">
        <v>45841408</v>
      </c>
      <c r="C37" s="87">
        <v>40912965</v>
      </c>
      <c r="D37" s="87">
        <v>22338312</v>
      </c>
      <c r="E37" s="87">
        <v>728066</v>
      </c>
      <c r="F37" s="87">
        <v>548698</v>
      </c>
      <c r="G37" s="97">
        <v>110369449</v>
      </c>
      <c r="H37" s="92">
        <v>45841408</v>
      </c>
      <c r="I37" s="87">
        <v>40912965</v>
      </c>
      <c r="J37" s="87">
        <v>22338312</v>
      </c>
      <c r="K37" s="87">
        <v>728066</v>
      </c>
      <c r="L37" s="87">
        <v>548698</v>
      </c>
      <c r="M37" s="97">
        <v>110369449</v>
      </c>
    </row>
    <row r="38" spans="1:13" x14ac:dyDescent="0.25">
      <c r="A38" s="4" t="s">
        <v>29</v>
      </c>
      <c r="B38" s="92">
        <v>11074960</v>
      </c>
      <c r="C38" s="87">
        <v>9161148</v>
      </c>
      <c r="D38" s="87">
        <v>7058640.4199999999</v>
      </c>
      <c r="E38" s="87">
        <v>169624</v>
      </c>
      <c r="F38" s="87">
        <v>1480423</v>
      </c>
      <c r="G38" s="97">
        <v>28944795.420000002</v>
      </c>
      <c r="H38" s="92">
        <v>11074960</v>
      </c>
      <c r="I38" s="87">
        <v>9161148</v>
      </c>
      <c r="J38" s="87">
        <v>7058640.4199999999</v>
      </c>
      <c r="K38" s="87">
        <v>169624</v>
      </c>
      <c r="L38" s="87">
        <v>1480423</v>
      </c>
      <c r="M38" s="97">
        <v>28944795.420000002</v>
      </c>
    </row>
    <row r="39" spans="1:13" x14ac:dyDescent="0.25">
      <c r="A39" s="4" t="s">
        <v>30</v>
      </c>
      <c r="B39" s="92">
        <v>6047318</v>
      </c>
      <c r="C39" s="87">
        <v>4221475</v>
      </c>
      <c r="D39" s="87">
        <v>5288694</v>
      </c>
      <c r="E39" s="87">
        <v>0</v>
      </c>
      <c r="F39" s="87">
        <v>1336190</v>
      </c>
      <c r="G39" s="97">
        <v>16893677</v>
      </c>
      <c r="H39" s="92">
        <v>6150490</v>
      </c>
      <c r="I39" s="87">
        <v>4382608</v>
      </c>
      <c r="J39" s="87">
        <v>5288694</v>
      </c>
      <c r="K39" s="87">
        <v>0</v>
      </c>
      <c r="L39" s="87">
        <v>1340805</v>
      </c>
      <c r="M39" s="97">
        <v>17162597</v>
      </c>
    </row>
    <row r="40" spans="1:13" x14ac:dyDescent="0.25">
      <c r="A40" s="4" t="s">
        <v>31</v>
      </c>
      <c r="B40" s="92">
        <v>52664580</v>
      </c>
      <c r="C40" s="87">
        <v>38729987</v>
      </c>
      <c r="D40" s="87">
        <v>18182887</v>
      </c>
      <c r="E40" s="87">
        <v>0</v>
      </c>
      <c r="F40" s="87">
        <v>957281.80999999994</v>
      </c>
      <c r="G40" s="97">
        <v>110534735.81</v>
      </c>
      <c r="H40" s="92">
        <v>52664580</v>
      </c>
      <c r="I40" s="87">
        <v>38732997</v>
      </c>
      <c r="J40" s="87">
        <v>19360841</v>
      </c>
      <c r="K40" s="87">
        <v>626300</v>
      </c>
      <c r="L40" s="87">
        <v>1587246.81</v>
      </c>
      <c r="M40" s="97">
        <v>112971964.81</v>
      </c>
    </row>
    <row r="41" spans="1:13" x14ac:dyDescent="0.25">
      <c r="A41" s="4" t="s">
        <v>32</v>
      </c>
      <c r="B41" s="92">
        <v>16852338.18</v>
      </c>
      <c r="C41" s="87">
        <v>6263749.2299999995</v>
      </c>
      <c r="D41" s="87">
        <v>10808607.41</v>
      </c>
      <c r="E41" s="87">
        <v>321014</v>
      </c>
      <c r="F41" s="87">
        <v>11152743.630000001</v>
      </c>
      <c r="G41" s="97">
        <v>45398452.449999996</v>
      </c>
      <c r="H41" s="92">
        <v>17020769.559999999</v>
      </c>
      <c r="I41" s="87">
        <v>6391452.3999999994</v>
      </c>
      <c r="J41" s="87">
        <v>10808607.41</v>
      </c>
      <c r="K41" s="87">
        <v>321014</v>
      </c>
      <c r="L41" s="87">
        <v>11215126.120000001</v>
      </c>
      <c r="M41" s="97">
        <v>45756969.489999995</v>
      </c>
    </row>
    <row r="42" spans="1:13" x14ac:dyDescent="0.25">
      <c r="A42" s="4" t="s">
        <v>33</v>
      </c>
      <c r="B42" s="92">
        <v>97552941.609130442</v>
      </c>
      <c r="C42" s="87">
        <v>72370531.833636373</v>
      </c>
      <c r="D42" s="87">
        <v>40172832.420000002</v>
      </c>
      <c r="E42" s="87">
        <v>129056.74</v>
      </c>
      <c r="F42" s="87">
        <v>7892400.9977865592</v>
      </c>
      <c r="G42" s="97">
        <v>218117763.60055336</v>
      </c>
      <c r="H42" s="92">
        <v>97559236.390000001</v>
      </c>
      <c r="I42" s="87">
        <v>72439946.870000005</v>
      </c>
      <c r="J42" s="87">
        <v>40172832.420000002</v>
      </c>
      <c r="K42" s="87">
        <v>129056.74</v>
      </c>
      <c r="L42" s="87">
        <v>7892407.4799999977</v>
      </c>
      <c r="M42" s="97">
        <v>218193479.90000001</v>
      </c>
    </row>
    <row r="43" spans="1:13" x14ac:dyDescent="0.25">
      <c r="A43" s="4" t="s">
        <v>34</v>
      </c>
      <c r="B43" s="92">
        <v>11975283</v>
      </c>
      <c r="C43" s="87">
        <v>7641433</v>
      </c>
      <c r="D43" s="87">
        <v>5415219</v>
      </c>
      <c r="E43" s="87">
        <v>188087</v>
      </c>
      <c r="F43" s="87">
        <v>2525983</v>
      </c>
      <c r="G43" s="97">
        <v>27746005</v>
      </c>
      <c r="H43" s="92">
        <v>11975283</v>
      </c>
      <c r="I43" s="87">
        <v>7641433</v>
      </c>
      <c r="J43" s="87">
        <v>5415219</v>
      </c>
      <c r="K43" s="87">
        <v>188087</v>
      </c>
      <c r="L43" s="87">
        <v>2525983</v>
      </c>
      <c r="M43" s="97">
        <v>27746005</v>
      </c>
    </row>
    <row r="44" spans="1:13" x14ac:dyDescent="0.25">
      <c r="A44" s="4" t="s">
        <v>35</v>
      </c>
      <c r="B44" s="92">
        <v>72887980</v>
      </c>
      <c r="C44" s="87">
        <v>71369001</v>
      </c>
      <c r="D44" s="87">
        <v>24993986</v>
      </c>
      <c r="E44" s="87">
        <v>538706</v>
      </c>
      <c r="F44" s="87">
        <v>43163</v>
      </c>
      <c r="G44" s="97">
        <v>169832836</v>
      </c>
      <c r="H44" s="92">
        <v>72887980</v>
      </c>
      <c r="I44" s="87">
        <v>71369001</v>
      </c>
      <c r="J44" s="87">
        <v>24993986</v>
      </c>
      <c r="K44" s="87">
        <v>538706</v>
      </c>
      <c r="L44" s="87">
        <v>736604</v>
      </c>
      <c r="M44" s="97">
        <v>170526277</v>
      </c>
    </row>
    <row r="45" spans="1:13" x14ac:dyDescent="0.25">
      <c r="A45" s="4" t="s">
        <v>36</v>
      </c>
      <c r="B45" s="92">
        <v>66187366</v>
      </c>
      <c r="C45" s="87">
        <v>49969300.5</v>
      </c>
      <c r="D45" s="87">
        <v>19307024</v>
      </c>
      <c r="E45" s="87">
        <v>2045457</v>
      </c>
      <c r="F45" s="87">
        <v>6738237.8499999996</v>
      </c>
      <c r="G45" s="97">
        <v>144247385.34999999</v>
      </c>
      <c r="H45" s="92">
        <v>66187366</v>
      </c>
      <c r="I45" s="87">
        <v>49969300.5</v>
      </c>
      <c r="J45" s="87">
        <v>19307024</v>
      </c>
      <c r="K45" s="87">
        <v>2045457</v>
      </c>
      <c r="L45" s="87">
        <v>6738237.8499999996</v>
      </c>
      <c r="M45" s="97">
        <v>144247385.34999999</v>
      </c>
    </row>
    <row r="46" spans="1:13" x14ac:dyDescent="0.25">
      <c r="A46" s="4" t="s">
        <v>37</v>
      </c>
      <c r="B46" s="92">
        <v>49147539.230000004</v>
      </c>
      <c r="C46" s="87">
        <v>34965307.329999998</v>
      </c>
      <c r="D46" s="87">
        <v>25283229.260000005</v>
      </c>
      <c r="E46" s="87">
        <v>883804.7</v>
      </c>
      <c r="F46" s="87">
        <v>3406348.75</v>
      </c>
      <c r="G46" s="97">
        <v>113686229.26999998</v>
      </c>
      <c r="H46" s="92">
        <v>50459827.630000003</v>
      </c>
      <c r="I46" s="87">
        <v>35135470.119999997</v>
      </c>
      <c r="J46" s="87">
        <v>25288229.270000007</v>
      </c>
      <c r="K46" s="87">
        <v>883804.7</v>
      </c>
      <c r="L46" s="87">
        <v>3406348.75</v>
      </c>
      <c r="M46" s="97">
        <v>115173680.46999998</v>
      </c>
    </row>
    <row r="47" spans="1:13" x14ac:dyDescent="0.25">
      <c r="A47" s="4" t="s">
        <v>38</v>
      </c>
      <c r="B47" s="92">
        <v>9883140.8599999994</v>
      </c>
      <c r="C47" s="87">
        <v>9421924.3499999996</v>
      </c>
      <c r="D47" s="87">
        <v>8689491</v>
      </c>
      <c r="E47" s="87">
        <v>0</v>
      </c>
      <c r="F47" s="87">
        <v>0</v>
      </c>
      <c r="G47" s="97">
        <v>27994556.210000001</v>
      </c>
      <c r="H47" s="92">
        <v>10003079.639999999</v>
      </c>
      <c r="I47" s="87">
        <v>9588737.9199999999</v>
      </c>
      <c r="J47" s="87">
        <v>8689491</v>
      </c>
      <c r="K47" s="87">
        <v>0</v>
      </c>
      <c r="L47" s="87">
        <v>0</v>
      </c>
      <c r="M47" s="97">
        <v>28281308.560000002</v>
      </c>
    </row>
    <row r="48" spans="1:13" x14ac:dyDescent="0.25">
      <c r="A48" s="4" t="s">
        <v>39</v>
      </c>
      <c r="B48" s="92">
        <v>30644709.999999996</v>
      </c>
      <c r="C48" s="87">
        <v>19971264.999999996</v>
      </c>
      <c r="D48" s="87">
        <v>13130000</v>
      </c>
      <c r="E48" s="87">
        <v>394883</v>
      </c>
      <c r="F48" s="87">
        <v>3092169.0000000005</v>
      </c>
      <c r="G48" s="97">
        <v>67233027</v>
      </c>
      <c r="H48" s="92">
        <v>30644709.999999996</v>
      </c>
      <c r="I48" s="87">
        <v>19971264.999999996</v>
      </c>
      <c r="J48" s="87">
        <v>13130000</v>
      </c>
      <c r="K48" s="87">
        <v>394883</v>
      </c>
      <c r="L48" s="87">
        <v>3092169.0000000005</v>
      </c>
      <c r="M48" s="97">
        <v>67233027</v>
      </c>
    </row>
    <row r="49" spans="1:13" x14ac:dyDescent="0.25">
      <c r="A49" s="4" t="s">
        <v>40</v>
      </c>
      <c r="B49" s="92">
        <v>51322613.778095797</v>
      </c>
      <c r="C49" s="87">
        <v>21937142.619372401</v>
      </c>
      <c r="D49" s="87">
        <v>19347173.140000012</v>
      </c>
      <c r="E49" s="87">
        <v>308629.59999999998</v>
      </c>
      <c r="F49" s="87">
        <v>16973708.700000003</v>
      </c>
      <c r="G49" s="97">
        <v>109889267.83746819</v>
      </c>
      <c r="H49" s="92">
        <v>51372311.891089194</v>
      </c>
      <c r="I49" s="87">
        <v>23079176.650000002</v>
      </c>
      <c r="J49" s="87">
        <v>19347173.140000012</v>
      </c>
      <c r="K49" s="87">
        <v>308629.59999999998</v>
      </c>
      <c r="L49" s="87">
        <v>16973708.700000003</v>
      </c>
      <c r="M49" s="97">
        <v>111080999.98108919</v>
      </c>
    </row>
    <row r="50" spans="1:13" x14ac:dyDescent="0.25">
      <c r="A50" s="4" t="s">
        <v>41</v>
      </c>
      <c r="B50" s="92">
        <v>8338646</v>
      </c>
      <c r="C50" s="87">
        <v>5737076</v>
      </c>
      <c r="D50" s="87">
        <v>3004896</v>
      </c>
      <c r="E50" s="87">
        <v>209963</v>
      </c>
      <c r="F50" s="87">
        <v>600988</v>
      </c>
      <c r="G50" s="97">
        <v>17891569</v>
      </c>
      <c r="H50" s="92">
        <v>8338646</v>
      </c>
      <c r="I50" s="87">
        <v>5737076</v>
      </c>
      <c r="J50" s="87">
        <v>3004896</v>
      </c>
      <c r="K50" s="87">
        <v>209963</v>
      </c>
      <c r="L50" s="87">
        <v>600988</v>
      </c>
      <c r="M50" s="97">
        <v>17891569</v>
      </c>
    </row>
    <row r="51" spans="1:13" x14ac:dyDescent="0.25">
      <c r="A51" s="4" t="s">
        <v>42</v>
      </c>
      <c r="B51" s="92">
        <v>51553963.090000004</v>
      </c>
      <c r="C51" s="87">
        <v>48870814.420000009</v>
      </c>
      <c r="D51" s="87">
        <v>17902164.52</v>
      </c>
      <c r="E51" s="87">
        <v>143821.96</v>
      </c>
      <c r="F51" s="87">
        <v>3847640.32</v>
      </c>
      <c r="G51" s="97">
        <v>122318404.31000002</v>
      </c>
      <c r="H51" s="92">
        <v>51553963.090000004</v>
      </c>
      <c r="I51" s="87">
        <v>48870814.420000009</v>
      </c>
      <c r="J51" s="87">
        <v>17902164.52</v>
      </c>
      <c r="K51" s="87">
        <v>143821.96</v>
      </c>
      <c r="L51" s="87">
        <v>3847640.32</v>
      </c>
      <c r="M51" s="97">
        <v>122318404.31000002</v>
      </c>
    </row>
    <row r="52" spans="1:13" x14ac:dyDescent="0.25">
      <c r="A52" s="4" t="s">
        <v>43</v>
      </c>
      <c r="B52" s="92">
        <v>50885031.100000009</v>
      </c>
      <c r="C52" s="87">
        <v>45945049.946048588</v>
      </c>
      <c r="D52" s="87">
        <v>14324795</v>
      </c>
      <c r="E52" s="87">
        <v>1090230</v>
      </c>
      <c r="F52" s="87">
        <v>4083057.93</v>
      </c>
      <c r="G52" s="97">
        <v>116328163.97604859</v>
      </c>
      <c r="H52" s="92">
        <v>50885031.100000009</v>
      </c>
      <c r="I52" s="87">
        <v>45945049.946048588</v>
      </c>
      <c r="J52" s="87">
        <v>20396898</v>
      </c>
      <c r="K52" s="87">
        <v>1090230</v>
      </c>
      <c r="L52" s="87">
        <v>4083057.93</v>
      </c>
      <c r="M52" s="97">
        <v>122400266.97604859</v>
      </c>
    </row>
    <row r="53" spans="1:13" x14ac:dyDescent="0.25">
      <c r="A53" s="4" t="s">
        <v>44</v>
      </c>
      <c r="B53" s="92">
        <v>243513000</v>
      </c>
      <c r="C53" s="87">
        <v>250580000</v>
      </c>
      <c r="D53" s="87">
        <v>75833000</v>
      </c>
      <c r="E53" s="87">
        <v>1090000</v>
      </c>
      <c r="F53" s="87">
        <v>31824000</v>
      </c>
      <c r="G53" s="97">
        <v>602840000</v>
      </c>
      <c r="H53" s="92">
        <v>243513000</v>
      </c>
      <c r="I53" s="87">
        <v>250580000</v>
      </c>
      <c r="J53" s="87">
        <v>75833000</v>
      </c>
      <c r="K53" s="87">
        <v>1090000</v>
      </c>
      <c r="L53" s="87">
        <v>31824000</v>
      </c>
      <c r="M53" s="97">
        <v>602840000</v>
      </c>
    </row>
    <row r="54" spans="1:13" x14ac:dyDescent="0.25">
      <c r="A54" s="4" t="s">
        <v>264</v>
      </c>
      <c r="B54" s="92">
        <v>45321202</v>
      </c>
      <c r="C54" s="87">
        <v>57944881</v>
      </c>
      <c r="D54" s="87">
        <v>28168864</v>
      </c>
      <c r="E54" s="87">
        <v>1297324</v>
      </c>
      <c r="F54" s="87">
        <v>3575153</v>
      </c>
      <c r="G54" s="97">
        <v>136307424</v>
      </c>
      <c r="H54" s="92">
        <v>45321202</v>
      </c>
      <c r="I54" s="87">
        <v>62839515</v>
      </c>
      <c r="J54" s="87">
        <v>28168864</v>
      </c>
      <c r="K54" s="87">
        <v>1297324</v>
      </c>
      <c r="L54" s="87">
        <v>3575153</v>
      </c>
      <c r="M54" s="97">
        <v>141202058</v>
      </c>
    </row>
    <row r="55" spans="1:13" x14ac:dyDescent="0.25">
      <c r="A55" s="4" t="s">
        <v>45</v>
      </c>
      <c r="B55" s="92">
        <v>42564921</v>
      </c>
      <c r="C55" s="87">
        <v>44127113</v>
      </c>
      <c r="D55" s="87">
        <v>18849068</v>
      </c>
      <c r="E55" s="87">
        <v>1162247</v>
      </c>
      <c r="F55" s="87">
        <v>1120486</v>
      </c>
      <c r="G55" s="97">
        <v>107823835</v>
      </c>
      <c r="H55" s="92">
        <v>43384419</v>
      </c>
      <c r="I55" s="87">
        <v>40420685</v>
      </c>
      <c r="J55" s="87">
        <v>18849068</v>
      </c>
      <c r="K55" s="87">
        <v>1162247</v>
      </c>
      <c r="L55" s="87">
        <v>1254510</v>
      </c>
      <c r="M55" s="97">
        <v>105070929</v>
      </c>
    </row>
    <row r="56" spans="1:13" x14ac:dyDescent="0.25">
      <c r="A56" s="4" t="s">
        <v>46</v>
      </c>
      <c r="B56" s="92">
        <v>21487210.210000001</v>
      </c>
      <c r="C56" s="87">
        <v>19166247.210000001</v>
      </c>
      <c r="D56" s="87">
        <v>12352413.780000001</v>
      </c>
      <c r="E56" s="87">
        <v>714544.67</v>
      </c>
      <c r="F56" s="87">
        <v>1574011.43</v>
      </c>
      <c r="G56" s="97">
        <v>55294427.299999997</v>
      </c>
      <c r="H56" s="92">
        <v>21487210.210000001</v>
      </c>
      <c r="I56" s="87">
        <v>19166247.210000001</v>
      </c>
      <c r="J56" s="87">
        <v>12352413.780000001</v>
      </c>
      <c r="K56" s="87">
        <v>714544.67</v>
      </c>
      <c r="L56" s="87">
        <v>1574011.43</v>
      </c>
      <c r="M56" s="97">
        <v>55294427.299999997</v>
      </c>
    </row>
    <row r="57" spans="1:13" x14ac:dyDescent="0.25">
      <c r="A57" s="4" t="s">
        <v>47</v>
      </c>
      <c r="B57" s="92">
        <v>17389626</v>
      </c>
      <c r="C57" s="87">
        <v>19504432</v>
      </c>
      <c r="D57" s="87">
        <v>10426948</v>
      </c>
      <c r="E57" s="87">
        <v>391081</v>
      </c>
      <c r="F57" s="87">
        <v>961054</v>
      </c>
      <c r="G57" s="97">
        <v>48673141</v>
      </c>
      <c r="H57" s="92">
        <v>19891330</v>
      </c>
      <c r="I57" s="87">
        <v>20021189</v>
      </c>
      <c r="J57" s="87">
        <v>10426948</v>
      </c>
      <c r="K57" s="87">
        <v>391081</v>
      </c>
      <c r="L57" s="87">
        <v>961054</v>
      </c>
      <c r="M57" s="97">
        <v>51691602</v>
      </c>
    </row>
    <row r="58" spans="1:13" x14ac:dyDescent="0.25">
      <c r="A58" s="4" t="s">
        <v>48</v>
      </c>
      <c r="B58" s="92">
        <v>69601929</v>
      </c>
      <c r="C58" s="87">
        <v>41529662.630000003</v>
      </c>
      <c r="D58" s="87">
        <v>26128051</v>
      </c>
      <c r="E58" s="87">
        <v>0</v>
      </c>
      <c r="F58" s="87">
        <v>23465864.669999998</v>
      </c>
      <c r="G58" s="97">
        <v>160725507.30000001</v>
      </c>
      <c r="H58" s="92">
        <v>69601929</v>
      </c>
      <c r="I58" s="87">
        <v>41529662.630000003</v>
      </c>
      <c r="J58" s="87">
        <v>26128051</v>
      </c>
      <c r="K58" s="87">
        <v>0</v>
      </c>
      <c r="L58" s="87">
        <v>23465864.669999998</v>
      </c>
      <c r="M58" s="97">
        <v>160725507.30000001</v>
      </c>
    </row>
    <row r="59" spans="1:13" x14ac:dyDescent="0.25">
      <c r="A59" s="4" t="s">
        <v>49</v>
      </c>
      <c r="B59" s="92">
        <v>73003465.63000001</v>
      </c>
      <c r="C59" s="87">
        <v>46465708.839999989</v>
      </c>
      <c r="D59" s="87">
        <v>18255489.300849006</v>
      </c>
      <c r="E59" s="87">
        <v>0</v>
      </c>
      <c r="F59" s="87">
        <v>5109654.349999994</v>
      </c>
      <c r="G59" s="97">
        <v>142834318.12084901</v>
      </c>
      <c r="H59" s="92">
        <v>73003465.63000001</v>
      </c>
      <c r="I59" s="87">
        <v>46465708.839999989</v>
      </c>
      <c r="J59" s="87">
        <v>18255489.300849006</v>
      </c>
      <c r="K59" s="87">
        <v>0</v>
      </c>
      <c r="L59" s="87">
        <v>5109654.349999994</v>
      </c>
      <c r="M59" s="97">
        <v>142834318.12084901</v>
      </c>
    </row>
    <row r="60" spans="1:13" x14ac:dyDescent="0.25">
      <c r="A60" s="4" t="s">
        <v>50</v>
      </c>
      <c r="B60" s="92">
        <v>17718387.359999999</v>
      </c>
      <c r="C60" s="87">
        <v>17498522.609999999</v>
      </c>
      <c r="D60" s="87">
        <v>8209088.71</v>
      </c>
      <c r="E60" s="87">
        <v>790474</v>
      </c>
      <c r="F60" s="87">
        <v>912353.2699999999</v>
      </c>
      <c r="G60" s="97">
        <v>45128825.949999996</v>
      </c>
      <c r="H60" s="92">
        <v>17826602.099999998</v>
      </c>
      <c r="I60" s="87">
        <v>17558262.009999998</v>
      </c>
      <c r="J60" s="87">
        <v>8209088.71</v>
      </c>
      <c r="K60" s="87">
        <v>790474</v>
      </c>
      <c r="L60" s="87">
        <v>912353.2699999999</v>
      </c>
      <c r="M60" s="97">
        <v>45296780.089999996</v>
      </c>
    </row>
    <row r="61" spans="1:13" x14ac:dyDescent="0.25">
      <c r="A61" s="4" t="s">
        <v>51</v>
      </c>
      <c r="B61" s="92">
        <v>78798007.285000011</v>
      </c>
      <c r="C61" s="87">
        <v>51460005.480000004</v>
      </c>
      <c r="D61" s="87">
        <v>23476243.810000002</v>
      </c>
      <c r="E61" s="87">
        <v>2018121</v>
      </c>
      <c r="F61" s="87">
        <v>5803380.3200000003</v>
      </c>
      <c r="G61" s="97">
        <v>161555757.89500001</v>
      </c>
      <c r="H61" s="92">
        <v>78798007.285000011</v>
      </c>
      <c r="I61" s="87">
        <v>51460005.480000004</v>
      </c>
      <c r="J61" s="87">
        <v>23476243.810000002</v>
      </c>
      <c r="K61" s="87">
        <v>2018121</v>
      </c>
      <c r="L61" s="87">
        <v>5803380.3200000003</v>
      </c>
      <c r="M61" s="97">
        <v>161555757.89500001</v>
      </c>
    </row>
    <row r="62" spans="1:13" x14ac:dyDescent="0.25">
      <c r="A62" s="4" t="s">
        <v>52</v>
      </c>
      <c r="B62" s="92">
        <v>70743536.580000013</v>
      </c>
      <c r="C62" s="87">
        <v>93001871.24000001</v>
      </c>
      <c r="D62" s="87">
        <v>28602002.929999996</v>
      </c>
      <c r="E62" s="87">
        <v>1305923.3500000001</v>
      </c>
      <c r="F62" s="87">
        <v>5005482.3199999984</v>
      </c>
      <c r="G62" s="97">
        <v>198658816.41999999</v>
      </c>
      <c r="H62" s="92">
        <v>70743536.580000013</v>
      </c>
      <c r="I62" s="87">
        <v>93001871.24000001</v>
      </c>
      <c r="J62" s="87">
        <v>28602002.929999996</v>
      </c>
      <c r="K62" s="87">
        <v>1305923.3500000001</v>
      </c>
      <c r="L62" s="87">
        <v>5005482.3199999984</v>
      </c>
      <c r="M62" s="97">
        <v>198658816.41999999</v>
      </c>
    </row>
    <row r="63" spans="1:13" x14ac:dyDescent="0.25">
      <c r="A63" s="4" t="s">
        <v>53</v>
      </c>
      <c r="B63" s="92">
        <v>13776126</v>
      </c>
      <c r="C63" s="87">
        <v>8903301</v>
      </c>
      <c r="D63" s="87">
        <v>8169038</v>
      </c>
      <c r="E63" s="87">
        <v>204774</v>
      </c>
      <c r="F63" s="87">
        <v>1612880</v>
      </c>
      <c r="G63" s="97">
        <v>32666119</v>
      </c>
      <c r="H63" s="92">
        <v>13777206</v>
      </c>
      <c r="I63" s="87">
        <v>8920217</v>
      </c>
      <c r="J63" s="87">
        <v>8169038</v>
      </c>
      <c r="K63" s="87">
        <v>204774</v>
      </c>
      <c r="L63" s="87">
        <v>1612880</v>
      </c>
      <c r="M63" s="97">
        <v>32684115</v>
      </c>
    </row>
    <row r="64" spans="1:13" x14ac:dyDescent="0.25">
      <c r="A64" s="4" t="s">
        <v>54</v>
      </c>
      <c r="B64" s="92">
        <v>16036916</v>
      </c>
      <c r="C64" s="87">
        <v>12227623</v>
      </c>
      <c r="D64" s="87">
        <v>11388442</v>
      </c>
      <c r="E64" s="87">
        <v>123593</v>
      </c>
      <c r="F64" s="87">
        <v>0</v>
      </c>
      <c r="G64" s="97">
        <v>39776574</v>
      </c>
      <c r="H64" s="92">
        <v>16681916</v>
      </c>
      <c r="I64" s="87">
        <v>12305465</v>
      </c>
      <c r="J64" s="87">
        <v>12565437</v>
      </c>
      <c r="K64" s="87">
        <v>123593</v>
      </c>
      <c r="L64" s="87">
        <v>0</v>
      </c>
      <c r="M64" s="97">
        <v>41676411</v>
      </c>
    </row>
    <row r="65" spans="1:13" x14ac:dyDescent="0.25">
      <c r="A65" s="4" t="s">
        <v>55</v>
      </c>
      <c r="B65" s="92">
        <v>12923695</v>
      </c>
      <c r="C65" s="87">
        <v>9537831</v>
      </c>
      <c r="D65" s="87">
        <v>8959257</v>
      </c>
      <c r="E65" s="87">
        <v>215315</v>
      </c>
      <c r="F65" s="87">
        <v>271145</v>
      </c>
      <c r="G65" s="97">
        <v>31907243</v>
      </c>
      <c r="H65" s="92">
        <v>12923695</v>
      </c>
      <c r="I65" s="87">
        <v>9537831</v>
      </c>
      <c r="J65" s="87">
        <v>8959257</v>
      </c>
      <c r="K65" s="87">
        <v>215315</v>
      </c>
      <c r="L65" s="87">
        <v>271145</v>
      </c>
      <c r="M65" s="97">
        <v>31907243</v>
      </c>
    </row>
    <row r="66" spans="1:13" x14ac:dyDescent="0.25">
      <c r="A66" s="4" t="s">
        <v>56</v>
      </c>
      <c r="B66" s="92">
        <v>31208000</v>
      </c>
      <c r="C66" s="87">
        <v>26843000</v>
      </c>
      <c r="D66" s="87">
        <v>10415000</v>
      </c>
      <c r="E66" s="87">
        <v>885000</v>
      </c>
      <c r="F66" s="87">
        <v>7523000</v>
      </c>
      <c r="G66" s="97">
        <v>76874000</v>
      </c>
      <c r="H66" s="92">
        <v>31208000</v>
      </c>
      <c r="I66" s="87">
        <v>26843000</v>
      </c>
      <c r="J66" s="87">
        <v>10415000</v>
      </c>
      <c r="K66" s="87">
        <v>885000</v>
      </c>
      <c r="L66" s="87">
        <v>7523000</v>
      </c>
      <c r="M66" s="97">
        <v>76874000</v>
      </c>
    </row>
    <row r="67" spans="1:13" x14ac:dyDescent="0.25">
      <c r="A67" s="4" t="s">
        <v>57</v>
      </c>
      <c r="B67" s="92">
        <v>12147459</v>
      </c>
      <c r="C67" s="87">
        <v>10053618</v>
      </c>
      <c r="D67" s="87">
        <v>9191099</v>
      </c>
      <c r="E67" s="87">
        <v>150776</v>
      </c>
      <c r="F67" s="87">
        <v>1312357</v>
      </c>
      <c r="G67" s="97">
        <v>32855309</v>
      </c>
      <c r="H67" s="92">
        <v>12297850</v>
      </c>
      <c r="I67" s="87">
        <v>10455918</v>
      </c>
      <c r="J67" s="87">
        <v>9191099</v>
      </c>
      <c r="K67" s="87">
        <v>150776</v>
      </c>
      <c r="L67" s="87">
        <v>1312357</v>
      </c>
      <c r="M67" s="97">
        <v>33408000</v>
      </c>
    </row>
    <row r="68" spans="1:13" x14ac:dyDescent="0.25">
      <c r="A68" s="4" t="s">
        <v>58</v>
      </c>
      <c r="B68" s="92">
        <v>84180269.879999995</v>
      </c>
      <c r="C68" s="87">
        <v>76207525.209999993</v>
      </c>
      <c r="D68" s="87">
        <v>22526794.559999999</v>
      </c>
      <c r="E68" s="87">
        <v>433788.88</v>
      </c>
      <c r="F68" s="87">
        <v>13909894.690000001</v>
      </c>
      <c r="G68" s="97">
        <v>197258273.21999997</v>
      </c>
      <c r="H68" s="92">
        <v>84180269.879999995</v>
      </c>
      <c r="I68" s="87">
        <v>76207525.209999993</v>
      </c>
      <c r="J68" s="87">
        <v>22526794.559999999</v>
      </c>
      <c r="K68" s="87">
        <v>433788.88</v>
      </c>
      <c r="L68" s="87">
        <v>13909894.690000001</v>
      </c>
      <c r="M68" s="97">
        <v>197258273.21999997</v>
      </c>
    </row>
    <row r="69" spans="1:13" x14ac:dyDescent="0.25">
      <c r="A69" s="4" t="s">
        <v>59</v>
      </c>
      <c r="B69" s="92">
        <v>6389450</v>
      </c>
      <c r="C69" s="87">
        <v>9678359</v>
      </c>
      <c r="D69" s="87">
        <v>6646222</v>
      </c>
      <c r="E69" s="87">
        <v>5195</v>
      </c>
      <c r="F69" s="87">
        <v>327767</v>
      </c>
      <c r="G69" s="97">
        <v>23046993</v>
      </c>
      <c r="H69" s="92">
        <v>6389450</v>
      </c>
      <c r="I69" s="87">
        <v>9678359</v>
      </c>
      <c r="J69" s="87">
        <v>6646222</v>
      </c>
      <c r="K69" s="87">
        <v>5195</v>
      </c>
      <c r="L69" s="87">
        <v>327767</v>
      </c>
      <c r="M69" s="97">
        <v>23046993</v>
      </c>
    </row>
    <row r="70" spans="1:13" x14ac:dyDescent="0.25">
      <c r="A70" s="4" t="s">
        <v>60</v>
      </c>
      <c r="B70" s="92">
        <v>4166156.1799999997</v>
      </c>
      <c r="C70" s="87">
        <v>4575269.03</v>
      </c>
      <c r="D70" s="87">
        <v>1133700.8800000001</v>
      </c>
      <c r="E70" s="87">
        <v>10071.01</v>
      </c>
      <c r="F70" s="87">
        <v>128802.89999999998</v>
      </c>
      <c r="G70" s="97">
        <v>10014000</v>
      </c>
      <c r="H70" s="92">
        <v>4166156.1799999997</v>
      </c>
      <c r="I70" s="87">
        <v>4575269.03</v>
      </c>
      <c r="J70" s="87">
        <v>1133700.8800000001</v>
      </c>
      <c r="K70" s="87">
        <v>10071.01</v>
      </c>
      <c r="L70" s="87">
        <v>128802.89999999998</v>
      </c>
      <c r="M70" s="97">
        <v>10014000</v>
      </c>
    </row>
    <row r="71" spans="1:13" x14ac:dyDescent="0.25">
      <c r="A71" s="4" t="s">
        <v>61</v>
      </c>
      <c r="B71" s="92">
        <v>23831451</v>
      </c>
      <c r="C71" s="87">
        <v>21921357</v>
      </c>
      <c r="D71" s="87">
        <v>11650634</v>
      </c>
      <c r="E71" s="87">
        <v>142040</v>
      </c>
      <c r="F71" s="87">
        <v>2959496</v>
      </c>
      <c r="G71" s="97">
        <v>60504978</v>
      </c>
      <c r="H71" s="92">
        <v>23831451</v>
      </c>
      <c r="I71" s="87">
        <v>21921357</v>
      </c>
      <c r="J71" s="87">
        <v>11650634</v>
      </c>
      <c r="K71" s="87">
        <v>142040</v>
      </c>
      <c r="L71" s="87">
        <v>2960518</v>
      </c>
      <c r="M71" s="97">
        <v>60506000</v>
      </c>
    </row>
    <row r="72" spans="1:13" x14ac:dyDescent="0.25">
      <c r="A72" s="4" t="s">
        <v>62</v>
      </c>
      <c r="B72" s="92">
        <v>15934598</v>
      </c>
      <c r="C72" s="87">
        <v>9603874</v>
      </c>
      <c r="D72" s="87">
        <v>24601887</v>
      </c>
      <c r="E72" s="87">
        <v>190499</v>
      </c>
      <c r="F72" s="87">
        <v>3201336</v>
      </c>
      <c r="G72" s="97">
        <v>53532194</v>
      </c>
      <c r="H72" s="92">
        <v>16060813</v>
      </c>
      <c r="I72" s="87">
        <v>9640892</v>
      </c>
      <c r="J72" s="87">
        <v>24601887</v>
      </c>
      <c r="K72" s="87">
        <v>190499</v>
      </c>
      <c r="L72" s="87">
        <v>3201402</v>
      </c>
      <c r="M72" s="97">
        <v>53695493</v>
      </c>
    </row>
    <row r="73" spans="1:13" x14ac:dyDescent="0.25">
      <c r="A73" s="4" t="s">
        <v>63</v>
      </c>
      <c r="B73" s="92">
        <v>61493973.850000001</v>
      </c>
      <c r="C73" s="87">
        <v>56573864.359999999</v>
      </c>
      <c r="D73" s="87">
        <v>17945560.509999998</v>
      </c>
      <c r="E73" s="87">
        <v>323791.61</v>
      </c>
      <c r="F73" s="87">
        <v>4999918.2000000011</v>
      </c>
      <c r="G73" s="97">
        <v>141337108.52999997</v>
      </c>
      <c r="H73" s="92">
        <v>61493973.850000001</v>
      </c>
      <c r="I73" s="87">
        <v>56573864.359999999</v>
      </c>
      <c r="J73" s="87">
        <v>17945560.509999998</v>
      </c>
      <c r="K73" s="87">
        <v>323791.61</v>
      </c>
      <c r="L73" s="87">
        <v>4999918.2000000011</v>
      </c>
      <c r="M73" s="97">
        <v>141337108.52999997</v>
      </c>
    </row>
    <row r="74" spans="1:13" x14ac:dyDescent="0.25">
      <c r="A74" s="4" t="s">
        <v>64</v>
      </c>
      <c r="B74" s="92">
        <v>8981769.8629999999</v>
      </c>
      <c r="C74" s="87">
        <v>11444644.852</v>
      </c>
      <c r="D74" s="87">
        <v>5347074.38</v>
      </c>
      <c r="E74" s="87">
        <v>77703.039999999994</v>
      </c>
      <c r="F74" s="87">
        <v>1154349.03</v>
      </c>
      <c r="G74" s="97">
        <v>27005541.164999999</v>
      </c>
      <c r="H74" s="92">
        <v>8981769.8629999999</v>
      </c>
      <c r="I74" s="87">
        <v>11444644.852</v>
      </c>
      <c r="J74" s="87">
        <v>5347074.38</v>
      </c>
      <c r="K74" s="87">
        <v>77703.039999999994</v>
      </c>
      <c r="L74" s="87">
        <v>1154349.03</v>
      </c>
      <c r="M74" s="97">
        <v>27005541.164999999</v>
      </c>
    </row>
    <row r="75" spans="1:13" x14ac:dyDescent="0.25">
      <c r="A75" s="4" t="s">
        <v>65</v>
      </c>
      <c r="B75" s="92">
        <v>27812925.869999994</v>
      </c>
      <c r="C75" s="87">
        <v>26097931.030000001</v>
      </c>
      <c r="D75" s="87">
        <v>10994355.5</v>
      </c>
      <c r="E75" s="87">
        <v>1076738.24</v>
      </c>
      <c r="F75" s="87">
        <v>0</v>
      </c>
      <c r="G75" s="97">
        <v>65981950.640000001</v>
      </c>
      <c r="H75" s="92">
        <v>27812925.869999994</v>
      </c>
      <c r="I75" s="87">
        <v>26097931.030000001</v>
      </c>
      <c r="J75" s="87">
        <v>10994355.5</v>
      </c>
      <c r="K75" s="87">
        <v>1076738.24</v>
      </c>
      <c r="L75" s="87">
        <v>0</v>
      </c>
      <c r="M75" s="97">
        <v>65981950.640000001</v>
      </c>
    </row>
    <row r="76" spans="1:13" x14ac:dyDescent="0.25">
      <c r="A76" s="4" t="s">
        <v>66</v>
      </c>
      <c r="B76" s="92">
        <v>18593705</v>
      </c>
      <c r="C76" s="87">
        <v>17823100</v>
      </c>
      <c r="D76" s="87">
        <v>9004266</v>
      </c>
      <c r="E76" s="87">
        <v>1243689</v>
      </c>
      <c r="F76" s="87">
        <v>407186.68</v>
      </c>
      <c r="G76" s="97">
        <v>47071946.68</v>
      </c>
      <c r="H76" s="92">
        <v>18593705</v>
      </c>
      <c r="I76" s="87">
        <v>17823100</v>
      </c>
      <c r="J76" s="87">
        <v>9004266</v>
      </c>
      <c r="K76" s="87">
        <v>1243689</v>
      </c>
      <c r="L76" s="87">
        <v>407186.68</v>
      </c>
      <c r="M76" s="97">
        <v>47071946.68</v>
      </c>
    </row>
    <row r="77" spans="1:13" x14ac:dyDescent="0.25">
      <c r="A77" s="4" t="s">
        <v>67</v>
      </c>
      <c r="B77" s="92">
        <v>4957956</v>
      </c>
      <c r="C77" s="87">
        <v>4106401</v>
      </c>
      <c r="D77" s="87">
        <v>3568794</v>
      </c>
      <c r="E77" s="87">
        <v>5735</v>
      </c>
      <c r="F77" s="87">
        <v>228616</v>
      </c>
      <c r="G77" s="97">
        <v>12867502</v>
      </c>
      <c r="H77" s="92">
        <v>4964093</v>
      </c>
      <c r="I77" s="87">
        <v>4134821</v>
      </c>
      <c r="J77" s="87">
        <v>3568794</v>
      </c>
      <c r="K77" s="87">
        <v>5735</v>
      </c>
      <c r="L77" s="87">
        <v>228616</v>
      </c>
      <c r="M77" s="97">
        <v>12902059</v>
      </c>
    </row>
    <row r="78" spans="1:13" x14ac:dyDescent="0.25">
      <c r="A78" s="4" t="s">
        <v>68</v>
      </c>
      <c r="B78" s="92">
        <v>23122605</v>
      </c>
      <c r="C78" s="87">
        <v>17109271</v>
      </c>
      <c r="D78" s="87">
        <v>15687017</v>
      </c>
      <c r="E78" s="87">
        <v>929295</v>
      </c>
      <c r="F78" s="87">
        <v>1630256</v>
      </c>
      <c r="G78" s="97">
        <v>58478444</v>
      </c>
      <c r="H78" s="92">
        <v>23122605</v>
      </c>
      <c r="I78" s="87">
        <v>17109271</v>
      </c>
      <c r="J78" s="87">
        <v>15687017</v>
      </c>
      <c r="K78" s="87">
        <v>929295</v>
      </c>
      <c r="L78" s="87">
        <v>1630256</v>
      </c>
      <c r="M78" s="97">
        <v>58478444</v>
      </c>
    </row>
    <row r="79" spans="1:13" x14ac:dyDescent="0.25">
      <c r="A79" s="4" t="s">
        <v>69</v>
      </c>
      <c r="B79" s="92">
        <v>31575031.169999998</v>
      </c>
      <c r="C79" s="87">
        <v>25603804.950000003</v>
      </c>
      <c r="D79" s="87">
        <v>10936386.300000001</v>
      </c>
      <c r="E79" s="87">
        <v>492219.09</v>
      </c>
      <c r="F79" s="87">
        <v>3507134.84</v>
      </c>
      <c r="G79" s="97">
        <v>72114576.349999994</v>
      </c>
      <c r="H79" s="92">
        <v>31575031.169999998</v>
      </c>
      <c r="I79" s="87">
        <v>25603804.950000003</v>
      </c>
      <c r="J79" s="87">
        <v>10936386.300000001</v>
      </c>
      <c r="K79" s="87">
        <v>492219.09</v>
      </c>
      <c r="L79" s="87">
        <v>3507134.84</v>
      </c>
      <c r="M79" s="97">
        <v>72114576.349999994</v>
      </c>
    </row>
    <row r="80" spans="1:13" x14ac:dyDescent="0.25">
      <c r="A80" s="4" t="s">
        <v>70</v>
      </c>
      <c r="B80" s="92">
        <v>24603450.239999998</v>
      </c>
      <c r="C80" s="87">
        <v>25381331.679999996</v>
      </c>
      <c r="D80" s="87">
        <v>22849077.309999995</v>
      </c>
      <c r="E80" s="87">
        <v>569943.67000000004</v>
      </c>
      <c r="F80" s="87">
        <v>1432423.5899999999</v>
      </c>
      <c r="G80" s="97">
        <v>74836226.49000001</v>
      </c>
      <c r="H80" s="92">
        <v>24604352.789999999</v>
      </c>
      <c r="I80" s="87">
        <v>26915812.009999998</v>
      </c>
      <c r="J80" s="87">
        <v>22849077.309999995</v>
      </c>
      <c r="K80" s="87">
        <v>569943.67000000004</v>
      </c>
      <c r="L80" s="87">
        <v>1432423.5899999999</v>
      </c>
      <c r="M80" s="97">
        <v>76371609.370000005</v>
      </c>
    </row>
    <row r="81" spans="1:13" x14ac:dyDescent="0.25">
      <c r="A81" s="4" t="s">
        <v>71</v>
      </c>
      <c r="B81" s="92">
        <v>6247149</v>
      </c>
      <c r="C81" s="87">
        <v>10156687.559999999</v>
      </c>
      <c r="D81" s="87">
        <v>6409215.9860543348</v>
      </c>
      <c r="E81" s="87">
        <v>11071</v>
      </c>
      <c r="F81" s="87">
        <v>334572</v>
      </c>
      <c r="G81" s="97">
        <v>23158695.546054333</v>
      </c>
      <c r="H81" s="92">
        <v>6726461</v>
      </c>
      <c r="I81" s="87">
        <v>11401071.999999998</v>
      </c>
      <c r="J81" s="87">
        <v>6409215.9860543348</v>
      </c>
      <c r="K81" s="87">
        <v>11071</v>
      </c>
      <c r="L81" s="87">
        <v>334572</v>
      </c>
      <c r="M81" s="97">
        <v>24882391.986054335</v>
      </c>
    </row>
    <row r="82" spans="1:13" x14ac:dyDescent="0.25">
      <c r="A82" s="4" t="s">
        <v>72</v>
      </c>
      <c r="B82" s="92">
        <v>68177374</v>
      </c>
      <c r="C82" s="87">
        <v>54738669</v>
      </c>
      <c r="D82" s="87">
        <v>24655982</v>
      </c>
      <c r="E82" s="87">
        <v>266489</v>
      </c>
      <c r="F82" s="87">
        <v>7226267</v>
      </c>
      <c r="G82" s="97">
        <v>155064781</v>
      </c>
      <c r="H82" s="92">
        <v>68177374</v>
      </c>
      <c r="I82" s="87">
        <v>54738669</v>
      </c>
      <c r="J82" s="87">
        <v>24655982</v>
      </c>
      <c r="K82" s="87">
        <v>266489</v>
      </c>
      <c r="L82" s="87">
        <v>7226267</v>
      </c>
      <c r="M82" s="97">
        <v>155064781</v>
      </c>
    </row>
    <row r="83" spans="1:13" x14ac:dyDescent="0.25">
      <c r="A83" s="4" t="s">
        <v>73</v>
      </c>
      <c r="B83" s="92">
        <v>83703839.11999999</v>
      </c>
      <c r="C83" s="87">
        <v>56971952.719999999</v>
      </c>
      <c r="D83" s="87">
        <v>25919792.350000001</v>
      </c>
      <c r="E83" s="87">
        <v>1982421.08</v>
      </c>
      <c r="F83" s="87">
        <v>14790783.9</v>
      </c>
      <c r="G83" s="97">
        <v>183368789.17000002</v>
      </c>
      <c r="H83" s="92">
        <v>84210915.36999999</v>
      </c>
      <c r="I83" s="87">
        <v>57566938.839999996</v>
      </c>
      <c r="J83" s="87">
        <v>25919792.350000001</v>
      </c>
      <c r="K83" s="87">
        <v>1982421.08</v>
      </c>
      <c r="L83" s="87">
        <v>14795806.300000001</v>
      </c>
      <c r="M83" s="97">
        <v>184475873.94000003</v>
      </c>
    </row>
    <row r="84" spans="1:13" x14ac:dyDescent="0.25">
      <c r="A84" s="4" t="s">
        <v>74</v>
      </c>
      <c r="B84" s="92">
        <v>22720651</v>
      </c>
      <c r="C84" s="87">
        <v>21819626</v>
      </c>
      <c r="D84" s="87">
        <v>9306204</v>
      </c>
      <c r="E84" s="87">
        <v>1495120</v>
      </c>
      <c r="F84" s="87">
        <v>2593584</v>
      </c>
      <c r="G84" s="97">
        <v>57935185</v>
      </c>
      <c r="H84" s="92">
        <v>22720651</v>
      </c>
      <c r="I84" s="87">
        <v>21819626</v>
      </c>
      <c r="J84" s="87">
        <v>9306204</v>
      </c>
      <c r="K84" s="87">
        <v>1495120</v>
      </c>
      <c r="L84" s="87">
        <v>2593584</v>
      </c>
      <c r="M84" s="97">
        <v>57935185</v>
      </c>
    </row>
    <row r="85" spans="1:13" x14ac:dyDescent="0.25">
      <c r="A85" s="4" t="s">
        <v>75</v>
      </c>
      <c r="B85" s="92">
        <v>117660551.21999998</v>
      </c>
      <c r="C85" s="87">
        <v>99430876.039999992</v>
      </c>
      <c r="D85" s="87">
        <v>70749160.756569996</v>
      </c>
      <c r="E85" s="87">
        <v>0</v>
      </c>
      <c r="F85" s="87">
        <v>7788093.4400000013</v>
      </c>
      <c r="G85" s="97">
        <v>295628681.45656997</v>
      </c>
      <c r="H85" s="92">
        <v>117660551.21999998</v>
      </c>
      <c r="I85" s="87">
        <v>100630713.74999999</v>
      </c>
      <c r="J85" s="87">
        <v>70749160.756569996</v>
      </c>
      <c r="K85" s="87">
        <v>2477774.4499999997</v>
      </c>
      <c r="L85" s="87">
        <v>7788093.4400000013</v>
      </c>
      <c r="M85" s="97">
        <v>299306293.61657</v>
      </c>
    </row>
    <row r="86" spans="1:13" x14ac:dyDescent="0.25">
      <c r="A86" s="4" t="s">
        <v>76</v>
      </c>
      <c r="B86" s="92">
        <v>74182736</v>
      </c>
      <c r="C86" s="87">
        <v>56947615</v>
      </c>
      <c r="D86" s="87">
        <v>18897596</v>
      </c>
      <c r="E86" s="87">
        <v>1604527</v>
      </c>
      <c r="F86" s="87">
        <v>2391685</v>
      </c>
      <c r="G86" s="97">
        <v>154024159</v>
      </c>
      <c r="H86" s="92">
        <v>78002989</v>
      </c>
      <c r="I86" s="87">
        <v>60825757</v>
      </c>
      <c r="J86" s="87">
        <v>20347210</v>
      </c>
      <c r="K86" s="87">
        <v>1604527</v>
      </c>
      <c r="L86" s="87">
        <v>2391685</v>
      </c>
      <c r="M86" s="97">
        <v>163172168</v>
      </c>
    </row>
    <row r="87" spans="1:13" x14ac:dyDescent="0.25">
      <c r="A87" s="4" t="s">
        <v>77</v>
      </c>
      <c r="B87" s="92">
        <v>62010156.430000007</v>
      </c>
      <c r="C87" s="87">
        <v>71436689.579999998</v>
      </c>
      <c r="D87" s="87">
        <v>26497917.699999999</v>
      </c>
      <c r="E87" s="87">
        <v>1247359.71</v>
      </c>
      <c r="F87" s="87">
        <v>8793982.4000000004</v>
      </c>
      <c r="G87" s="97">
        <v>169986105.81999999</v>
      </c>
      <c r="H87" s="92">
        <v>62010156.430000007</v>
      </c>
      <c r="I87" s="87">
        <v>71589400.849999994</v>
      </c>
      <c r="J87" s="87">
        <v>26497917.699999999</v>
      </c>
      <c r="K87" s="87">
        <v>1247359.71</v>
      </c>
      <c r="L87" s="87">
        <v>8793982.4000000004</v>
      </c>
      <c r="M87" s="97">
        <v>170138817.09</v>
      </c>
    </row>
    <row r="88" spans="1:13" x14ac:dyDescent="0.25">
      <c r="A88" s="4" t="s">
        <v>78</v>
      </c>
      <c r="B88" s="92">
        <v>7991812</v>
      </c>
      <c r="C88" s="87">
        <v>5585630</v>
      </c>
      <c r="D88" s="87">
        <v>6960200</v>
      </c>
      <c r="E88" s="87">
        <v>77867</v>
      </c>
      <c r="F88" s="87">
        <v>2315491</v>
      </c>
      <c r="G88" s="97">
        <v>22931000</v>
      </c>
      <c r="H88" s="92">
        <v>7991812</v>
      </c>
      <c r="I88" s="87">
        <v>5585630</v>
      </c>
      <c r="J88" s="87">
        <v>6960200</v>
      </c>
      <c r="K88" s="87">
        <v>77867</v>
      </c>
      <c r="L88" s="87">
        <v>2315491</v>
      </c>
      <c r="M88" s="97">
        <v>22931000</v>
      </c>
    </row>
    <row r="89" spans="1:13" x14ac:dyDescent="0.25">
      <c r="A89" s="5"/>
      <c r="B89" s="94"/>
      <c r="C89" s="88"/>
      <c r="D89" s="88"/>
      <c r="E89" s="88"/>
      <c r="F89" s="88"/>
      <c r="G89" s="98"/>
      <c r="H89" s="94"/>
      <c r="I89" s="88"/>
      <c r="J89" s="88"/>
      <c r="K89" s="88"/>
      <c r="L89" s="88"/>
      <c r="M89" s="98"/>
    </row>
    <row r="90" spans="1:13" x14ac:dyDescent="0.25">
      <c r="A90" s="30"/>
      <c r="B90" s="31">
        <f t="shared" ref="B90:G90" si="0">SUM(B9:B89)</f>
        <v>3343328613.3278303</v>
      </c>
      <c r="C90" s="32">
        <f t="shared" si="0"/>
        <v>2867779447.8834243</v>
      </c>
      <c r="D90" s="32">
        <f t="shared" si="0"/>
        <v>1412380485.9225068</v>
      </c>
      <c r="E90" s="32">
        <f t="shared" si="0"/>
        <v>62402606.910000019</v>
      </c>
      <c r="F90" s="32">
        <f t="shared" si="0"/>
        <v>393423397.89278638</v>
      </c>
      <c r="G90" s="33">
        <f t="shared" si="0"/>
        <v>8079314551.9365492</v>
      </c>
      <c r="H90" s="31">
        <f>SUM(H9:H89)</f>
        <v>3360859595.5691934</v>
      </c>
      <c r="I90" s="32">
        <f t="shared" ref="I90:M90" si="1">SUM(I9:I89)</f>
        <v>2889902461.8404169</v>
      </c>
      <c r="J90" s="32">
        <f t="shared" si="1"/>
        <v>1436046721.9325066</v>
      </c>
      <c r="K90" s="32">
        <f t="shared" si="1"/>
        <v>65506681.360000022</v>
      </c>
      <c r="L90" s="32">
        <f t="shared" si="1"/>
        <v>396337986.53999978</v>
      </c>
      <c r="M90" s="33">
        <f t="shared" si="1"/>
        <v>8148653447.2421169</v>
      </c>
    </row>
    <row r="91" spans="1:13" x14ac:dyDescent="0.25">
      <c r="A91" s="29" t="str">
        <f>'Total Exp'!A91</f>
        <v>Source: Victoria Grants Commission - Questionnaire 2016-17 response from Council</v>
      </c>
      <c r="B91" s="10"/>
      <c r="C91" s="10"/>
      <c r="D91" s="10"/>
      <c r="E91" s="10"/>
      <c r="F91" s="10"/>
      <c r="G91" s="10"/>
      <c r="H91" s="10"/>
      <c r="I91" s="10"/>
      <c r="J91" s="10"/>
      <c r="K91" s="10"/>
      <c r="L91" s="10"/>
      <c r="M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57" width="12.6640625" style="9"/>
    <col min="58" max="16384" width="12.6640625" style="6"/>
  </cols>
  <sheetData>
    <row r="1" spans="1:57"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row>
    <row r="2" spans="1:57"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row>
    <row r="3" spans="1:57" x14ac:dyDescent="0.25">
      <c r="A3" s="28" t="str">
        <f>'Total Exp'!A3</f>
        <v>2016-17</v>
      </c>
    </row>
    <row r="4" spans="1:57" ht="15.6" x14ac:dyDescent="0.3">
      <c r="A4" s="82" t="s">
        <v>86</v>
      </c>
      <c r="B4" s="83"/>
      <c r="C4" s="83"/>
      <c r="D4" s="83"/>
      <c r="E4" s="83"/>
      <c r="F4" s="83"/>
      <c r="G4" s="83"/>
      <c r="H4" s="83"/>
      <c r="I4" s="84"/>
      <c r="J4" s="85"/>
      <c r="K4" s="83"/>
      <c r="L4" s="83"/>
      <c r="M4" s="83"/>
      <c r="N4" s="83"/>
      <c r="O4" s="83"/>
      <c r="P4" s="83"/>
      <c r="Q4" s="83"/>
      <c r="R4" s="85"/>
      <c r="S4" s="83"/>
      <c r="T4" s="83"/>
      <c r="U4" s="83"/>
      <c r="V4" s="83"/>
      <c r="W4" s="83"/>
      <c r="X4" s="83"/>
      <c r="Y4" s="83"/>
      <c r="Z4" s="85"/>
      <c r="AA4" s="83"/>
      <c r="AB4" s="83"/>
      <c r="AC4" s="83"/>
      <c r="AD4" s="83"/>
      <c r="AE4" s="83"/>
      <c r="AF4" s="83"/>
      <c r="AG4" s="83"/>
      <c r="AH4" s="85"/>
      <c r="AI4" s="83"/>
      <c r="AJ4" s="83"/>
      <c r="AK4" s="83"/>
      <c r="AL4" s="83"/>
      <c r="AM4" s="83"/>
      <c r="AN4" s="83"/>
      <c r="AO4" s="83"/>
      <c r="AP4" s="85"/>
      <c r="AQ4" s="83"/>
      <c r="AR4" s="83"/>
      <c r="AS4" s="83"/>
      <c r="AT4" s="83"/>
      <c r="AU4" s="83"/>
      <c r="AV4" s="83"/>
      <c r="AW4" s="83"/>
      <c r="AX4" s="85"/>
      <c r="AY4" s="83"/>
      <c r="AZ4" s="83"/>
      <c r="BA4" s="83"/>
      <c r="BB4" s="83"/>
      <c r="BC4" s="83"/>
      <c r="BD4" s="83"/>
      <c r="BE4" s="84" t="s">
        <v>287</v>
      </c>
    </row>
    <row r="5" spans="1:57" s="60" customFormat="1" ht="13.2" x14ac:dyDescent="0.25">
      <c r="A5" s="49"/>
      <c r="B5" s="61" t="s">
        <v>151</v>
      </c>
      <c r="C5" s="62"/>
      <c r="D5" s="62"/>
      <c r="E5" s="62"/>
      <c r="F5" s="62"/>
      <c r="G5" s="62"/>
      <c r="H5" s="62"/>
      <c r="I5" s="63"/>
      <c r="J5" s="64" t="s">
        <v>93</v>
      </c>
      <c r="K5" s="65"/>
      <c r="L5" s="65"/>
      <c r="M5" s="65"/>
      <c r="N5" s="65"/>
      <c r="O5" s="65"/>
      <c r="P5" s="65"/>
      <c r="Q5" s="66"/>
      <c r="R5" s="64" t="s">
        <v>94</v>
      </c>
      <c r="S5" s="65"/>
      <c r="T5" s="65"/>
      <c r="U5" s="65"/>
      <c r="V5" s="65"/>
      <c r="W5" s="65"/>
      <c r="X5" s="65"/>
      <c r="Y5" s="66"/>
      <c r="Z5" s="64" t="s">
        <v>97</v>
      </c>
      <c r="AA5" s="65"/>
      <c r="AB5" s="65"/>
      <c r="AC5" s="65"/>
      <c r="AD5" s="65"/>
      <c r="AE5" s="65"/>
      <c r="AF5" s="65"/>
      <c r="AG5" s="66"/>
      <c r="AH5" s="64" t="s">
        <v>98</v>
      </c>
      <c r="AI5" s="65"/>
      <c r="AJ5" s="65"/>
      <c r="AK5" s="65"/>
      <c r="AL5" s="65"/>
      <c r="AM5" s="65"/>
      <c r="AN5" s="65"/>
      <c r="AO5" s="66"/>
      <c r="AP5" s="64" t="s">
        <v>101</v>
      </c>
      <c r="AQ5" s="65"/>
      <c r="AR5" s="65"/>
      <c r="AS5" s="65"/>
      <c r="AT5" s="65"/>
      <c r="AU5" s="65"/>
      <c r="AV5" s="65"/>
      <c r="AW5" s="66"/>
      <c r="AX5" s="64" t="s">
        <v>102</v>
      </c>
      <c r="AY5" s="65"/>
      <c r="AZ5" s="65"/>
      <c r="BA5" s="65"/>
      <c r="BB5" s="65"/>
      <c r="BC5" s="65"/>
      <c r="BD5" s="65"/>
      <c r="BE5" s="66"/>
    </row>
    <row r="6" spans="1:57" s="60" customFormat="1" ht="13.2" x14ac:dyDescent="0.25">
      <c r="A6" s="49"/>
      <c r="B6" s="50" t="str">
        <f>$A$4&amp;" Total"</f>
        <v>Governance Total</v>
      </c>
      <c r="C6" s="51"/>
      <c r="D6" s="51"/>
      <c r="E6" s="51"/>
      <c r="F6" s="51"/>
      <c r="G6" s="51"/>
      <c r="H6" s="51"/>
      <c r="I6" s="52"/>
      <c r="J6" s="50" t="s">
        <v>95</v>
      </c>
      <c r="K6" s="51"/>
      <c r="L6" s="51"/>
      <c r="M6" s="51"/>
      <c r="N6" s="51"/>
      <c r="O6" s="51"/>
      <c r="P6" s="51"/>
      <c r="Q6" s="52"/>
      <c r="R6" s="50" t="s">
        <v>96</v>
      </c>
      <c r="S6" s="51"/>
      <c r="T6" s="51"/>
      <c r="U6" s="51"/>
      <c r="V6" s="51"/>
      <c r="W6" s="51"/>
      <c r="X6" s="51"/>
      <c r="Y6" s="52"/>
      <c r="Z6" s="50" t="s">
        <v>99</v>
      </c>
      <c r="AA6" s="51"/>
      <c r="AB6" s="51"/>
      <c r="AC6" s="51"/>
      <c r="AD6" s="51"/>
      <c r="AE6" s="51"/>
      <c r="AF6" s="51"/>
      <c r="AG6" s="52"/>
      <c r="AH6" s="50" t="s">
        <v>100</v>
      </c>
      <c r="AI6" s="51"/>
      <c r="AJ6" s="51"/>
      <c r="AK6" s="51"/>
      <c r="AL6" s="51"/>
      <c r="AM6" s="51"/>
      <c r="AN6" s="51"/>
      <c r="AO6" s="52"/>
      <c r="AP6" s="53" t="s">
        <v>103</v>
      </c>
      <c r="AQ6" s="51"/>
      <c r="AR6" s="51"/>
      <c r="AS6" s="51"/>
      <c r="AT6" s="51"/>
      <c r="AU6" s="51"/>
      <c r="AV6" s="51"/>
      <c r="AW6" s="52"/>
      <c r="AX6" s="53" t="s">
        <v>104</v>
      </c>
      <c r="AY6" s="51"/>
      <c r="AZ6" s="51"/>
      <c r="BA6" s="51"/>
      <c r="BB6" s="51"/>
      <c r="BC6" s="51"/>
      <c r="BD6" s="51"/>
      <c r="BE6" s="52"/>
    </row>
    <row r="7" spans="1:57"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c r="Z7" s="42" t="s">
        <v>106</v>
      </c>
      <c r="AA7" s="43" t="s">
        <v>272</v>
      </c>
      <c r="AB7" s="43" t="s">
        <v>273</v>
      </c>
      <c r="AC7" s="43" t="s">
        <v>274</v>
      </c>
      <c r="AD7" s="43" t="s">
        <v>275</v>
      </c>
      <c r="AE7" s="43" t="s">
        <v>108</v>
      </c>
      <c r="AF7" s="43" t="s">
        <v>109</v>
      </c>
      <c r="AG7" s="58" t="s">
        <v>276</v>
      </c>
      <c r="AH7" s="42" t="s">
        <v>106</v>
      </c>
      <c r="AI7" s="43" t="s">
        <v>272</v>
      </c>
      <c r="AJ7" s="43" t="s">
        <v>273</v>
      </c>
      <c r="AK7" s="43" t="s">
        <v>274</v>
      </c>
      <c r="AL7" s="43" t="s">
        <v>275</v>
      </c>
      <c r="AM7" s="43" t="s">
        <v>108</v>
      </c>
      <c r="AN7" s="43" t="s">
        <v>109</v>
      </c>
      <c r="AO7" s="58" t="s">
        <v>276</v>
      </c>
      <c r="AP7" s="42" t="s">
        <v>106</v>
      </c>
      <c r="AQ7" s="43" t="s">
        <v>272</v>
      </c>
      <c r="AR7" s="43" t="s">
        <v>273</v>
      </c>
      <c r="AS7" s="43" t="s">
        <v>274</v>
      </c>
      <c r="AT7" s="43" t="s">
        <v>275</v>
      </c>
      <c r="AU7" s="43" t="s">
        <v>108</v>
      </c>
      <c r="AV7" s="43" t="s">
        <v>109</v>
      </c>
      <c r="AW7" s="58" t="s">
        <v>276</v>
      </c>
      <c r="AX7" s="42" t="s">
        <v>106</v>
      </c>
      <c r="AY7" s="43" t="s">
        <v>272</v>
      </c>
      <c r="AZ7" s="43" t="s">
        <v>273</v>
      </c>
      <c r="BA7" s="43" t="s">
        <v>274</v>
      </c>
      <c r="BB7" s="43" t="s">
        <v>275</v>
      </c>
      <c r="BC7" s="43" t="s">
        <v>108</v>
      </c>
      <c r="BD7" s="43" t="s">
        <v>109</v>
      </c>
      <c r="BE7" s="58" t="s">
        <v>276</v>
      </c>
    </row>
    <row r="8" spans="1:57"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c r="Z8" s="46" t="s">
        <v>110</v>
      </c>
      <c r="AA8" s="47" t="s">
        <v>111</v>
      </c>
      <c r="AB8" s="47" t="s">
        <v>112</v>
      </c>
      <c r="AC8" s="47" t="s">
        <v>113</v>
      </c>
      <c r="AD8" s="47" t="s">
        <v>114</v>
      </c>
      <c r="AE8" s="47" t="s">
        <v>115</v>
      </c>
      <c r="AF8" s="47" t="s">
        <v>116</v>
      </c>
      <c r="AG8" s="48" t="s">
        <v>117</v>
      </c>
      <c r="AH8" s="46" t="s">
        <v>110</v>
      </c>
      <c r="AI8" s="47" t="s">
        <v>111</v>
      </c>
      <c r="AJ8" s="47" t="s">
        <v>112</v>
      </c>
      <c r="AK8" s="47" t="s">
        <v>113</v>
      </c>
      <c r="AL8" s="47" t="s">
        <v>114</v>
      </c>
      <c r="AM8" s="47" t="s">
        <v>115</v>
      </c>
      <c r="AN8" s="47" t="s">
        <v>116</v>
      </c>
      <c r="AO8" s="48" t="s">
        <v>117</v>
      </c>
      <c r="AP8" s="46" t="s">
        <v>110</v>
      </c>
      <c r="AQ8" s="47" t="s">
        <v>111</v>
      </c>
      <c r="AR8" s="47" t="s">
        <v>112</v>
      </c>
      <c r="AS8" s="47" t="s">
        <v>113</v>
      </c>
      <c r="AT8" s="47" t="s">
        <v>114</v>
      </c>
      <c r="AU8" s="47" t="s">
        <v>115</v>
      </c>
      <c r="AV8" s="47" t="s">
        <v>116</v>
      </c>
      <c r="AW8" s="48" t="s">
        <v>117</v>
      </c>
      <c r="AX8" s="46" t="s">
        <v>110</v>
      </c>
      <c r="AY8" s="47" t="s">
        <v>111</v>
      </c>
      <c r="AZ8" s="47" t="s">
        <v>112</v>
      </c>
      <c r="BA8" s="47" t="s">
        <v>113</v>
      </c>
      <c r="BB8" s="47" t="s">
        <v>114</v>
      </c>
      <c r="BC8" s="47" t="s">
        <v>115</v>
      </c>
      <c r="BD8" s="47" t="s">
        <v>116</v>
      </c>
      <c r="BE8" s="48" t="s">
        <v>117</v>
      </c>
    </row>
    <row r="9" spans="1:57" x14ac:dyDescent="0.25">
      <c r="A9" s="3"/>
      <c r="B9" s="89"/>
      <c r="C9" s="90"/>
      <c r="D9" s="90"/>
      <c r="E9" s="90"/>
      <c r="F9" s="90"/>
      <c r="G9" s="90"/>
      <c r="H9" s="90"/>
      <c r="I9" s="91"/>
      <c r="J9" s="14"/>
      <c r="K9" s="15"/>
      <c r="L9" s="15"/>
      <c r="M9" s="15"/>
      <c r="N9" s="15"/>
      <c r="O9" s="15"/>
      <c r="P9" s="15"/>
      <c r="Q9" s="11"/>
      <c r="R9" s="14"/>
      <c r="S9" s="15"/>
      <c r="T9" s="15"/>
      <c r="U9" s="15"/>
      <c r="V9" s="15"/>
      <c r="W9" s="15"/>
      <c r="X9" s="15"/>
      <c r="Y9" s="11"/>
      <c r="Z9" s="14"/>
      <c r="AA9" s="15"/>
      <c r="AB9" s="15"/>
      <c r="AC9" s="15"/>
      <c r="AD9" s="15"/>
      <c r="AE9" s="15"/>
      <c r="AF9" s="15"/>
      <c r="AG9" s="11"/>
      <c r="AH9" s="14"/>
      <c r="AI9" s="15"/>
      <c r="AJ9" s="15"/>
      <c r="AK9" s="15"/>
      <c r="AL9" s="15"/>
      <c r="AM9" s="15"/>
      <c r="AN9" s="15"/>
      <c r="AO9" s="11"/>
      <c r="AP9" s="14"/>
      <c r="AQ9" s="15"/>
      <c r="AR9" s="15"/>
      <c r="AS9" s="15"/>
      <c r="AT9" s="15"/>
      <c r="AU9" s="15"/>
      <c r="AV9" s="15"/>
      <c r="AW9" s="11"/>
      <c r="AX9" s="14"/>
      <c r="AY9" s="15"/>
      <c r="AZ9" s="15"/>
      <c r="BA9" s="15"/>
      <c r="BB9" s="15"/>
      <c r="BC9" s="15"/>
      <c r="BD9" s="15"/>
      <c r="BE9" s="11"/>
    </row>
    <row r="10" spans="1:57" x14ac:dyDescent="0.25">
      <c r="A10" s="4" t="s">
        <v>1</v>
      </c>
      <c r="B10" s="92">
        <v>386083.16</v>
      </c>
      <c r="C10" s="87">
        <v>237223.97</v>
      </c>
      <c r="D10" s="87">
        <v>13981.09</v>
      </c>
      <c r="E10" s="87">
        <v>0</v>
      </c>
      <c r="F10" s="87">
        <v>0</v>
      </c>
      <c r="G10" s="87">
        <v>474.27</v>
      </c>
      <c r="H10" s="87">
        <v>371201.99</v>
      </c>
      <c r="I10" s="93">
        <v>1008964.48</v>
      </c>
      <c r="J10" s="16">
        <v>48195.490000000005</v>
      </c>
      <c r="K10" s="17">
        <v>75000</v>
      </c>
      <c r="L10" s="17">
        <v>0</v>
      </c>
      <c r="M10" s="17">
        <v>0</v>
      </c>
      <c r="N10" s="17">
        <v>0</v>
      </c>
      <c r="O10" s="17">
        <v>474.27</v>
      </c>
      <c r="P10" s="17">
        <v>0</v>
      </c>
      <c r="Q10" s="12">
        <v>123669.76000000001</v>
      </c>
      <c r="R10" s="16">
        <v>292330.71999999997</v>
      </c>
      <c r="S10" s="17">
        <v>8258.4699999999993</v>
      </c>
      <c r="T10" s="17">
        <v>13981.09</v>
      </c>
      <c r="U10" s="17">
        <v>0</v>
      </c>
      <c r="V10" s="17">
        <v>0</v>
      </c>
      <c r="W10" s="17">
        <v>0</v>
      </c>
      <c r="X10" s="17">
        <v>0</v>
      </c>
      <c r="Y10" s="12">
        <v>314570.27999999997</v>
      </c>
      <c r="Z10" s="16">
        <v>23187.49</v>
      </c>
      <c r="AA10" s="17">
        <v>153965.5</v>
      </c>
      <c r="AB10" s="17">
        <v>0</v>
      </c>
      <c r="AC10" s="17">
        <v>0</v>
      </c>
      <c r="AD10" s="17">
        <v>0</v>
      </c>
      <c r="AE10" s="17">
        <v>0</v>
      </c>
      <c r="AF10" s="17">
        <v>356983.99</v>
      </c>
      <c r="AG10" s="12">
        <v>534136.98</v>
      </c>
      <c r="AH10" s="16">
        <v>0</v>
      </c>
      <c r="AI10" s="17">
        <v>0</v>
      </c>
      <c r="AJ10" s="17">
        <v>0</v>
      </c>
      <c r="AK10" s="17">
        <v>0</v>
      </c>
      <c r="AL10" s="17">
        <v>0</v>
      </c>
      <c r="AM10" s="17">
        <v>0</v>
      </c>
      <c r="AN10" s="17">
        <v>0</v>
      </c>
      <c r="AO10" s="12">
        <v>0</v>
      </c>
      <c r="AP10" s="16">
        <v>22369.46</v>
      </c>
      <c r="AQ10" s="17">
        <v>0</v>
      </c>
      <c r="AR10" s="17">
        <v>0</v>
      </c>
      <c r="AS10" s="17">
        <v>0</v>
      </c>
      <c r="AT10" s="17">
        <v>0</v>
      </c>
      <c r="AU10" s="17">
        <v>0</v>
      </c>
      <c r="AV10" s="17">
        <v>14218</v>
      </c>
      <c r="AW10" s="12">
        <v>36587.46</v>
      </c>
      <c r="AX10" s="16">
        <v>0</v>
      </c>
      <c r="AY10" s="17">
        <v>0</v>
      </c>
      <c r="AZ10" s="17">
        <v>0</v>
      </c>
      <c r="BA10" s="17">
        <v>0</v>
      </c>
      <c r="BB10" s="17">
        <v>0</v>
      </c>
      <c r="BC10" s="17">
        <v>0</v>
      </c>
      <c r="BD10" s="17">
        <v>0</v>
      </c>
      <c r="BE10" s="12">
        <v>0</v>
      </c>
    </row>
    <row r="11" spans="1:57" x14ac:dyDescent="0.25">
      <c r="A11" s="4" t="s">
        <v>2</v>
      </c>
      <c r="B11" s="92">
        <v>327276.3</v>
      </c>
      <c r="C11" s="87">
        <v>0</v>
      </c>
      <c r="D11" s="87">
        <v>38813</v>
      </c>
      <c r="E11" s="87">
        <v>0</v>
      </c>
      <c r="F11" s="87">
        <v>10334</v>
      </c>
      <c r="G11" s="87">
        <v>0</v>
      </c>
      <c r="H11" s="87">
        <v>281050.62</v>
      </c>
      <c r="I11" s="93">
        <v>657473.92000000004</v>
      </c>
      <c r="J11" s="16">
        <v>11242.37</v>
      </c>
      <c r="K11" s="17">
        <v>0</v>
      </c>
      <c r="L11" s="17">
        <v>0</v>
      </c>
      <c r="M11" s="17">
        <v>0</v>
      </c>
      <c r="N11" s="17">
        <v>0</v>
      </c>
      <c r="O11" s="17">
        <v>0</v>
      </c>
      <c r="P11" s="17">
        <v>0</v>
      </c>
      <c r="Q11" s="12">
        <v>11242.37</v>
      </c>
      <c r="R11" s="16">
        <v>192431.78</v>
      </c>
      <c r="S11" s="17">
        <v>0</v>
      </c>
      <c r="T11" s="17">
        <v>0</v>
      </c>
      <c r="U11" s="17">
        <v>0</v>
      </c>
      <c r="V11" s="17">
        <v>0</v>
      </c>
      <c r="W11" s="17">
        <v>0</v>
      </c>
      <c r="X11" s="17">
        <v>0</v>
      </c>
      <c r="Y11" s="12">
        <v>192431.78</v>
      </c>
      <c r="Z11" s="16">
        <v>123602.15</v>
      </c>
      <c r="AA11" s="17">
        <v>0</v>
      </c>
      <c r="AB11" s="17">
        <v>38813</v>
      </c>
      <c r="AC11" s="17">
        <v>0</v>
      </c>
      <c r="AD11" s="17">
        <v>0</v>
      </c>
      <c r="AE11" s="17">
        <v>0</v>
      </c>
      <c r="AF11" s="17">
        <v>281050.62</v>
      </c>
      <c r="AG11" s="12">
        <v>443465.77</v>
      </c>
      <c r="AH11" s="16">
        <v>0</v>
      </c>
      <c r="AI11" s="17">
        <v>0</v>
      </c>
      <c r="AJ11" s="17">
        <v>0</v>
      </c>
      <c r="AK11" s="17">
        <v>0</v>
      </c>
      <c r="AL11" s="17">
        <v>10334</v>
      </c>
      <c r="AM11" s="17">
        <v>0</v>
      </c>
      <c r="AN11" s="17">
        <v>0</v>
      </c>
      <c r="AO11" s="12">
        <v>10334</v>
      </c>
      <c r="AP11" s="16">
        <v>0</v>
      </c>
      <c r="AQ11" s="17">
        <v>0</v>
      </c>
      <c r="AR11" s="17">
        <v>0</v>
      </c>
      <c r="AS11" s="17">
        <v>0</v>
      </c>
      <c r="AT11" s="17">
        <v>0</v>
      </c>
      <c r="AU11" s="17">
        <v>0</v>
      </c>
      <c r="AV11" s="17">
        <v>0</v>
      </c>
      <c r="AW11" s="12">
        <v>0</v>
      </c>
      <c r="AX11" s="16">
        <v>0</v>
      </c>
      <c r="AY11" s="17">
        <v>0</v>
      </c>
      <c r="AZ11" s="17">
        <v>0</v>
      </c>
      <c r="BA11" s="17">
        <v>0</v>
      </c>
      <c r="BB11" s="17">
        <v>0</v>
      </c>
      <c r="BC11" s="17">
        <v>0</v>
      </c>
      <c r="BD11" s="17">
        <v>0</v>
      </c>
      <c r="BE11" s="12">
        <v>0</v>
      </c>
    </row>
    <row r="12" spans="1:57" x14ac:dyDescent="0.25">
      <c r="A12" s="4" t="s">
        <v>3</v>
      </c>
      <c r="B12" s="92">
        <v>545922</v>
      </c>
      <c r="C12" s="87">
        <v>109599</v>
      </c>
      <c r="D12" s="87">
        <v>0</v>
      </c>
      <c r="E12" s="87">
        <v>0</v>
      </c>
      <c r="F12" s="87">
        <v>0</v>
      </c>
      <c r="G12" s="87">
        <v>1064270</v>
      </c>
      <c r="H12" s="87">
        <v>3861269</v>
      </c>
      <c r="I12" s="93">
        <v>5581060</v>
      </c>
      <c r="J12" s="16">
        <v>155092</v>
      </c>
      <c r="K12" s="17">
        <v>0</v>
      </c>
      <c r="L12" s="17">
        <v>0</v>
      </c>
      <c r="M12" s="17">
        <v>0</v>
      </c>
      <c r="N12" s="17">
        <v>0</v>
      </c>
      <c r="O12" s="17">
        <v>0</v>
      </c>
      <c r="P12" s="17">
        <v>3169013</v>
      </c>
      <c r="Q12" s="12">
        <v>3324105</v>
      </c>
      <c r="R12" s="16">
        <v>0</v>
      </c>
      <c r="S12" s="17">
        <v>0</v>
      </c>
      <c r="T12" s="17">
        <v>0</v>
      </c>
      <c r="U12" s="17">
        <v>0</v>
      </c>
      <c r="V12" s="17">
        <v>0</v>
      </c>
      <c r="W12" s="17">
        <v>0</v>
      </c>
      <c r="X12" s="17">
        <v>0</v>
      </c>
      <c r="Y12" s="12">
        <v>0</v>
      </c>
      <c r="Z12" s="16">
        <v>229613</v>
      </c>
      <c r="AA12" s="17">
        <v>92111</v>
      </c>
      <c r="AB12" s="17">
        <v>0</v>
      </c>
      <c r="AC12" s="17">
        <v>0</v>
      </c>
      <c r="AD12" s="17">
        <v>0</v>
      </c>
      <c r="AE12" s="17">
        <v>0</v>
      </c>
      <c r="AF12" s="17">
        <v>136582</v>
      </c>
      <c r="AG12" s="12">
        <v>458306</v>
      </c>
      <c r="AH12" s="16">
        <v>0</v>
      </c>
      <c r="AI12" s="17">
        <v>0</v>
      </c>
      <c r="AJ12" s="17">
        <v>0</v>
      </c>
      <c r="AK12" s="17">
        <v>0</v>
      </c>
      <c r="AL12" s="17">
        <v>0</v>
      </c>
      <c r="AM12" s="17">
        <v>0</v>
      </c>
      <c r="AN12" s="17">
        <v>233456</v>
      </c>
      <c r="AO12" s="12">
        <v>233456</v>
      </c>
      <c r="AP12" s="16">
        <v>144325</v>
      </c>
      <c r="AQ12" s="17">
        <v>5381</v>
      </c>
      <c r="AR12" s="17">
        <v>0</v>
      </c>
      <c r="AS12" s="17">
        <v>0</v>
      </c>
      <c r="AT12" s="17">
        <v>0</v>
      </c>
      <c r="AU12" s="17">
        <v>0</v>
      </c>
      <c r="AV12" s="17">
        <v>6303</v>
      </c>
      <c r="AW12" s="12">
        <v>156009</v>
      </c>
      <c r="AX12" s="16">
        <v>16892</v>
      </c>
      <c r="AY12" s="17">
        <v>12107</v>
      </c>
      <c r="AZ12" s="17">
        <v>0</v>
      </c>
      <c r="BA12" s="17">
        <v>0</v>
      </c>
      <c r="BB12" s="17">
        <v>0</v>
      </c>
      <c r="BC12" s="17">
        <v>1064270</v>
      </c>
      <c r="BD12" s="17">
        <v>315915</v>
      </c>
      <c r="BE12" s="12">
        <v>1409184</v>
      </c>
    </row>
    <row r="13" spans="1:57" x14ac:dyDescent="0.25">
      <c r="A13" s="4" t="s">
        <v>4</v>
      </c>
      <c r="B13" s="92">
        <v>2902000</v>
      </c>
      <c r="C13" s="87">
        <v>28000</v>
      </c>
      <c r="D13" s="87">
        <v>0</v>
      </c>
      <c r="E13" s="87">
        <v>0</v>
      </c>
      <c r="F13" s="87">
        <v>0</v>
      </c>
      <c r="G13" s="87">
        <v>10000</v>
      </c>
      <c r="H13" s="87">
        <v>3308000</v>
      </c>
      <c r="I13" s="93">
        <v>6248000</v>
      </c>
      <c r="J13" s="16">
        <v>2000</v>
      </c>
      <c r="K13" s="17">
        <v>0</v>
      </c>
      <c r="L13" s="17">
        <v>0</v>
      </c>
      <c r="M13" s="17">
        <v>0</v>
      </c>
      <c r="N13" s="17">
        <v>0</v>
      </c>
      <c r="O13" s="17">
        <v>0</v>
      </c>
      <c r="P13" s="17">
        <v>0</v>
      </c>
      <c r="Q13" s="12">
        <v>2000</v>
      </c>
      <c r="R13" s="16">
        <v>2172000</v>
      </c>
      <c r="S13" s="17">
        <v>28000</v>
      </c>
      <c r="T13" s="17">
        <v>0</v>
      </c>
      <c r="U13" s="17">
        <v>0</v>
      </c>
      <c r="V13" s="17">
        <v>0</v>
      </c>
      <c r="W13" s="17">
        <v>5000</v>
      </c>
      <c r="X13" s="17">
        <v>44000</v>
      </c>
      <c r="Y13" s="12">
        <v>2249000</v>
      </c>
      <c r="Z13" s="16">
        <v>728000</v>
      </c>
      <c r="AA13" s="17">
        <v>0</v>
      </c>
      <c r="AB13" s="17">
        <v>0</v>
      </c>
      <c r="AC13" s="17">
        <v>0</v>
      </c>
      <c r="AD13" s="17">
        <v>0</v>
      </c>
      <c r="AE13" s="17">
        <v>5000</v>
      </c>
      <c r="AF13" s="17">
        <v>3264000</v>
      </c>
      <c r="AG13" s="12">
        <v>3997000</v>
      </c>
      <c r="AH13" s="16">
        <v>0</v>
      </c>
      <c r="AI13" s="17">
        <v>0</v>
      </c>
      <c r="AJ13" s="17">
        <v>0</v>
      </c>
      <c r="AK13" s="17">
        <v>0</v>
      </c>
      <c r="AL13" s="17">
        <v>0</v>
      </c>
      <c r="AM13" s="17">
        <v>0</v>
      </c>
      <c r="AN13" s="17">
        <v>0</v>
      </c>
      <c r="AO13" s="12">
        <v>0</v>
      </c>
      <c r="AP13" s="16">
        <v>0</v>
      </c>
      <c r="AQ13" s="17">
        <v>0</v>
      </c>
      <c r="AR13" s="17">
        <v>0</v>
      </c>
      <c r="AS13" s="17">
        <v>0</v>
      </c>
      <c r="AT13" s="17">
        <v>0</v>
      </c>
      <c r="AU13" s="17">
        <v>0</v>
      </c>
      <c r="AV13" s="17">
        <v>0</v>
      </c>
      <c r="AW13" s="12">
        <v>0</v>
      </c>
      <c r="AX13" s="16">
        <v>0</v>
      </c>
      <c r="AY13" s="17">
        <v>0</v>
      </c>
      <c r="AZ13" s="17">
        <v>0</v>
      </c>
      <c r="BA13" s="17">
        <v>0</v>
      </c>
      <c r="BB13" s="17">
        <v>0</v>
      </c>
      <c r="BC13" s="17">
        <v>0</v>
      </c>
      <c r="BD13" s="17">
        <v>0</v>
      </c>
      <c r="BE13" s="12">
        <v>0</v>
      </c>
    </row>
    <row r="14" spans="1:57" x14ac:dyDescent="0.25">
      <c r="A14" s="4" t="s">
        <v>5</v>
      </c>
      <c r="B14" s="92">
        <v>1102851</v>
      </c>
      <c r="C14" s="87">
        <v>23027</v>
      </c>
      <c r="D14" s="87">
        <v>60695</v>
      </c>
      <c r="E14" s="87">
        <v>0</v>
      </c>
      <c r="F14" s="87">
        <v>0</v>
      </c>
      <c r="G14" s="87">
        <v>0</v>
      </c>
      <c r="H14" s="87">
        <v>1267352</v>
      </c>
      <c r="I14" s="93">
        <v>2453925</v>
      </c>
      <c r="J14" s="16">
        <v>45</v>
      </c>
      <c r="K14" s="17">
        <v>0</v>
      </c>
      <c r="L14" s="17">
        <v>18000</v>
      </c>
      <c r="M14" s="17">
        <v>0</v>
      </c>
      <c r="N14" s="17">
        <v>0</v>
      </c>
      <c r="O14" s="17">
        <v>0</v>
      </c>
      <c r="P14" s="17">
        <v>50459</v>
      </c>
      <c r="Q14" s="12">
        <v>68504</v>
      </c>
      <c r="R14" s="16">
        <v>828311</v>
      </c>
      <c r="S14" s="17">
        <v>23027</v>
      </c>
      <c r="T14" s="17">
        <v>42695</v>
      </c>
      <c r="U14" s="17">
        <v>0</v>
      </c>
      <c r="V14" s="17">
        <v>0</v>
      </c>
      <c r="W14" s="17">
        <v>0</v>
      </c>
      <c r="X14" s="17">
        <v>38086</v>
      </c>
      <c r="Y14" s="12">
        <v>932119</v>
      </c>
      <c r="Z14" s="16">
        <v>210083</v>
      </c>
      <c r="AA14" s="17">
        <v>0</v>
      </c>
      <c r="AB14" s="17">
        <v>0</v>
      </c>
      <c r="AC14" s="17">
        <v>0</v>
      </c>
      <c r="AD14" s="17">
        <v>0</v>
      </c>
      <c r="AE14" s="17">
        <v>0</v>
      </c>
      <c r="AF14" s="17">
        <v>1107593</v>
      </c>
      <c r="AG14" s="12">
        <v>1317676</v>
      </c>
      <c r="AH14" s="16">
        <v>0</v>
      </c>
      <c r="AI14" s="17">
        <v>0</v>
      </c>
      <c r="AJ14" s="17">
        <v>0</v>
      </c>
      <c r="AK14" s="17">
        <v>0</v>
      </c>
      <c r="AL14" s="17">
        <v>0</v>
      </c>
      <c r="AM14" s="17">
        <v>0</v>
      </c>
      <c r="AN14" s="17">
        <v>0</v>
      </c>
      <c r="AO14" s="12">
        <v>0</v>
      </c>
      <c r="AP14" s="16">
        <v>64412</v>
      </c>
      <c r="AQ14" s="17">
        <v>0</v>
      </c>
      <c r="AR14" s="17">
        <v>0</v>
      </c>
      <c r="AS14" s="17">
        <v>0</v>
      </c>
      <c r="AT14" s="17">
        <v>0</v>
      </c>
      <c r="AU14" s="17">
        <v>0</v>
      </c>
      <c r="AV14" s="17">
        <v>71214</v>
      </c>
      <c r="AW14" s="12">
        <v>135626</v>
      </c>
      <c r="AX14" s="16">
        <v>0</v>
      </c>
      <c r="AY14" s="17">
        <v>0</v>
      </c>
      <c r="AZ14" s="17">
        <v>0</v>
      </c>
      <c r="BA14" s="17">
        <v>0</v>
      </c>
      <c r="BB14" s="17">
        <v>0</v>
      </c>
      <c r="BC14" s="17">
        <v>0</v>
      </c>
      <c r="BD14" s="17">
        <v>0</v>
      </c>
      <c r="BE14" s="12">
        <v>0</v>
      </c>
    </row>
    <row r="15" spans="1:57" x14ac:dyDescent="0.25">
      <c r="A15" s="4" t="s">
        <v>6</v>
      </c>
      <c r="B15" s="92">
        <v>1074818</v>
      </c>
      <c r="C15" s="87">
        <v>425565</v>
      </c>
      <c r="D15" s="87">
        <v>0</v>
      </c>
      <c r="E15" s="87">
        <v>0</v>
      </c>
      <c r="F15" s="87">
        <v>57000</v>
      </c>
      <c r="G15" s="87">
        <v>0</v>
      </c>
      <c r="H15" s="87">
        <v>874254</v>
      </c>
      <c r="I15" s="93">
        <v>2431637</v>
      </c>
      <c r="J15" s="16">
        <v>0</v>
      </c>
      <c r="K15" s="17">
        <v>0</v>
      </c>
      <c r="L15" s="17">
        <v>0</v>
      </c>
      <c r="M15" s="17">
        <v>0</v>
      </c>
      <c r="N15" s="17">
        <v>0</v>
      </c>
      <c r="O15" s="17">
        <v>0</v>
      </c>
      <c r="P15" s="17">
        <v>74337</v>
      </c>
      <c r="Q15" s="12">
        <v>74337</v>
      </c>
      <c r="R15" s="16">
        <v>1010805</v>
      </c>
      <c r="S15" s="17">
        <v>194565</v>
      </c>
      <c r="T15" s="17">
        <v>0</v>
      </c>
      <c r="U15" s="17">
        <v>0</v>
      </c>
      <c r="V15" s="17">
        <v>57000</v>
      </c>
      <c r="W15" s="17">
        <v>0</v>
      </c>
      <c r="X15" s="17">
        <v>692</v>
      </c>
      <c r="Y15" s="12">
        <v>1263062</v>
      </c>
      <c r="Z15" s="16">
        <v>63010</v>
      </c>
      <c r="AA15" s="17">
        <v>231000</v>
      </c>
      <c r="AB15" s="17">
        <v>0</v>
      </c>
      <c r="AC15" s="17">
        <v>0</v>
      </c>
      <c r="AD15" s="17">
        <v>0</v>
      </c>
      <c r="AE15" s="17">
        <v>0</v>
      </c>
      <c r="AF15" s="17">
        <v>670678</v>
      </c>
      <c r="AG15" s="12">
        <v>964688</v>
      </c>
      <c r="AH15" s="16">
        <v>0</v>
      </c>
      <c r="AI15" s="17">
        <v>0</v>
      </c>
      <c r="AJ15" s="17">
        <v>0</v>
      </c>
      <c r="AK15" s="17">
        <v>0</v>
      </c>
      <c r="AL15" s="17">
        <v>0</v>
      </c>
      <c r="AM15" s="17">
        <v>0</v>
      </c>
      <c r="AN15" s="17">
        <v>0</v>
      </c>
      <c r="AO15" s="12">
        <v>0</v>
      </c>
      <c r="AP15" s="16">
        <v>0</v>
      </c>
      <c r="AQ15" s="17">
        <v>0</v>
      </c>
      <c r="AR15" s="17">
        <v>0</v>
      </c>
      <c r="AS15" s="17">
        <v>0</v>
      </c>
      <c r="AT15" s="17">
        <v>0</v>
      </c>
      <c r="AU15" s="17">
        <v>0</v>
      </c>
      <c r="AV15" s="17">
        <v>769</v>
      </c>
      <c r="AW15" s="12">
        <v>769</v>
      </c>
      <c r="AX15" s="16">
        <v>1003</v>
      </c>
      <c r="AY15" s="17">
        <v>0</v>
      </c>
      <c r="AZ15" s="17">
        <v>0</v>
      </c>
      <c r="BA15" s="17">
        <v>0</v>
      </c>
      <c r="BB15" s="17">
        <v>0</v>
      </c>
      <c r="BC15" s="17">
        <v>0</v>
      </c>
      <c r="BD15" s="17">
        <v>127778</v>
      </c>
      <c r="BE15" s="12">
        <v>128781</v>
      </c>
    </row>
    <row r="16" spans="1:57" x14ac:dyDescent="0.25">
      <c r="A16" s="4" t="s">
        <v>7</v>
      </c>
      <c r="B16" s="92">
        <v>2232331.9200000004</v>
      </c>
      <c r="C16" s="87">
        <v>3600</v>
      </c>
      <c r="D16" s="87">
        <v>0</v>
      </c>
      <c r="E16" s="87">
        <v>0</v>
      </c>
      <c r="F16" s="87">
        <v>0</v>
      </c>
      <c r="G16" s="87">
        <v>230724.89</v>
      </c>
      <c r="H16" s="87">
        <v>2969060.9100000006</v>
      </c>
      <c r="I16" s="93">
        <v>5435717.7199999997</v>
      </c>
      <c r="J16" s="16">
        <v>241261.87</v>
      </c>
      <c r="K16" s="17">
        <v>0</v>
      </c>
      <c r="L16" s="17">
        <v>0</v>
      </c>
      <c r="M16" s="17">
        <v>0</v>
      </c>
      <c r="N16" s="17">
        <v>0</v>
      </c>
      <c r="O16" s="17">
        <v>0</v>
      </c>
      <c r="P16" s="17">
        <v>0</v>
      </c>
      <c r="Q16" s="12">
        <v>241261.87</v>
      </c>
      <c r="R16" s="16">
        <v>1514529.4900000002</v>
      </c>
      <c r="S16" s="17">
        <v>0</v>
      </c>
      <c r="T16" s="17">
        <v>0</v>
      </c>
      <c r="U16" s="17">
        <v>0</v>
      </c>
      <c r="V16" s="17">
        <v>0</v>
      </c>
      <c r="W16" s="17">
        <v>0</v>
      </c>
      <c r="X16" s="17">
        <v>0</v>
      </c>
      <c r="Y16" s="12">
        <v>1514529.4900000002</v>
      </c>
      <c r="Z16" s="16">
        <v>476540.56</v>
      </c>
      <c r="AA16" s="17">
        <v>0</v>
      </c>
      <c r="AB16" s="17">
        <v>0</v>
      </c>
      <c r="AC16" s="17">
        <v>0</v>
      </c>
      <c r="AD16" s="17">
        <v>0</v>
      </c>
      <c r="AE16" s="17">
        <v>127245.08</v>
      </c>
      <c r="AF16" s="17">
        <v>2706965.7300000004</v>
      </c>
      <c r="AG16" s="12">
        <v>3310751.3700000006</v>
      </c>
      <c r="AH16" s="16">
        <v>0</v>
      </c>
      <c r="AI16" s="17">
        <v>0</v>
      </c>
      <c r="AJ16" s="17">
        <v>0</v>
      </c>
      <c r="AK16" s="17">
        <v>0</v>
      </c>
      <c r="AL16" s="17">
        <v>0</v>
      </c>
      <c r="AM16" s="17">
        <v>0</v>
      </c>
      <c r="AN16" s="17">
        <v>0</v>
      </c>
      <c r="AO16" s="12">
        <v>0</v>
      </c>
      <c r="AP16" s="16">
        <v>0</v>
      </c>
      <c r="AQ16" s="17">
        <v>3600</v>
      </c>
      <c r="AR16" s="17">
        <v>0</v>
      </c>
      <c r="AS16" s="17">
        <v>0</v>
      </c>
      <c r="AT16" s="17">
        <v>0</v>
      </c>
      <c r="AU16" s="17">
        <v>99493.81</v>
      </c>
      <c r="AV16" s="17">
        <v>0</v>
      </c>
      <c r="AW16" s="12">
        <v>103093.81</v>
      </c>
      <c r="AX16" s="16">
        <v>0</v>
      </c>
      <c r="AY16" s="17">
        <v>0</v>
      </c>
      <c r="AZ16" s="17">
        <v>0</v>
      </c>
      <c r="BA16" s="17">
        <v>0</v>
      </c>
      <c r="BB16" s="17">
        <v>0</v>
      </c>
      <c r="BC16" s="17">
        <v>3986</v>
      </c>
      <c r="BD16" s="17">
        <v>262095.18</v>
      </c>
      <c r="BE16" s="12">
        <v>266081.18</v>
      </c>
    </row>
    <row r="17" spans="1:57" x14ac:dyDescent="0.25">
      <c r="A17" s="4" t="s">
        <v>8</v>
      </c>
      <c r="B17" s="92">
        <v>261316</v>
      </c>
      <c r="C17" s="87">
        <v>41053</v>
      </c>
      <c r="D17" s="87">
        <v>30940</v>
      </c>
      <c r="E17" s="87">
        <v>0</v>
      </c>
      <c r="F17" s="87">
        <v>0</v>
      </c>
      <c r="G17" s="87">
        <v>0</v>
      </c>
      <c r="H17" s="87">
        <v>131993</v>
      </c>
      <c r="I17" s="93">
        <v>465302</v>
      </c>
      <c r="J17" s="16">
        <v>41748</v>
      </c>
      <c r="K17" s="17">
        <v>0</v>
      </c>
      <c r="L17" s="17">
        <v>0</v>
      </c>
      <c r="M17" s="17">
        <v>0</v>
      </c>
      <c r="N17" s="17">
        <v>0</v>
      </c>
      <c r="O17" s="17">
        <v>0</v>
      </c>
      <c r="P17" s="17">
        <v>0</v>
      </c>
      <c r="Q17" s="12">
        <v>41748</v>
      </c>
      <c r="R17" s="16">
        <v>156068</v>
      </c>
      <c r="S17" s="17">
        <v>0</v>
      </c>
      <c r="T17" s="17">
        <v>0</v>
      </c>
      <c r="U17" s="17">
        <v>0</v>
      </c>
      <c r="V17" s="17">
        <v>0</v>
      </c>
      <c r="W17" s="17">
        <v>0</v>
      </c>
      <c r="X17" s="17">
        <v>226</v>
      </c>
      <c r="Y17" s="12">
        <v>156294</v>
      </c>
      <c r="Z17" s="16">
        <v>48926</v>
      </c>
      <c r="AA17" s="17">
        <v>41053</v>
      </c>
      <c r="AB17" s="17">
        <v>0</v>
      </c>
      <c r="AC17" s="17">
        <v>0</v>
      </c>
      <c r="AD17" s="17">
        <v>0</v>
      </c>
      <c r="AE17" s="17">
        <v>0</v>
      </c>
      <c r="AF17" s="17">
        <v>84341</v>
      </c>
      <c r="AG17" s="12">
        <v>174320</v>
      </c>
      <c r="AH17" s="16">
        <v>14507</v>
      </c>
      <c r="AI17" s="17">
        <v>0</v>
      </c>
      <c r="AJ17" s="17">
        <v>0</v>
      </c>
      <c r="AK17" s="17">
        <v>0</v>
      </c>
      <c r="AL17" s="17">
        <v>0</v>
      </c>
      <c r="AM17" s="17">
        <v>0</v>
      </c>
      <c r="AN17" s="17">
        <v>0</v>
      </c>
      <c r="AO17" s="12">
        <v>14507</v>
      </c>
      <c r="AP17" s="16">
        <v>0</v>
      </c>
      <c r="AQ17" s="17">
        <v>0</v>
      </c>
      <c r="AR17" s="17">
        <v>30940</v>
      </c>
      <c r="AS17" s="17">
        <v>0</v>
      </c>
      <c r="AT17" s="17">
        <v>0</v>
      </c>
      <c r="AU17" s="17">
        <v>0</v>
      </c>
      <c r="AV17" s="17">
        <v>47426</v>
      </c>
      <c r="AW17" s="12">
        <v>78366</v>
      </c>
      <c r="AX17" s="16">
        <v>67</v>
      </c>
      <c r="AY17" s="17">
        <v>0</v>
      </c>
      <c r="AZ17" s="17">
        <v>0</v>
      </c>
      <c r="BA17" s="17">
        <v>0</v>
      </c>
      <c r="BB17" s="17">
        <v>0</v>
      </c>
      <c r="BC17" s="17">
        <v>0</v>
      </c>
      <c r="BD17" s="17">
        <v>0</v>
      </c>
      <c r="BE17" s="12">
        <v>67</v>
      </c>
    </row>
    <row r="18" spans="1:57" x14ac:dyDescent="0.25">
      <c r="A18" s="4" t="s">
        <v>9</v>
      </c>
      <c r="B18" s="92">
        <v>2899721</v>
      </c>
      <c r="C18" s="87">
        <v>0</v>
      </c>
      <c r="D18" s="87">
        <v>2860</v>
      </c>
      <c r="E18" s="87">
        <v>184026</v>
      </c>
      <c r="F18" s="87">
        <v>0</v>
      </c>
      <c r="G18" s="87">
        <v>681413</v>
      </c>
      <c r="H18" s="87">
        <v>3822547</v>
      </c>
      <c r="I18" s="93">
        <v>7590567</v>
      </c>
      <c r="J18" s="16">
        <v>331283</v>
      </c>
      <c r="K18" s="17">
        <v>0</v>
      </c>
      <c r="L18" s="17">
        <v>0</v>
      </c>
      <c r="M18" s="17">
        <v>0</v>
      </c>
      <c r="N18" s="17">
        <v>0</v>
      </c>
      <c r="O18" s="17">
        <v>2294</v>
      </c>
      <c r="P18" s="17">
        <v>0</v>
      </c>
      <c r="Q18" s="12">
        <v>333577</v>
      </c>
      <c r="R18" s="16">
        <v>2141740</v>
      </c>
      <c r="S18" s="17">
        <v>0</v>
      </c>
      <c r="T18" s="17">
        <v>0</v>
      </c>
      <c r="U18" s="17">
        <v>0</v>
      </c>
      <c r="V18" s="17">
        <v>0</v>
      </c>
      <c r="W18" s="17">
        <v>0</v>
      </c>
      <c r="X18" s="17">
        <v>8997</v>
      </c>
      <c r="Y18" s="12">
        <v>2150737</v>
      </c>
      <c r="Z18" s="16">
        <v>397326</v>
      </c>
      <c r="AA18" s="17">
        <v>0</v>
      </c>
      <c r="AB18" s="17">
        <v>0</v>
      </c>
      <c r="AC18" s="17">
        <v>0</v>
      </c>
      <c r="AD18" s="17">
        <v>0</v>
      </c>
      <c r="AE18" s="17">
        <v>563504</v>
      </c>
      <c r="AF18" s="17">
        <v>3468333</v>
      </c>
      <c r="AG18" s="12">
        <v>4429163</v>
      </c>
      <c r="AH18" s="16">
        <v>0</v>
      </c>
      <c r="AI18" s="17">
        <v>0</v>
      </c>
      <c r="AJ18" s="17">
        <v>0</v>
      </c>
      <c r="AK18" s="17">
        <v>0</v>
      </c>
      <c r="AL18" s="17">
        <v>0</v>
      </c>
      <c r="AM18" s="17">
        <v>0</v>
      </c>
      <c r="AN18" s="17">
        <v>0</v>
      </c>
      <c r="AO18" s="12">
        <v>0</v>
      </c>
      <c r="AP18" s="16">
        <v>93</v>
      </c>
      <c r="AQ18" s="17">
        <v>0</v>
      </c>
      <c r="AR18" s="17">
        <v>0</v>
      </c>
      <c r="AS18" s="17">
        <v>0</v>
      </c>
      <c r="AT18" s="17">
        <v>0</v>
      </c>
      <c r="AU18" s="17">
        <v>98</v>
      </c>
      <c r="AV18" s="17">
        <v>6584</v>
      </c>
      <c r="AW18" s="12">
        <v>6775</v>
      </c>
      <c r="AX18" s="16">
        <v>29279</v>
      </c>
      <c r="AY18" s="17">
        <v>0</v>
      </c>
      <c r="AZ18" s="17">
        <v>2860</v>
      </c>
      <c r="BA18" s="17">
        <v>184026</v>
      </c>
      <c r="BB18" s="17">
        <v>0</v>
      </c>
      <c r="BC18" s="17">
        <v>115517</v>
      </c>
      <c r="BD18" s="17">
        <v>338633</v>
      </c>
      <c r="BE18" s="12">
        <v>670315</v>
      </c>
    </row>
    <row r="19" spans="1:57" x14ac:dyDescent="0.25">
      <c r="A19" s="4" t="s">
        <v>10</v>
      </c>
      <c r="B19" s="92">
        <v>3443035</v>
      </c>
      <c r="C19" s="87">
        <v>0</v>
      </c>
      <c r="D19" s="87">
        <v>99108</v>
      </c>
      <c r="E19" s="87">
        <v>0</v>
      </c>
      <c r="F19" s="87">
        <v>0</v>
      </c>
      <c r="G19" s="87">
        <v>500</v>
      </c>
      <c r="H19" s="87">
        <v>4086956</v>
      </c>
      <c r="I19" s="93">
        <v>7629599</v>
      </c>
      <c r="J19" s="16">
        <v>0</v>
      </c>
      <c r="K19" s="17">
        <v>0</v>
      </c>
      <c r="L19" s="17">
        <v>0</v>
      </c>
      <c r="M19" s="17">
        <v>0</v>
      </c>
      <c r="N19" s="17">
        <v>0</v>
      </c>
      <c r="O19" s="17">
        <v>0</v>
      </c>
      <c r="P19" s="17">
        <v>691</v>
      </c>
      <c r="Q19" s="12">
        <v>691</v>
      </c>
      <c r="R19" s="16">
        <v>2511623</v>
      </c>
      <c r="S19" s="17">
        <v>0</v>
      </c>
      <c r="T19" s="17">
        <v>34128</v>
      </c>
      <c r="U19" s="17">
        <v>0</v>
      </c>
      <c r="V19" s="17">
        <v>0</v>
      </c>
      <c r="W19" s="17">
        <v>0</v>
      </c>
      <c r="X19" s="17">
        <v>84714</v>
      </c>
      <c r="Y19" s="12">
        <v>2630465</v>
      </c>
      <c r="Z19" s="16">
        <v>931412</v>
      </c>
      <c r="AA19" s="17">
        <v>0</v>
      </c>
      <c r="AB19" s="17">
        <v>0</v>
      </c>
      <c r="AC19" s="17">
        <v>0</v>
      </c>
      <c r="AD19" s="17">
        <v>0</v>
      </c>
      <c r="AE19" s="17">
        <v>0</v>
      </c>
      <c r="AF19" s="17">
        <v>3580916</v>
      </c>
      <c r="AG19" s="12">
        <v>4512328</v>
      </c>
      <c r="AH19" s="16">
        <v>0</v>
      </c>
      <c r="AI19" s="17">
        <v>0</v>
      </c>
      <c r="AJ19" s="17">
        <v>0</v>
      </c>
      <c r="AK19" s="17">
        <v>0</v>
      </c>
      <c r="AL19" s="17">
        <v>0</v>
      </c>
      <c r="AM19" s="17">
        <v>0</v>
      </c>
      <c r="AN19" s="17">
        <v>0</v>
      </c>
      <c r="AO19" s="12">
        <v>0</v>
      </c>
      <c r="AP19" s="16">
        <v>0</v>
      </c>
      <c r="AQ19" s="17">
        <v>0</v>
      </c>
      <c r="AR19" s="17">
        <v>64980</v>
      </c>
      <c r="AS19" s="17">
        <v>0</v>
      </c>
      <c r="AT19" s="17">
        <v>0</v>
      </c>
      <c r="AU19" s="17">
        <v>500</v>
      </c>
      <c r="AV19" s="17">
        <v>325000</v>
      </c>
      <c r="AW19" s="12">
        <v>390480</v>
      </c>
      <c r="AX19" s="16">
        <v>0</v>
      </c>
      <c r="AY19" s="17">
        <v>0</v>
      </c>
      <c r="AZ19" s="17">
        <v>0</v>
      </c>
      <c r="BA19" s="17">
        <v>0</v>
      </c>
      <c r="BB19" s="17">
        <v>0</v>
      </c>
      <c r="BC19" s="17">
        <v>0</v>
      </c>
      <c r="BD19" s="17">
        <v>95635</v>
      </c>
      <c r="BE19" s="12">
        <v>95635</v>
      </c>
    </row>
    <row r="20" spans="1:57" x14ac:dyDescent="0.25">
      <c r="A20" s="4" t="s">
        <v>11</v>
      </c>
      <c r="B20" s="92">
        <v>295881</v>
      </c>
      <c r="C20" s="87">
        <v>5251</v>
      </c>
      <c r="D20" s="87">
        <v>5000</v>
      </c>
      <c r="E20" s="87">
        <v>0</v>
      </c>
      <c r="F20" s="87">
        <v>0</v>
      </c>
      <c r="G20" s="87">
        <v>123211</v>
      </c>
      <c r="H20" s="87">
        <v>330791</v>
      </c>
      <c r="I20" s="93">
        <v>760134</v>
      </c>
      <c r="J20" s="16">
        <v>0</v>
      </c>
      <c r="K20" s="17">
        <v>0</v>
      </c>
      <c r="L20" s="17">
        <v>0</v>
      </c>
      <c r="M20" s="17">
        <v>0</v>
      </c>
      <c r="N20" s="17">
        <v>0</v>
      </c>
      <c r="O20" s="17">
        <v>0</v>
      </c>
      <c r="P20" s="17">
        <v>0</v>
      </c>
      <c r="Q20" s="12">
        <v>0</v>
      </c>
      <c r="R20" s="16">
        <v>280351</v>
      </c>
      <c r="S20" s="17">
        <v>5251</v>
      </c>
      <c r="T20" s="17">
        <v>0</v>
      </c>
      <c r="U20" s="17">
        <v>0</v>
      </c>
      <c r="V20" s="17">
        <v>0</v>
      </c>
      <c r="W20" s="17">
        <v>350</v>
      </c>
      <c r="X20" s="17">
        <v>22562</v>
      </c>
      <c r="Y20" s="12">
        <v>308514</v>
      </c>
      <c r="Z20" s="16">
        <v>15314</v>
      </c>
      <c r="AA20" s="17">
        <v>0</v>
      </c>
      <c r="AB20" s="17">
        <v>0</v>
      </c>
      <c r="AC20" s="17">
        <v>0</v>
      </c>
      <c r="AD20" s="17">
        <v>0</v>
      </c>
      <c r="AE20" s="17">
        <v>120479</v>
      </c>
      <c r="AF20" s="17">
        <v>289618</v>
      </c>
      <c r="AG20" s="12">
        <v>425411</v>
      </c>
      <c r="AH20" s="16">
        <v>0</v>
      </c>
      <c r="AI20" s="17">
        <v>0</v>
      </c>
      <c r="AJ20" s="17">
        <v>0</v>
      </c>
      <c r="AK20" s="17">
        <v>0</v>
      </c>
      <c r="AL20" s="17">
        <v>0</v>
      </c>
      <c r="AM20" s="17">
        <v>0</v>
      </c>
      <c r="AN20" s="17">
        <v>0</v>
      </c>
      <c r="AO20" s="12">
        <v>0</v>
      </c>
      <c r="AP20" s="16">
        <v>53</v>
      </c>
      <c r="AQ20" s="17">
        <v>0</v>
      </c>
      <c r="AR20" s="17">
        <v>0</v>
      </c>
      <c r="AS20" s="17">
        <v>0</v>
      </c>
      <c r="AT20" s="17">
        <v>0</v>
      </c>
      <c r="AU20" s="17">
        <v>0</v>
      </c>
      <c r="AV20" s="17">
        <v>2409</v>
      </c>
      <c r="AW20" s="12">
        <v>2462</v>
      </c>
      <c r="AX20" s="16">
        <v>163</v>
      </c>
      <c r="AY20" s="17">
        <v>0</v>
      </c>
      <c r="AZ20" s="17">
        <v>5000</v>
      </c>
      <c r="BA20" s="17">
        <v>0</v>
      </c>
      <c r="BB20" s="17">
        <v>0</v>
      </c>
      <c r="BC20" s="17">
        <v>2382</v>
      </c>
      <c r="BD20" s="17">
        <v>16202</v>
      </c>
      <c r="BE20" s="12">
        <v>23747</v>
      </c>
    </row>
    <row r="21" spans="1:57" x14ac:dyDescent="0.25">
      <c r="A21" s="4" t="s">
        <v>12</v>
      </c>
      <c r="B21" s="92">
        <v>1212023.3599999999</v>
      </c>
      <c r="C21" s="87">
        <v>94904.58</v>
      </c>
      <c r="D21" s="87">
        <v>60000</v>
      </c>
      <c r="E21" s="87">
        <v>0</v>
      </c>
      <c r="F21" s="87">
        <v>0</v>
      </c>
      <c r="G21" s="87">
        <v>0</v>
      </c>
      <c r="H21" s="87">
        <v>1084498.47</v>
      </c>
      <c r="I21" s="93">
        <v>2451426.41</v>
      </c>
      <c r="J21" s="16">
        <v>45180.51</v>
      </c>
      <c r="K21" s="17">
        <v>0</v>
      </c>
      <c r="L21" s="17">
        <v>0</v>
      </c>
      <c r="M21" s="17">
        <v>0</v>
      </c>
      <c r="N21" s="17">
        <v>0</v>
      </c>
      <c r="O21" s="17">
        <v>0</v>
      </c>
      <c r="P21" s="17">
        <v>0</v>
      </c>
      <c r="Q21" s="12">
        <v>45180.51</v>
      </c>
      <c r="R21" s="16">
        <v>881659.89</v>
      </c>
      <c r="S21" s="17">
        <v>94904.58</v>
      </c>
      <c r="T21" s="17">
        <v>60000</v>
      </c>
      <c r="U21" s="17">
        <v>0</v>
      </c>
      <c r="V21" s="17">
        <v>0</v>
      </c>
      <c r="W21" s="17">
        <v>0</v>
      </c>
      <c r="X21" s="17">
        <v>0</v>
      </c>
      <c r="Y21" s="12">
        <v>1036564.47</v>
      </c>
      <c r="Z21" s="16">
        <v>163971.82</v>
      </c>
      <c r="AA21" s="17">
        <v>0</v>
      </c>
      <c r="AB21" s="17">
        <v>0</v>
      </c>
      <c r="AC21" s="17">
        <v>0</v>
      </c>
      <c r="AD21" s="17">
        <v>0</v>
      </c>
      <c r="AE21" s="17">
        <v>0</v>
      </c>
      <c r="AF21" s="17">
        <v>1084498.47</v>
      </c>
      <c r="AG21" s="12">
        <v>1248470.29</v>
      </c>
      <c r="AH21" s="16">
        <v>0</v>
      </c>
      <c r="AI21" s="17">
        <v>0</v>
      </c>
      <c r="AJ21" s="17">
        <v>0</v>
      </c>
      <c r="AK21" s="17">
        <v>0</v>
      </c>
      <c r="AL21" s="17">
        <v>0</v>
      </c>
      <c r="AM21" s="17">
        <v>0</v>
      </c>
      <c r="AN21" s="17">
        <v>0</v>
      </c>
      <c r="AO21" s="12">
        <v>0</v>
      </c>
      <c r="AP21" s="16">
        <v>0</v>
      </c>
      <c r="AQ21" s="17">
        <v>0</v>
      </c>
      <c r="AR21" s="17">
        <v>0</v>
      </c>
      <c r="AS21" s="17">
        <v>0</v>
      </c>
      <c r="AT21" s="17">
        <v>0</v>
      </c>
      <c r="AU21" s="17">
        <v>0</v>
      </c>
      <c r="AV21" s="17">
        <v>0</v>
      </c>
      <c r="AW21" s="12">
        <v>0</v>
      </c>
      <c r="AX21" s="16">
        <v>121211.14</v>
      </c>
      <c r="AY21" s="17">
        <v>0</v>
      </c>
      <c r="AZ21" s="17">
        <v>0</v>
      </c>
      <c r="BA21" s="17">
        <v>0</v>
      </c>
      <c r="BB21" s="17">
        <v>0</v>
      </c>
      <c r="BC21" s="17">
        <v>0</v>
      </c>
      <c r="BD21" s="17">
        <v>0</v>
      </c>
      <c r="BE21" s="12">
        <v>121211.14</v>
      </c>
    </row>
    <row r="22" spans="1:57" x14ac:dyDescent="0.25">
      <c r="A22" s="4" t="s">
        <v>13</v>
      </c>
      <c r="B22" s="92">
        <v>2402411.0100000002</v>
      </c>
      <c r="C22" s="87">
        <v>106344.7</v>
      </c>
      <c r="D22" s="87">
        <v>89524.38</v>
      </c>
      <c r="E22" s="87">
        <v>15000</v>
      </c>
      <c r="F22" s="87">
        <v>0</v>
      </c>
      <c r="G22" s="87">
        <v>23500</v>
      </c>
      <c r="H22" s="87">
        <v>2205051.34</v>
      </c>
      <c r="I22" s="93">
        <v>4841831.43</v>
      </c>
      <c r="J22" s="16">
        <v>190779.19</v>
      </c>
      <c r="K22" s="17">
        <v>0</v>
      </c>
      <c r="L22" s="17">
        <v>0</v>
      </c>
      <c r="M22" s="17">
        <v>0</v>
      </c>
      <c r="N22" s="17">
        <v>0</v>
      </c>
      <c r="O22" s="17">
        <v>0</v>
      </c>
      <c r="P22" s="17">
        <v>1063.07</v>
      </c>
      <c r="Q22" s="12">
        <v>191842.26</v>
      </c>
      <c r="R22" s="16">
        <v>1232879.7200000002</v>
      </c>
      <c r="S22" s="17">
        <v>56224.7</v>
      </c>
      <c r="T22" s="17">
        <v>89524.38</v>
      </c>
      <c r="U22" s="17">
        <v>15000</v>
      </c>
      <c r="V22" s="17">
        <v>0</v>
      </c>
      <c r="W22" s="17">
        <v>0</v>
      </c>
      <c r="X22" s="17">
        <v>187388.01</v>
      </c>
      <c r="Y22" s="12">
        <v>1581016.8100000003</v>
      </c>
      <c r="Z22" s="16">
        <v>977988.46</v>
      </c>
      <c r="AA22" s="17">
        <v>0</v>
      </c>
      <c r="AB22" s="17">
        <v>0</v>
      </c>
      <c r="AC22" s="17">
        <v>0</v>
      </c>
      <c r="AD22" s="17">
        <v>0</v>
      </c>
      <c r="AE22" s="17">
        <v>0</v>
      </c>
      <c r="AF22" s="17">
        <v>1716260.13</v>
      </c>
      <c r="AG22" s="12">
        <v>2694248.59</v>
      </c>
      <c r="AH22" s="16">
        <v>0</v>
      </c>
      <c r="AI22" s="17">
        <v>50120</v>
      </c>
      <c r="AJ22" s="17">
        <v>0</v>
      </c>
      <c r="AK22" s="17">
        <v>0</v>
      </c>
      <c r="AL22" s="17">
        <v>0</v>
      </c>
      <c r="AM22" s="17">
        <v>0</v>
      </c>
      <c r="AN22" s="17">
        <v>2890.8</v>
      </c>
      <c r="AO22" s="12">
        <v>53010.8</v>
      </c>
      <c r="AP22" s="16">
        <v>0</v>
      </c>
      <c r="AQ22" s="17">
        <v>0</v>
      </c>
      <c r="AR22" s="17">
        <v>0</v>
      </c>
      <c r="AS22" s="17">
        <v>0</v>
      </c>
      <c r="AT22" s="17">
        <v>0</v>
      </c>
      <c r="AU22" s="17">
        <v>23500</v>
      </c>
      <c r="AV22" s="17">
        <v>12653.3</v>
      </c>
      <c r="AW22" s="12">
        <v>36153.300000000003</v>
      </c>
      <c r="AX22" s="16">
        <v>763.64</v>
      </c>
      <c r="AY22" s="17">
        <v>0</v>
      </c>
      <c r="AZ22" s="17">
        <v>0</v>
      </c>
      <c r="BA22" s="17">
        <v>0</v>
      </c>
      <c r="BB22" s="17">
        <v>0</v>
      </c>
      <c r="BC22" s="17">
        <v>0</v>
      </c>
      <c r="BD22" s="17">
        <v>284796.03000000003</v>
      </c>
      <c r="BE22" s="12">
        <v>285559.67000000004</v>
      </c>
    </row>
    <row r="23" spans="1:57" x14ac:dyDescent="0.25">
      <c r="A23" s="4" t="s">
        <v>14</v>
      </c>
      <c r="B23" s="92">
        <v>3978658</v>
      </c>
      <c r="C23" s="87">
        <v>0</v>
      </c>
      <c r="D23" s="87">
        <v>184486</v>
      </c>
      <c r="E23" s="87">
        <v>0</v>
      </c>
      <c r="F23" s="87">
        <v>0</v>
      </c>
      <c r="G23" s="87">
        <v>1952271</v>
      </c>
      <c r="H23" s="87">
        <v>8421695</v>
      </c>
      <c r="I23" s="93">
        <v>14537110</v>
      </c>
      <c r="J23" s="16">
        <v>533683</v>
      </c>
      <c r="K23" s="17">
        <v>0</v>
      </c>
      <c r="L23" s="17">
        <v>0</v>
      </c>
      <c r="M23" s="17">
        <v>0</v>
      </c>
      <c r="N23" s="17">
        <v>0</v>
      </c>
      <c r="O23" s="17">
        <v>0</v>
      </c>
      <c r="P23" s="17">
        <v>0</v>
      </c>
      <c r="Q23" s="12">
        <v>533683</v>
      </c>
      <c r="R23" s="16">
        <v>3135774</v>
      </c>
      <c r="S23" s="17">
        <v>0</v>
      </c>
      <c r="T23" s="17">
        <v>32928</v>
      </c>
      <c r="U23" s="17">
        <v>0</v>
      </c>
      <c r="V23" s="17">
        <v>0</v>
      </c>
      <c r="W23" s="17">
        <v>30000</v>
      </c>
      <c r="X23" s="17">
        <v>0</v>
      </c>
      <c r="Y23" s="12">
        <v>3198702</v>
      </c>
      <c r="Z23" s="16">
        <v>302428</v>
      </c>
      <c r="AA23" s="17">
        <v>0</v>
      </c>
      <c r="AB23" s="17">
        <v>87922</v>
      </c>
      <c r="AC23" s="17">
        <v>0</v>
      </c>
      <c r="AD23" s="17">
        <v>0</v>
      </c>
      <c r="AE23" s="17">
        <v>1589607</v>
      </c>
      <c r="AF23" s="17">
        <v>8421759</v>
      </c>
      <c r="AG23" s="12">
        <v>10401716</v>
      </c>
      <c r="AH23" s="16">
        <v>0</v>
      </c>
      <c r="AI23" s="17">
        <v>0</v>
      </c>
      <c r="AJ23" s="17">
        <v>0</v>
      </c>
      <c r="AK23" s="17">
        <v>0</v>
      </c>
      <c r="AL23" s="17">
        <v>0</v>
      </c>
      <c r="AM23" s="17">
        <v>0</v>
      </c>
      <c r="AN23" s="17">
        <v>0</v>
      </c>
      <c r="AO23" s="12">
        <v>0</v>
      </c>
      <c r="AP23" s="16">
        <v>4672</v>
      </c>
      <c r="AQ23" s="17">
        <v>0</v>
      </c>
      <c r="AR23" s="17">
        <v>0</v>
      </c>
      <c r="AS23" s="17">
        <v>0</v>
      </c>
      <c r="AT23" s="17">
        <v>0</v>
      </c>
      <c r="AU23" s="17">
        <v>332491</v>
      </c>
      <c r="AV23" s="17">
        <v>-64</v>
      </c>
      <c r="AW23" s="12">
        <v>337099</v>
      </c>
      <c r="AX23" s="16">
        <v>2101</v>
      </c>
      <c r="AY23" s="17">
        <v>0</v>
      </c>
      <c r="AZ23" s="17">
        <v>63636</v>
      </c>
      <c r="BA23" s="17">
        <v>0</v>
      </c>
      <c r="BB23" s="17">
        <v>0</v>
      </c>
      <c r="BC23" s="17">
        <v>173</v>
      </c>
      <c r="BD23" s="17">
        <v>0</v>
      </c>
      <c r="BE23" s="12">
        <v>65910</v>
      </c>
    </row>
    <row r="24" spans="1:57" x14ac:dyDescent="0.25">
      <c r="A24" s="4" t="s">
        <v>15</v>
      </c>
      <c r="B24" s="92">
        <v>137742</v>
      </c>
      <c r="C24" s="87">
        <v>46530</v>
      </c>
      <c r="D24" s="87">
        <v>1500000</v>
      </c>
      <c r="E24" s="87">
        <v>0</v>
      </c>
      <c r="F24" s="87">
        <v>0</v>
      </c>
      <c r="G24" s="87">
        <v>197171</v>
      </c>
      <c r="H24" s="87">
        <v>192912</v>
      </c>
      <c r="I24" s="93">
        <v>2074355</v>
      </c>
      <c r="J24" s="16">
        <v>15596</v>
      </c>
      <c r="K24" s="17">
        <v>0</v>
      </c>
      <c r="L24" s="17">
        <v>0</v>
      </c>
      <c r="M24" s="17">
        <v>0</v>
      </c>
      <c r="N24" s="17">
        <v>0</v>
      </c>
      <c r="O24" s="17">
        <v>0</v>
      </c>
      <c r="P24" s="17">
        <v>0</v>
      </c>
      <c r="Q24" s="12">
        <v>15596</v>
      </c>
      <c r="R24" s="16">
        <v>100743</v>
      </c>
      <c r="S24" s="17">
        <v>46530</v>
      </c>
      <c r="T24" s="17">
        <v>0</v>
      </c>
      <c r="U24" s="17">
        <v>0</v>
      </c>
      <c r="V24" s="17">
        <v>0</v>
      </c>
      <c r="W24" s="17">
        <v>21647</v>
      </c>
      <c r="X24" s="17">
        <v>0</v>
      </c>
      <c r="Y24" s="12">
        <v>168920</v>
      </c>
      <c r="Z24" s="16">
        <v>12910</v>
      </c>
      <c r="AA24" s="17">
        <v>0</v>
      </c>
      <c r="AB24" s="17">
        <v>0</v>
      </c>
      <c r="AC24" s="17">
        <v>0</v>
      </c>
      <c r="AD24" s="17">
        <v>0</v>
      </c>
      <c r="AE24" s="17">
        <v>175524</v>
      </c>
      <c r="AF24" s="17">
        <v>192912</v>
      </c>
      <c r="AG24" s="12">
        <v>381346</v>
      </c>
      <c r="AH24" s="16">
        <v>0</v>
      </c>
      <c r="AI24" s="17">
        <v>0</v>
      </c>
      <c r="AJ24" s="17">
        <v>1500000</v>
      </c>
      <c r="AK24" s="17">
        <v>0</v>
      </c>
      <c r="AL24" s="17">
        <v>0</v>
      </c>
      <c r="AM24" s="17">
        <v>0</v>
      </c>
      <c r="AN24" s="17">
        <v>0</v>
      </c>
      <c r="AO24" s="12">
        <v>1500000</v>
      </c>
      <c r="AP24" s="16">
        <v>0</v>
      </c>
      <c r="AQ24" s="17">
        <v>0</v>
      </c>
      <c r="AR24" s="17">
        <v>0</v>
      </c>
      <c r="AS24" s="17">
        <v>0</v>
      </c>
      <c r="AT24" s="17">
        <v>0</v>
      </c>
      <c r="AU24" s="17">
        <v>0</v>
      </c>
      <c r="AV24" s="17">
        <v>0</v>
      </c>
      <c r="AW24" s="12">
        <v>0</v>
      </c>
      <c r="AX24" s="16">
        <v>8493</v>
      </c>
      <c r="AY24" s="17">
        <v>0</v>
      </c>
      <c r="AZ24" s="17">
        <v>0</v>
      </c>
      <c r="BA24" s="17">
        <v>0</v>
      </c>
      <c r="BB24" s="17">
        <v>0</v>
      </c>
      <c r="BC24" s="17">
        <v>0</v>
      </c>
      <c r="BD24" s="17">
        <v>0</v>
      </c>
      <c r="BE24" s="12">
        <v>8493</v>
      </c>
    </row>
    <row r="25" spans="1:57" x14ac:dyDescent="0.25">
      <c r="A25" s="4" t="s">
        <v>16</v>
      </c>
      <c r="B25" s="92">
        <v>522119.23</v>
      </c>
      <c r="C25" s="87">
        <v>0</v>
      </c>
      <c r="D25" s="87">
        <v>5000</v>
      </c>
      <c r="E25" s="87">
        <v>0</v>
      </c>
      <c r="F25" s="87">
        <v>0</v>
      </c>
      <c r="G25" s="87">
        <v>454.55</v>
      </c>
      <c r="H25" s="87">
        <v>822368.2899999998</v>
      </c>
      <c r="I25" s="93">
        <v>1349942.07</v>
      </c>
      <c r="J25" s="16">
        <v>0</v>
      </c>
      <c r="K25" s="17">
        <v>0</v>
      </c>
      <c r="L25" s="17">
        <v>5000</v>
      </c>
      <c r="M25" s="17">
        <v>0</v>
      </c>
      <c r="N25" s="17">
        <v>0</v>
      </c>
      <c r="O25" s="17">
        <v>454.55</v>
      </c>
      <c r="P25" s="17">
        <v>32524.58</v>
      </c>
      <c r="Q25" s="12">
        <v>37979.130000000005</v>
      </c>
      <c r="R25" s="16">
        <v>372554.93</v>
      </c>
      <c r="S25" s="17">
        <v>0</v>
      </c>
      <c r="T25" s="17">
        <v>0</v>
      </c>
      <c r="U25" s="17">
        <v>0</v>
      </c>
      <c r="V25" s="17">
        <v>0</v>
      </c>
      <c r="W25" s="17">
        <v>0</v>
      </c>
      <c r="X25" s="17">
        <v>0</v>
      </c>
      <c r="Y25" s="12">
        <v>372554.93</v>
      </c>
      <c r="Z25" s="16">
        <v>139154.08000000002</v>
      </c>
      <c r="AA25" s="17">
        <v>0</v>
      </c>
      <c r="AB25" s="17">
        <v>0</v>
      </c>
      <c r="AC25" s="17">
        <v>0</v>
      </c>
      <c r="AD25" s="17">
        <v>0</v>
      </c>
      <c r="AE25" s="17">
        <v>0</v>
      </c>
      <c r="AF25" s="17">
        <v>631565.1399999999</v>
      </c>
      <c r="AG25" s="12">
        <v>770719.22</v>
      </c>
      <c r="AH25" s="16">
        <v>0</v>
      </c>
      <c r="AI25" s="17">
        <v>0</v>
      </c>
      <c r="AJ25" s="17">
        <v>0</v>
      </c>
      <c r="AK25" s="17">
        <v>0</v>
      </c>
      <c r="AL25" s="17">
        <v>0</v>
      </c>
      <c r="AM25" s="17">
        <v>0</v>
      </c>
      <c r="AN25" s="17">
        <v>0</v>
      </c>
      <c r="AO25" s="12">
        <v>0</v>
      </c>
      <c r="AP25" s="16">
        <v>8260.17</v>
      </c>
      <c r="AQ25" s="17">
        <v>0</v>
      </c>
      <c r="AR25" s="17">
        <v>0</v>
      </c>
      <c r="AS25" s="17">
        <v>0</v>
      </c>
      <c r="AT25" s="17">
        <v>0</v>
      </c>
      <c r="AU25" s="17">
        <v>0</v>
      </c>
      <c r="AV25" s="17">
        <v>2.3900000000000006</v>
      </c>
      <c r="AW25" s="12">
        <v>8262.56</v>
      </c>
      <c r="AX25" s="16">
        <v>2150.0500000000002</v>
      </c>
      <c r="AY25" s="17">
        <v>0</v>
      </c>
      <c r="AZ25" s="17">
        <v>0</v>
      </c>
      <c r="BA25" s="17">
        <v>0</v>
      </c>
      <c r="BB25" s="17">
        <v>0</v>
      </c>
      <c r="BC25" s="17">
        <v>0</v>
      </c>
      <c r="BD25" s="17">
        <v>158276.18</v>
      </c>
      <c r="BE25" s="12">
        <v>160426.22999999998</v>
      </c>
    </row>
    <row r="26" spans="1:57" x14ac:dyDescent="0.25">
      <c r="A26" s="4" t="s">
        <v>17</v>
      </c>
      <c r="B26" s="92">
        <v>260122.97999999998</v>
      </c>
      <c r="C26" s="87">
        <v>10000</v>
      </c>
      <c r="D26" s="87">
        <v>75000</v>
      </c>
      <c r="E26" s="87">
        <v>0</v>
      </c>
      <c r="F26" s="87">
        <v>0</v>
      </c>
      <c r="G26" s="87">
        <v>97621.02</v>
      </c>
      <c r="H26" s="87">
        <v>571393.05000000005</v>
      </c>
      <c r="I26" s="93">
        <v>1014137.05</v>
      </c>
      <c r="J26" s="16">
        <v>14025</v>
      </c>
      <c r="K26" s="17">
        <v>10000</v>
      </c>
      <c r="L26" s="17">
        <v>75000</v>
      </c>
      <c r="M26" s="17">
        <v>0</v>
      </c>
      <c r="N26" s="17">
        <v>0</v>
      </c>
      <c r="O26" s="17">
        <v>254.56</v>
      </c>
      <c r="P26" s="17">
        <v>0</v>
      </c>
      <c r="Q26" s="12">
        <v>99279.56</v>
      </c>
      <c r="R26" s="16">
        <v>215664.8</v>
      </c>
      <c r="S26" s="17">
        <v>0</v>
      </c>
      <c r="T26" s="17">
        <v>0</v>
      </c>
      <c r="U26" s="17">
        <v>0</v>
      </c>
      <c r="V26" s="17">
        <v>0</v>
      </c>
      <c r="W26" s="17">
        <v>12225.76</v>
      </c>
      <c r="X26" s="17">
        <v>1146.43</v>
      </c>
      <c r="Y26" s="12">
        <v>229036.99</v>
      </c>
      <c r="Z26" s="16">
        <v>20790.32</v>
      </c>
      <c r="AA26" s="17">
        <v>0</v>
      </c>
      <c r="AB26" s="17">
        <v>0</v>
      </c>
      <c r="AC26" s="17">
        <v>0</v>
      </c>
      <c r="AD26" s="17">
        <v>0</v>
      </c>
      <c r="AE26" s="17">
        <v>38331</v>
      </c>
      <c r="AF26" s="17">
        <v>539622.14</v>
      </c>
      <c r="AG26" s="12">
        <v>598743.46</v>
      </c>
      <c r="AH26" s="16">
        <v>0</v>
      </c>
      <c r="AI26" s="17">
        <v>0</v>
      </c>
      <c r="AJ26" s="17">
        <v>0</v>
      </c>
      <c r="AK26" s="17">
        <v>0</v>
      </c>
      <c r="AL26" s="17">
        <v>0</v>
      </c>
      <c r="AM26" s="17">
        <v>6612.51</v>
      </c>
      <c r="AN26" s="17">
        <v>0</v>
      </c>
      <c r="AO26" s="12">
        <v>6612.51</v>
      </c>
      <c r="AP26" s="16">
        <v>9642.86</v>
      </c>
      <c r="AQ26" s="17">
        <v>0</v>
      </c>
      <c r="AR26" s="17">
        <v>0</v>
      </c>
      <c r="AS26" s="17">
        <v>0</v>
      </c>
      <c r="AT26" s="17">
        <v>0</v>
      </c>
      <c r="AU26" s="17">
        <v>15417.42</v>
      </c>
      <c r="AV26" s="17">
        <v>25624.48</v>
      </c>
      <c r="AW26" s="12">
        <v>50684.759999999995</v>
      </c>
      <c r="AX26" s="16">
        <v>0</v>
      </c>
      <c r="AY26" s="17">
        <v>0</v>
      </c>
      <c r="AZ26" s="17">
        <v>0</v>
      </c>
      <c r="BA26" s="17">
        <v>0</v>
      </c>
      <c r="BB26" s="17">
        <v>0</v>
      </c>
      <c r="BC26" s="17">
        <v>24779.77</v>
      </c>
      <c r="BD26" s="17">
        <v>5000</v>
      </c>
      <c r="BE26" s="12">
        <v>29779.77</v>
      </c>
    </row>
    <row r="27" spans="1:57" x14ac:dyDescent="0.25">
      <c r="A27" s="4" t="s">
        <v>18</v>
      </c>
      <c r="B27" s="92">
        <v>3752981.55</v>
      </c>
      <c r="C27" s="87">
        <v>16349.34</v>
      </c>
      <c r="D27" s="87">
        <v>0</v>
      </c>
      <c r="E27" s="87">
        <v>78059</v>
      </c>
      <c r="F27" s="87">
        <v>0</v>
      </c>
      <c r="G27" s="87">
        <v>0</v>
      </c>
      <c r="H27" s="87">
        <v>3385611.5300000003</v>
      </c>
      <c r="I27" s="93">
        <v>7233001.4199999999</v>
      </c>
      <c r="J27" s="16">
        <v>320409.14</v>
      </c>
      <c r="K27" s="17">
        <v>0</v>
      </c>
      <c r="L27" s="17">
        <v>0</v>
      </c>
      <c r="M27" s="17">
        <v>0</v>
      </c>
      <c r="N27" s="17">
        <v>0</v>
      </c>
      <c r="O27" s="17">
        <v>0</v>
      </c>
      <c r="P27" s="17">
        <v>0</v>
      </c>
      <c r="Q27" s="12">
        <v>320409.14</v>
      </c>
      <c r="R27" s="16">
        <v>2164358.71</v>
      </c>
      <c r="S27" s="17">
        <v>16349.34</v>
      </c>
      <c r="T27" s="17">
        <v>0</v>
      </c>
      <c r="U27" s="17">
        <v>0</v>
      </c>
      <c r="V27" s="17">
        <v>0</v>
      </c>
      <c r="W27" s="17">
        <v>0</v>
      </c>
      <c r="X27" s="17">
        <v>60581</v>
      </c>
      <c r="Y27" s="12">
        <v>2241289.0499999998</v>
      </c>
      <c r="Z27" s="16">
        <v>717671.66999999993</v>
      </c>
      <c r="AA27" s="17">
        <v>0</v>
      </c>
      <c r="AB27" s="17">
        <v>0</v>
      </c>
      <c r="AC27" s="17">
        <v>0</v>
      </c>
      <c r="AD27" s="17">
        <v>0</v>
      </c>
      <c r="AE27" s="17">
        <v>0</v>
      </c>
      <c r="AF27" s="17">
        <v>198874</v>
      </c>
      <c r="AG27" s="12">
        <v>916545.66999999993</v>
      </c>
      <c r="AH27" s="16">
        <v>0</v>
      </c>
      <c r="AI27" s="17">
        <v>0</v>
      </c>
      <c r="AJ27" s="17">
        <v>0</v>
      </c>
      <c r="AK27" s="17">
        <v>0</v>
      </c>
      <c r="AL27" s="17">
        <v>0</v>
      </c>
      <c r="AM27" s="17">
        <v>0</v>
      </c>
      <c r="AN27" s="17">
        <v>0</v>
      </c>
      <c r="AO27" s="12">
        <v>0</v>
      </c>
      <c r="AP27" s="16">
        <v>45891.099999999627</v>
      </c>
      <c r="AQ27" s="17">
        <v>0</v>
      </c>
      <c r="AR27" s="17">
        <v>0</v>
      </c>
      <c r="AS27" s="17">
        <v>78059</v>
      </c>
      <c r="AT27" s="17">
        <v>0</v>
      </c>
      <c r="AU27" s="17">
        <v>0</v>
      </c>
      <c r="AV27" s="17">
        <v>2718346.5300000003</v>
      </c>
      <c r="AW27" s="12">
        <v>2842296.63</v>
      </c>
      <c r="AX27" s="16">
        <v>504650.93000000005</v>
      </c>
      <c r="AY27" s="17">
        <v>0</v>
      </c>
      <c r="AZ27" s="17">
        <v>0</v>
      </c>
      <c r="BA27" s="17">
        <v>0</v>
      </c>
      <c r="BB27" s="17">
        <v>0</v>
      </c>
      <c r="BC27" s="17">
        <v>0</v>
      </c>
      <c r="BD27" s="17">
        <v>407810</v>
      </c>
      <c r="BE27" s="12">
        <v>912460.93</v>
      </c>
    </row>
    <row r="28" spans="1:57" x14ac:dyDescent="0.25">
      <c r="A28" s="4" t="s">
        <v>19</v>
      </c>
      <c r="B28" s="92">
        <v>964799</v>
      </c>
      <c r="C28" s="87">
        <v>0</v>
      </c>
      <c r="D28" s="87">
        <v>5000</v>
      </c>
      <c r="E28" s="87">
        <v>0</v>
      </c>
      <c r="F28" s="87">
        <v>0</v>
      </c>
      <c r="G28" s="87">
        <v>1615013</v>
      </c>
      <c r="H28" s="87">
        <v>969464</v>
      </c>
      <c r="I28" s="93">
        <v>3554276</v>
      </c>
      <c r="J28" s="16">
        <v>0</v>
      </c>
      <c r="K28" s="17">
        <v>0</v>
      </c>
      <c r="L28" s="17">
        <v>0</v>
      </c>
      <c r="M28" s="17">
        <v>0</v>
      </c>
      <c r="N28" s="17">
        <v>0</v>
      </c>
      <c r="O28" s="17">
        <v>22079</v>
      </c>
      <c r="P28" s="17">
        <v>7500</v>
      </c>
      <c r="Q28" s="12">
        <v>29579</v>
      </c>
      <c r="R28" s="16">
        <v>709943</v>
      </c>
      <c r="S28" s="17">
        <v>0</v>
      </c>
      <c r="T28" s="17">
        <v>0</v>
      </c>
      <c r="U28" s="17">
        <v>0</v>
      </c>
      <c r="V28" s="17">
        <v>0</v>
      </c>
      <c r="W28" s="17">
        <v>21515</v>
      </c>
      <c r="X28" s="17">
        <v>476</v>
      </c>
      <c r="Y28" s="12">
        <v>731934</v>
      </c>
      <c r="Z28" s="16">
        <v>158415</v>
      </c>
      <c r="AA28" s="17">
        <v>0</v>
      </c>
      <c r="AB28" s="17">
        <v>0</v>
      </c>
      <c r="AC28" s="17">
        <v>0</v>
      </c>
      <c r="AD28" s="17">
        <v>0</v>
      </c>
      <c r="AE28" s="17">
        <v>375712</v>
      </c>
      <c r="AF28" s="17">
        <v>937294</v>
      </c>
      <c r="AG28" s="12">
        <v>1471421</v>
      </c>
      <c r="AH28" s="16">
        <v>0</v>
      </c>
      <c r="AI28" s="17">
        <v>0</v>
      </c>
      <c r="AJ28" s="17">
        <v>0</v>
      </c>
      <c r="AK28" s="17">
        <v>0</v>
      </c>
      <c r="AL28" s="17">
        <v>0</v>
      </c>
      <c r="AM28" s="17">
        <v>879637</v>
      </c>
      <c r="AN28" s="17">
        <v>0</v>
      </c>
      <c r="AO28" s="12">
        <v>879637</v>
      </c>
      <c r="AP28" s="16">
        <v>53242</v>
      </c>
      <c r="AQ28" s="17">
        <v>0</v>
      </c>
      <c r="AR28" s="17">
        <v>5000</v>
      </c>
      <c r="AS28" s="17">
        <v>0</v>
      </c>
      <c r="AT28" s="17">
        <v>0</v>
      </c>
      <c r="AU28" s="17">
        <v>273768</v>
      </c>
      <c r="AV28" s="17">
        <v>9972</v>
      </c>
      <c r="AW28" s="12">
        <v>341982</v>
      </c>
      <c r="AX28" s="16">
        <v>43199</v>
      </c>
      <c r="AY28" s="17">
        <v>0</v>
      </c>
      <c r="AZ28" s="17">
        <v>0</v>
      </c>
      <c r="BA28" s="17">
        <v>0</v>
      </c>
      <c r="BB28" s="17">
        <v>0</v>
      </c>
      <c r="BC28" s="17">
        <v>42302</v>
      </c>
      <c r="BD28" s="17">
        <v>14222</v>
      </c>
      <c r="BE28" s="12">
        <v>99723</v>
      </c>
    </row>
    <row r="29" spans="1:57" x14ac:dyDescent="0.25">
      <c r="A29" s="4" t="s">
        <v>20</v>
      </c>
      <c r="B29" s="92">
        <v>4066442.11</v>
      </c>
      <c r="C29" s="87">
        <v>196667.44799999997</v>
      </c>
      <c r="D29" s="87">
        <v>2602598.0099999998</v>
      </c>
      <c r="E29" s="87">
        <v>13845546.939999999</v>
      </c>
      <c r="F29" s="87">
        <v>1025814.8</v>
      </c>
      <c r="G29" s="87">
        <v>4976352.78</v>
      </c>
      <c r="H29" s="87">
        <v>2905178.2039999999</v>
      </c>
      <c r="I29" s="93">
        <v>29618600.291999999</v>
      </c>
      <c r="J29" s="16">
        <v>254243.94</v>
      </c>
      <c r="K29" s="17">
        <v>0</v>
      </c>
      <c r="L29" s="17">
        <v>0</v>
      </c>
      <c r="M29" s="17">
        <v>0</v>
      </c>
      <c r="N29" s="17">
        <v>0</v>
      </c>
      <c r="O29" s="17">
        <v>0</v>
      </c>
      <c r="P29" s="17">
        <v>17427.419999999998</v>
      </c>
      <c r="Q29" s="12">
        <v>271671.36</v>
      </c>
      <c r="R29" s="16">
        <v>2435025.4500000002</v>
      </c>
      <c r="S29" s="17">
        <v>0.42799999999988358</v>
      </c>
      <c r="T29" s="17">
        <v>35764</v>
      </c>
      <c r="U29" s="17">
        <v>0</v>
      </c>
      <c r="V29" s="17">
        <v>0</v>
      </c>
      <c r="W29" s="17">
        <v>0</v>
      </c>
      <c r="X29" s="17">
        <v>3056.364</v>
      </c>
      <c r="Y29" s="12">
        <v>2473846.2420000001</v>
      </c>
      <c r="Z29" s="16">
        <v>1100162.57</v>
      </c>
      <c r="AA29" s="17">
        <v>0</v>
      </c>
      <c r="AB29" s="17">
        <v>0</v>
      </c>
      <c r="AC29" s="17">
        <v>12573942.939999999</v>
      </c>
      <c r="AD29" s="17">
        <v>0</v>
      </c>
      <c r="AE29" s="17">
        <v>0</v>
      </c>
      <c r="AF29" s="17">
        <v>1954708.65</v>
      </c>
      <c r="AG29" s="12">
        <v>15628814.16</v>
      </c>
      <c r="AH29" s="16">
        <v>0</v>
      </c>
      <c r="AI29" s="17">
        <v>0</v>
      </c>
      <c r="AJ29" s="17">
        <v>0</v>
      </c>
      <c r="AK29" s="17">
        <v>0</v>
      </c>
      <c r="AL29" s="17">
        <v>0</v>
      </c>
      <c r="AM29" s="17">
        <v>0</v>
      </c>
      <c r="AN29" s="17">
        <v>0</v>
      </c>
      <c r="AO29" s="12">
        <v>0</v>
      </c>
      <c r="AP29" s="16">
        <v>114667.63</v>
      </c>
      <c r="AQ29" s="17">
        <v>0</v>
      </c>
      <c r="AR29" s="17">
        <v>0</v>
      </c>
      <c r="AS29" s="17">
        <v>0</v>
      </c>
      <c r="AT29" s="17">
        <v>0</v>
      </c>
      <c r="AU29" s="17">
        <v>0</v>
      </c>
      <c r="AV29" s="17">
        <v>929985.77</v>
      </c>
      <c r="AW29" s="12">
        <v>1044653.4</v>
      </c>
      <c r="AX29" s="16">
        <v>162342.51999999999</v>
      </c>
      <c r="AY29" s="17">
        <v>196667.02</v>
      </c>
      <c r="AZ29" s="17">
        <v>2566834.0099999998</v>
      </c>
      <c r="BA29" s="17">
        <v>1271604</v>
      </c>
      <c r="BB29" s="17">
        <v>1025814.8</v>
      </c>
      <c r="BC29" s="17">
        <v>4976352.78</v>
      </c>
      <c r="BD29" s="17">
        <v>0</v>
      </c>
      <c r="BE29" s="12">
        <v>10199615.129999999</v>
      </c>
    </row>
    <row r="30" spans="1:57" x14ac:dyDescent="0.25">
      <c r="A30" s="4" t="s">
        <v>21</v>
      </c>
      <c r="B30" s="92">
        <v>234107</v>
      </c>
      <c r="C30" s="87">
        <v>79304</v>
      </c>
      <c r="D30" s="87">
        <v>149261</v>
      </c>
      <c r="E30" s="87">
        <v>0</v>
      </c>
      <c r="F30" s="87">
        <v>0</v>
      </c>
      <c r="G30" s="87">
        <v>388173</v>
      </c>
      <c r="H30" s="87">
        <v>181042</v>
      </c>
      <c r="I30" s="93">
        <v>1031887</v>
      </c>
      <c r="J30" s="16">
        <v>8643</v>
      </c>
      <c r="K30" s="17">
        <v>0</v>
      </c>
      <c r="L30" s="17">
        <v>0</v>
      </c>
      <c r="M30" s="17">
        <v>0</v>
      </c>
      <c r="N30" s="17">
        <v>0</v>
      </c>
      <c r="O30" s="17">
        <v>0</v>
      </c>
      <c r="P30" s="17">
        <v>0</v>
      </c>
      <c r="Q30" s="12">
        <v>8643</v>
      </c>
      <c r="R30" s="16">
        <v>204508</v>
      </c>
      <c r="S30" s="17">
        <v>79304</v>
      </c>
      <c r="T30" s="17">
        <v>104261</v>
      </c>
      <c r="U30" s="17">
        <v>0</v>
      </c>
      <c r="V30" s="17">
        <v>0</v>
      </c>
      <c r="W30" s="17">
        <v>2057</v>
      </c>
      <c r="X30" s="17">
        <v>0</v>
      </c>
      <c r="Y30" s="12">
        <v>390130</v>
      </c>
      <c r="Z30" s="16">
        <v>17866</v>
      </c>
      <c r="AA30" s="17">
        <v>0</v>
      </c>
      <c r="AB30" s="17">
        <v>0</v>
      </c>
      <c r="AC30" s="17">
        <v>0</v>
      </c>
      <c r="AD30" s="17">
        <v>0</v>
      </c>
      <c r="AE30" s="17">
        <v>190827</v>
      </c>
      <c r="AF30" s="17">
        <v>180381</v>
      </c>
      <c r="AG30" s="12">
        <v>389074</v>
      </c>
      <c r="AH30" s="16">
        <v>0</v>
      </c>
      <c r="AI30" s="17">
        <v>0</v>
      </c>
      <c r="AJ30" s="17">
        <v>0</v>
      </c>
      <c r="AK30" s="17">
        <v>0</v>
      </c>
      <c r="AL30" s="17">
        <v>0</v>
      </c>
      <c r="AM30" s="17">
        <v>193863</v>
      </c>
      <c r="AN30" s="17">
        <v>0</v>
      </c>
      <c r="AO30" s="12">
        <v>193863</v>
      </c>
      <c r="AP30" s="16">
        <v>3090</v>
      </c>
      <c r="AQ30" s="17">
        <v>0</v>
      </c>
      <c r="AR30" s="17">
        <v>45000</v>
      </c>
      <c r="AS30" s="17">
        <v>0</v>
      </c>
      <c r="AT30" s="17">
        <v>0</v>
      </c>
      <c r="AU30" s="17">
        <v>1426</v>
      </c>
      <c r="AV30" s="17">
        <v>661</v>
      </c>
      <c r="AW30" s="12">
        <v>50177</v>
      </c>
      <c r="AX30" s="16">
        <v>0</v>
      </c>
      <c r="AY30" s="17">
        <v>0</v>
      </c>
      <c r="AZ30" s="17">
        <v>0</v>
      </c>
      <c r="BA30" s="17">
        <v>0</v>
      </c>
      <c r="BB30" s="17">
        <v>0</v>
      </c>
      <c r="BC30" s="17">
        <v>0</v>
      </c>
      <c r="BD30" s="17">
        <v>0</v>
      </c>
      <c r="BE30" s="12">
        <v>0</v>
      </c>
    </row>
    <row r="31" spans="1:57" x14ac:dyDescent="0.25">
      <c r="A31" s="4" t="s">
        <v>22</v>
      </c>
      <c r="B31" s="92">
        <v>3200927</v>
      </c>
      <c r="C31" s="87">
        <v>0</v>
      </c>
      <c r="D31" s="87">
        <v>19731</v>
      </c>
      <c r="E31" s="87">
        <v>0</v>
      </c>
      <c r="F31" s="87">
        <v>0</v>
      </c>
      <c r="G31" s="87">
        <v>0</v>
      </c>
      <c r="H31" s="87">
        <v>3197629</v>
      </c>
      <c r="I31" s="93">
        <v>6418287</v>
      </c>
      <c r="J31" s="16">
        <v>288122</v>
      </c>
      <c r="K31" s="17">
        <v>0</v>
      </c>
      <c r="L31" s="17">
        <v>0</v>
      </c>
      <c r="M31" s="17">
        <v>0</v>
      </c>
      <c r="N31" s="17">
        <v>0</v>
      </c>
      <c r="O31" s="17">
        <v>0</v>
      </c>
      <c r="P31" s="17">
        <v>0</v>
      </c>
      <c r="Q31" s="12">
        <v>288122</v>
      </c>
      <c r="R31" s="16">
        <v>2180129</v>
      </c>
      <c r="S31" s="17">
        <v>0</v>
      </c>
      <c r="T31" s="17">
        <v>19731</v>
      </c>
      <c r="U31" s="17">
        <v>0</v>
      </c>
      <c r="V31" s="17">
        <v>0</v>
      </c>
      <c r="W31" s="17">
        <v>0</v>
      </c>
      <c r="X31" s="17">
        <v>1824</v>
      </c>
      <c r="Y31" s="12">
        <v>2201684</v>
      </c>
      <c r="Z31" s="16">
        <v>667693</v>
      </c>
      <c r="AA31" s="17">
        <v>0</v>
      </c>
      <c r="AB31" s="17">
        <v>0</v>
      </c>
      <c r="AC31" s="17">
        <v>0</v>
      </c>
      <c r="AD31" s="17">
        <v>0</v>
      </c>
      <c r="AE31" s="17">
        <v>0</v>
      </c>
      <c r="AF31" s="17">
        <v>1917472</v>
      </c>
      <c r="AG31" s="12">
        <v>2585165</v>
      </c>
      <c r="AH31" s="16">
        <v>0</v>
      </c>
      <c r="AI31" s="17">
        <v>0</v>
      </c>
      <c r="AJ31" s="17">
        <v>0</v>
      </c>
      <c r="AK31" s="17">
        <v>0</v>
      </c>
      <c r="AL31" s="17">
        <v>0</v>
      </c>
      <c r="AM31" s="17">
        <v>0</v>
      </c>
      <c r="AN31" s="17">
        <v>0</v>
      </c>
      <c r="AO31" s="12">
        <v>0</v>
      </c>
      <c r="AP31" s="16">
        <v>8858</v>
      </c>
      <c r="AQ31" s="17">
        <v>0</v>
      </c>
      <c r="AR31" s="17">
        <v>0</v>
      </c>
      <c r="AS31" s="17">
        <v>0</v>
      </c>
      <c r="AT31" s="17">
        <v>0</v>
      </c>
      <c r="AU31" s="17">
        <v>0</v>
      </c>
      <c r="AV31" s="17">
        <v>10696</v>
      </c>
      <c r="AW31" s="12">
        <v>19554</v>
      </c>
      <c r="AX31" s="16">
        <v>56125</v>
      </c>
      <c r="AY31" s="17">
        <v>0</v>
      </c>
      <c r="AZ31" s="17">
        <v>0</v>
      </c>
      <c r="BA31" s="17">
        <v>0</v>
      </c>
      <c r="BB31" s="17">
        <v>0</v>
      </c>
      <c r="BC31" s="17">
        <v>0</v>
      </c>
      <c r="BD31" s="17">
        <v>1267637</v>
      </c>
      <c r="BE31" s="12">
        <v>1323762</v>
      </c>
    </row>
    <row r="32" spans="1:57" x14ac:dyDescent="0.25">
      <c r="A32" s="4" t="s">
        <v>23</v>
      </c>
      <c r="B32" s="92">
        <v>381900</v>
      </c>
      <c r="C32" s="87">
        <v>0</v>
      </c>
      <c r="D32" s="87">
        <v>0</v>
      </c>
      <c r="E32" s="87">
        <v>0</v>
      </c>
      <c r="F32" s="87">
        <v>0</v>
      </c>
      <c r="G32" s="87">
        <v>952505</v>
      </c>
      <c r="H32" s="87">
        <v>524919</v>
      </c>
      <c r="I32" s="93">
        <v>1859324</v>
      </c>
      <c r="J32" s="16">
        <v>19015</v>
      </c>
      <c r="K32" s="17">
        <v>0</v>
      </c>
      <c r="L32" s="17">
        <v>0</v>
      </c>
      <c r="M32" s="17">
        <v>0</v>
      </c>
      <c r="N32" s="17">
        <v>0</v>
      </c>
      <c r="O32" s="17">
        <v>29160</v>
      </c>
      <c r="P32" s="17">
        <v>0</v>
      </c>
      <c r="Q32" s="12">
        <v>48175</v>
      </c>
      <c r="R32" s="16">
        <v>289682</v>
      </c>
      <c r="S32" s="17">
        <v>0</v>
      </c>
      <c r="T32" s="17">
        <v>0</v>
      </c>
      <c r="U32" s="17">
        <v>0</v>
      </c>
      <c r="V32" s="17">
        <v>0</v>
      </c>
      <c r="W32" s="17">
        <v>3609</v>
      </c>
      <c r="X32" s="17">
        <v>50</v>
      </c>
      <c r="Y32" s="12">
        <v>293341</v>
      </c>
      <c r="Z32" s="16">
        <v>19625</v>
      </c>
      <c r="AA32" s="17">
        <v>0</v>
      </c>
      <c r="AB32" s="17">
        <v>0</v>
      </c>
      <c r="AC32" s="17">
        <v>0</v>
      </c>
      <c r="AD32" s="17">
        <v>0</v>
      </c>
      <c r="AE32" s="17">
        <v>183191</v>
      </c>
      <c r="AF32" s="17">
        <v>304479</v>
      </c>
      <c r="AG32" s="12">
        <v>507295</v>
      </c>
      <c r="AH32" s="16">
        <v>0</v>
      </c>
      <c r="AI32" s="17">
        <v>0</v>
      </c>
      <c r="AJ32" s="17">
        <v>0</v>
      </c>
      <c r="AK32" s="17">
        <v>0</v>
      </c>
      <c r="AL32" s="17">
        <v>0</v>
      </c>
      <c r="AM32" s="17">
        <v>0</v>
      </c>
      <c r="AN32" s="17">
        <v>0</v>
      </c>
      <c r="AO32" s="12">
        <v>0</v>
      </c>
      <c r="AP32" s="16">
        <v>53578</v>
      </c>
      <c r="AQ32" s="17">
        <v>0</v>
      </c>
      <c r="AR32" s="17">
        <v>0</v>
      </c>
      <c r="AS32" s="17">
        <v>0</v>
      </c>
      <c r="AT32" s="17">
        <v>0</v>
      </c>
      <c r="AU32" s="17">
        <v>736545</v>
      </c>
      <c r="AV32" s="17">
        <v>183950</v>
      </c>
      <c r="AW32" s="12">
        <v>974073</v>
      </c>
      <c r="AX32" s="16">
        <v>0</v>
      </c>
      <c r="AY32" s="17">
        <v>0</v>
      </c>
      <c r="AZ32" s="17">
        <v>0</v>
      </c>
      <c r="BA32" s="17">
        <v>0</v>
      </c>
      <c r="BB32" s="17">
        <v>0</v>
      </c>
      <c r="BC32" s="17">
        <v>0</v>
      </c>
      <c r="BD32" s="17">
        <v>36440</v>
      </c>
      <c r="BE32" s="12">
        <v>36440</v>
      </c>
    </row>
    <row r="33" spans="1:57" x14ac:dyDescent="0.25">
      <c r="A33" s="4" t="s">
        <v>24</v>
      </c>
      <c r="B33" s="92">
        <v>432000</v>
      </c>
      <c r="C33" s="87">
        <v>62000</v>
      </c>
      <c r="D33" s="87">
        <v>14000</v>
      </c>
      <c r="E33" s="87">
        <v>0</v>
      </c>
      <c r="F33" s="87">
        <v>0</v>
      </c>
      <c r="G33" s="87">
        <v>225000</v>
      </c>
      <c r="H33" s="87">
        <v>401994</v>
      </c>
      <c r="I33" s="93">
        <v>1134994</v>
      </c>
      <c r="J33" s="16">
        <v>35000</v>
      </c>
      <c r="K33" s="17">
        <v>0</v>
      </c>
      <c r="L33" s="17">
        <v>0</v>
      </c>
      <c r="M33" s="17">
        <v>0</v>
      </c>
      <c r="N33" s="17">
        <v>0</v>
      </c>
      <c r="O33" s="17">
        <v>0</v>
      </c>
      <c r="P33" s="17">
        <v>0</v>
      </c>
      <c r="Q33" s="12">
        <v>35000</v>
      </c>
      <c r="R33" s="16">
        <v>334000</v>
      </c>
      <c r="S33" s="17">
        <v>22000</v>
      </c>
      <c r="T33" s="17">
        <v>14000</v>
      </c>
      <c r="U33" s="17">
        <v>0</v>
      </c>
      <c r="V33" s="17">
        <v>0</v>
      </c>
      <c r="W33" s="17">
        <v>7000</v>
      </c>
      <c r="X33" s="17">
        <v>0</v>
      </c>
      <c r="Y33" s="12">
        <v>377000</v>
      </c>
      <c r="Z33" s="16">
        <v>63000</v>
      </c>
      <c r="AA33" s="17">
        <v>40000</v>
      </c>
      <c r="AB33" s="17">
        <v>0</v>
      </c>
      <c r="AC33" s="17">
        <v>0</v>
      </c>
      <c r="AD33" s="17">
        <v>0</v>
      </c>
      <c r="AE33" s="17">
        <v>213000</v>
      </c>
      <c r="AF33" s="17">
        <v>401994</v>
      </c>
      <c r="AG33" s="12">
        <v>717994</v>
      </c>
      <c r="AH33" s="16">
        <v>0</v>
      </c>
      <c r="AI33" s="17">
        <v>0</v>
      </c>
      <c r="AJ33" s="17">
        <v>0</v>
      </c>
      <c r="AK33" s="17">
        <v>0</v>
      </c>
      <c r="AL33" s="17">
        <v>0</v>
      </c>
      <c r="AM33" s="17">
        <v>0</v>
      </c>
      <c r="AN33" s="17">
        <v>0</v>
      </c>
      <c r="AO33" s="12">
        <v>0</v>
      </c>
      <c r="AP33" s="16">
        <v>0</v>
      </c>
      <c r="AQ33" s="17">
        <v>0</v>
      </c>
      <c r="AR33" s="17">
        <v>0</v>
      </c>
      <c r="AS33" s="17">
        <v>0</v>
      </c>
      <c r="AT33" s="17">
        <v>0</v>
      </c>
      <c r="AU33" s="17">
        <v>5000</v>
      </c>
      <c r="AV33" s="17">
        <v>0</v>
      </c>
      <c r="AW33" s="12">
        <v>5000</v>
      </c>
      <c r="AX33" s="16">
        <v>0</v>
      </c>
      <c r="AY33" s="17">
        <v>0</v>
      </c>
      <c r="AZ33" s="17">
        <v>0</v>
      </c>
      <c r="BA33" s="17">
        <v>0</v>
      </c>
      <c r="BB33" s="17">
        <v>0</v>
      </c>
      <c r="BC33" s="17">
        <v>0</v>
      </c>
      <c r="BD33" s="17">
        <v>0</v>
      </c>
      <c r="BE33" s="12">
        <v>0</v>
      </c>
    </row>
    <row r="34" spans="1:57" ht="13.2" customHeight="1" x14ac:dyDescent="0.25">
      <c r="A34" s="4" t="s">
        <v>25</v>
      </c>
      <c r="B34" s="92">
        <v>2358434.6</v>
      </c>
      <c r="C34" s="87">
        <v>60000</v>
      </c>
      <c r="D34" s="87">
        <v>0</v>
      </c>
      <c r="E34" s="87">
        <v>0</v>
      </c>
      <c r="F34" s="87">
        <v>145500</v>
      </c>
      <c r="G34" s="87">
        <v>746592.78</v>
      </c>
      <c r="H34" s="87">
        <v>1894765.51</v>
      </c>
      <c r="I34" s="93">
        <v>5205292.8900000006</v>
      </c>
      <c r="J34" s="16">
        <v>168529.79</v>
      </c>
      <c r="K34" s="17">
        <v>0</v>
      </c>
      <c r="L34" s="17">
        <v>0</v>
      </c>
      <c r="M34" s="17">
        <v>0</v>
      </c>
      <c r="N34" s="17">
        <v>0</v>
      </c>
      <c r="O34" s="17">
        <v>1236.73</v>
      </c>
      <c r="P34" s="17">
        <v>0</v>
      </c>
      <c r="Q34" s="12">
        <v>169766.52000000002</v>
      </c>
      <c r="R34" s="16">
        <v>1643602.96</v>
      </c>
      <c r="S34" s="17">
        <v>60000</v>
      </c>
      <c r="T34" s="17">
        <v>0</v>
      </c>
      <c r="U34" s="17">
        <v>0</v>
      </c>
      <c r="V34" s="17">
        <v>145500</v>
      </c>
      <c r="W34" s="17">
        <v>31245.97</v>
      </c>
      <c r="X34" s="17">
        <v>44767.81</v>
      </c>
      <c r="Y34" s="12">
        <v>1925116.74</v>
      </c>
      <c r="Z34" s="16">
        <v>464889.93</v>
      </c>
      <c r="AA34" s="17">
        <v>0</v>
      </c>
      <c r="AB34" s="17">
        <v>0</v>
      </c>
      <c r="AC34" s="17">
        <v>0</v>
      </c>
      <c r="AD34" s="17">
        <v>0</v>
      </c>
      <c r="AE34" s="17">
        <v>642253.30000000005</v>
      </c>
      <c r="AF34" s="17">
        <v>10463.540000000001</v>
      </c>
      <c r="AG34" s="12">
        <v>1117606.77</v>
      </c>
      <c r="AH34" s="16">
        <v>0</v>
      </c>
      <c r="AI34" s="17">
        <v>0</v>
      </c>
      <c r="AJ34" s="17">
        <v>0</v>
      </c>
      <c r="AK34" s="17">
        <v>0</v>
      </c>
      <c r="AL34" s="17">
        <v>0</v>
      </c>
      <c r="AM34" s="17">
        <v>0</v>
      </c>
      <c r="AN34" s="17">
        <v>0</v>
      </c>
      <c r="AO34" s="12">
        <v>0</v>
      </c>
      <c r="AP34" s="16">
        <v>4847.96</v>
      </c>
      <c r="AQ34" s="17">
        <v>0</v>
      </c>
      <c r="AR34" s="17">
        <v>0</v>
      </c>
      <c r="AS34" s="17">
        <v>0</v>
      </c>
      <c r="AT34" s="17">
        <v>0</v>
      </c>
      <c r="AU34" s="17">
        <v>63937.67</v>
      </c>
      <c r="AV34" s="17">
        <v>78084.800000000003</v>
      </c>
      <c r="AW34" s="12">
        <v>146870.43</v>
      </c>
      <c r="AX34" s="16">
        <v>76563.960000000006</v>
      </c>
      <c r="AY34" s="17">
        <v>0</v>
      </c>
      <c r="AZ34" s="17">
        <v>0</v>
      </c>
      <c r="BA34" s="17">
        <v>0</v>
      </c>
      <c r="BB34" s="17">
        <v>0</v>
      </c>
      <c r="BC34" s="17">
        <v>7919.11</v>
      </c>
      <c r="BD34" s="17">
        <v>1761449.36</v>
      </c>
      <c r="BE34" s="12">
        <v>1845932.4300000002</v>
      </c>
    </row>
    <row r="35" spans="1:57" x14ac:dyDescent="0.25">
      <c r="A35" s="4" t="s">
        <v>26</v>
      </c>
      <c r="B35" s="92">
        <v>2584594</v>
      </c>
      <c r="C35" s="87">
        <v>132447.54999999999</v>
      </c>
      <c r="D35" s="87">
        <v>121500</v>
      </c>
      <c r="E35" s="87">
        <v>0</v>
      </c>
      <c r="F35" s="87">
        <v>0</v>
      </c>
      <c r="G35" s="87">
        <v>0</v>
      </c>
      <c r="H35" s="87">
        <v>3295268</v>
      </c>
      <c r="I35" s="93">
        <v>6133809.5499999998</v>
      </c>
      <c r="J35" s="16">
        <v>1099</v>
      </c>
      <c r="K35" s="17">
        <v>0</v>
      </c>
      <c r="L35" s="17">
        <v>0</v>
      </c>
      <c r="M35" s="17">
        <v>0</v>
      </c>
      <c r="N35" s="17">
        <v>0</v>
      </c>
      <c r="O35" s="17">
        <v>0</v>
      </c>
      <c r="P35" s="17">
        <v>1220</v>
      </c>
      <c r="Q35" s="12">
        <v>2319</v>
      </c>
      <c r="R35" s="16">
        <v>2253935</v>
      </c>
      <c r="S35" s="17">
        <v>132447.54999999999</v>
      </c>
      <c r="T35" s="17">
        <v>116500</v>
      </c>
      <c r="U35" s="17">
        <v>0</v>
      </c>
      <c r="V35" s="17">
        <v>0</v>
      </c>
      <c r="W35" s="17">
        <v>0</v>
      </c>
      <c r="X35" s="17">
        <v>78030</v>
      </c>
      <c r="Y35" s="12">
        <v>2580912.5499999998</v>
      </c>
      <c r="Z35" s="16">
        <v>329560</v>
      </c>
      <c r="AA35" s="17">
        <v>0</v>
      </c>
      <c r="AB35" s="17">
        <v>0</v>
      </c>
      <c r="AC35" s="17">
        <v>0</v>
      </c>
      <c r="AD35" s="17">
        <v>0</v>
      </c>
      <c r="AE35" s="17">
        <v>0</v>
      </c>
      <c r="AF35" s="17">
        <v>3160886</v>
      </c>
      <c r="AG35" s="12">
        <v>3490446</v>
      </c>
      <c r="AH35" s="16">
        <v>0</v>
      </c>
      <c r="AI35" s="17">
        <v>0</v>
      </c>
      <c r="AJ35" s="17">
        <v>0</v>
      </c>
      <c r="AK35" s="17">
        <v>0</v>
      </c>
      <c r="AL35" s="17">
        <v>0</v>
      </c>
      <c r="AM35" s="17">
        <v>0</v>
      </c>
      <c r="AN35" s="17">
        <v>0</v>
      </c>
      <c r="AO35" s="12">
        <v>0</v>
      </c>
      <c r="AP35" s="16">
        <v>0</v>
      </c>
      <c r="AQ35" s="17">
        <v>0</v>
      </c>
      <c r="AR35" s="17">
        <v>5000</v>
      </c>
      <c r="AS35" s="17">
        <v>0</v>
      </c>
      <c r="AT35" s="17">
        <v>0</v>
      </c>
      <c r="AU35" s="17">
        <v>0</v>
      </c>
      <c r="AV35" s="17">
        <v>55132</v>
      </c>
      <c r="AW35" s="12">
        <v>60132</v>
      </c>
      <c r="AX35" s="16">
        <v>0</v>
      </c>
      <c r="AY35" s="17">
        <v>0</v>
      </c>
      <c r="AZ35" s="17">
        <v>0</v>
      </c>
      <c r="BA35" s="17">
        <v>0</v>
      </c>
      <c r="BB35" s="17">
        <v>0</v>
      </c>
      <c r="BC35" s="17">
        <v>0</v>
      </c>
      <c r="BD35" s="17">
        <v>0</v>
      </c>
      <c r="BE35" s="12">
        <v>0</v>
      </c>
    </row>
    <row r="36" spans="1:57" x14ac:dyDescent="0.25">
      <c r="A36" s="4" t="s">
        <v>27</v>
      </c>
      <c r="B36" s="92">
        <v>4458041.58</v>
      </c>
      <c r="C36" s="87">
        <v>225514.47999999998</v>
      </c>
      <c r="D36" s="87">
        <v>25000</v>
      </c>
      <c r="E36" s="87">
        <v>225660</v>
      </c>
      <c r="F36" s="87">
        <v>0</v>
      </c>
      <c r="G36" s="87">
        <v>0</v>
      </c>
      <c r="H36" s="87">
        <v>7163175.7199999997</v>
      </c>
      <c r="I36" s="93">
        <v>12097391.779999999</v>
      </c>
      <c r="J36" s="16">
        <v>49997.599999999999</v>
      </c>
      <c r="K36" s="17">
        <v>0</v>
      </c>
      <c r="L36" s="17">
        <v>0</v>
      </c>
      <c r="M36" s="17">
        <v>0</v>
      </c>
      <c r="N36" s="17">
        <v>0</v>
      </c>
      <c r="O36" s="17">
        <v>0</v>
      </c>
      <c r="P36" s="17">
        <v>58894.8</v>
      </c>
      <c r="Q36" s="12">
        <v>108892.4</v>
      </c>
      <c r="R36" s="16">
        <v>3579280.25</v>
      </c>
      <c r="S36" s="17">
        <v>88264.48</v>
      </c>
      <c r="T36" s="17">
        <v>0</v>
      </c>
      <c r="U36" s="17">
        <v>0</v>
      </c>
      <c r="V36" s="17">
        <v>0</v>
      </c>
      <c r="W36" s="17">
        <v>0</v>
      </c>
      <c r="X36" s="17">
        <v>81136.27</v>
      </c>
      <c r="Y36" s="12">
        <v>3748681</v>
      </c>
      <c r="Z36" s="16">
        <v>768471.82</v>
      </c>
      <c r="AA36" s="17">
        <v>0</v>
      </c>
      <c r="AB36" s="17">
        <v>0</v>
      </c>
      <c r="AC36" s="17">
        <v>0</v>
      </c>
      <c r="AD36" s="17">
        <v>0</v>
      </c>
      <c r="AE36" s="17">
        <v>0</v>
      </c>
      <c r="AF36" s="17">
        <v>3454934.4</v>
      </c>
      <c r="AG36" s="12">
        <v>4223406.22</v>
      </c>
      <c r="AH36" s="16">
        <v>0</v>
      </c>
      <c r="AI36" s="17">
        <v>120000</v>
      </c>
      <c r="AJ36" s="17">
        <v>0</v>
      </c>
      <c r="AK36" s="17">
        <v>0</v>
      </c>
      <c r="AL36" s="17">
        <v>0</v>
      </c>
      <c r="AM36" s="17">
        <v>0</v>
      </c>
      <c r="AN36" s="17">
        <v>802197.2</v>
      </c>
      <c r="AO36" s="12">
        <v>922197.2</v>
      </c>
      <c r="AP36" s="16">
        <v>0</v>
      </c>
      <c r="AQ36" s="17">
        <v>0</v>
      </c>
      <c r="AR36" s="17">
        <v>0</v>
      </c>
      <c r="AS36" s="17">
        <v>0</v>
      </c>
      <c r="AT36" s="17">
        <v>0</v>
      </c>
      <c r="AU36" s="17">
        <v>0</v>
      </c>
      <c r="AV36" s="17">
        <v>49133.89</v>
      </c>
      <c r="AW36" s="12">
        <v>49133.89</v>
      </c>
      <c r="AX36" s="16">
        <v>60291.91</v>
      </c>
      <c r="AY36" s="17">
        <v>17250</v>
      </c>
      <c r="AZ36" s="17">
        <v>25000</v>
      </c>
      <c r="BA36" s="17">
        <v>225660</v>
      </c>
      <c r="BB36" s="17">
        <v>0</v>
      </c>
      <c r="BC36" s="17">
        <v>0</v>
      </c>
      <c r="BD36" s="17">
        <v>2716879.16</v>
      </c>
      <c r="BE36" s="12">
        <v>3045081.0700000003</v>
      </c>
    </row>
    <row r="37" spans="1:57" x14ac:dyDescent="0.25">
      <c r="A37" s="4" t="s">
        <v>28</v>
      </c>
      <c r="B37" s="92">
        <v>3465707</v>
      </c>
      <c r="C37" s="87">
        <v>120000</v>
      </c>
      <c r="D37" s="87">
        <v>60372</v>
      </c>
      <c r="E37" s="87">
        <v>0</v>
      </c>
      <c r="F37" s="87">
        <v>0</v>
      </c>
      <c r="G37" s="87">
        <v>175536</v>
      </c>
      <c r="H37" s="87">
        <v>628754</v>
      </c>
      <c r="I37" s="93">
        <v>4450369</v>
      </c>
      <c r="J37" s="16">
        <v>79835</v>
      </c>
      <c r="K37" s="17">
        <v>0</v>
      </c>
      <c r="L37" s="17">
        <v>60372</v>
      </c>
      <c r="M37" s="17">
        <v>0</v>
      </c>
      <c r="N37" s="17">
        <v>0</v>
      </c>
      <c r="O37" s="17">
        <v>0</v>
      </c>
      <c r="P37" s="17">
        <v>0</v>
      </c>
      <c r="Q37" s="12">
        <v>140207</v>
      </c>
      <c r="R37" s="16">
        <v>635065</v>
      </c>
      <c r="S37" s="17">
        <v>0</v>
      </c>
      <c r="T37" s="17">
        <v>0</v>
      </c>
      <c r="U37" s="17">
        <v>0</v>
      </c>
      <c r="V37" s="17">
        <v>0</v>
      </c>
      <c r="W37" s="17">
        <v>0</v>
      </c>
      <c r="X37" s="17">
        <v>0</v>
      </c>
      <c r="Y37" s="12">
        <v>635065</v>
      </c>
      <c r="Z37" s="16">
        <v>2519157</v>
      </c>
      <c r="AA37" s="17">
        <v>0</v>
      </c>
      <c r="AB37" s="17">
        <v>0</v>
      </c>
      <c r="AC37" s="17">
        <v>0</v>
      </c>
      <c r="AD37" s="17">
        <v>0</v>
      </c>
      <c r="AE37" s="17">
        <v>175536</v>
      </c>
      <c r="AF37" s="17">
        <v>628754</v>
      </c>
      <c r="AG37" s="12">
        <v>3323447</v>
      </c>
      <c r="AH37" s="16">
        <v>0</v>
      </c>
      <c r="AI37" s="17">
        <v>120000</v>
      </c>
      <c r="AJ37" s="17">
        <v>0</v>
      </c>
      <c r="AK37" s="17">
        <v>0</v>
      </c>
      <c r="AL37" s="17">
        <v>0</v>
      </c>
      <c r="AM37" s="17">
        <v>0</v>
      </c>
      <c r="AN37" s="17">
        <v>0</v>
      </c>
      <c r="AO37" s="12">
        <v>120000</v>
      </c>
      <c r="AP37" s="16">
        <v>48578</v>
      </c>
      <c r="AQ37" s="17">
        <v>0</v>
      </c>
      <c r="AR37" s="17">
        <v>0</v>
      </c>
      <c r="AS37" s="17">
        <v>0</v>
      </c>
      <c r="AT37" s="17">
        <v>0</v>
      </c>
      <c r="AU37" s="17">
        <v>0</v>
      </c>
      <c r="AV37" s="17">
        <v>0</v>
      </c>
      <c r="AW37" s="12">
        <v>48578</v>
      </c>
      <c r="AX37" s="16">
        <v>183072</v>
      </c>
      <c r="AY37" s="17">
        <v>0</v>
      </c>
      <c r="AZ37" s="17">
        <v>0</v>
      </c>
      <c r="BA37" s="17">
        <v>0</v>
      </c>
      <c r="BB37" s="17">
        <v>0</v>
      </c>
      <c r="BC37" s="17">
        <v>0</v>
      </c>
      <c r="BD37" s="17">
        <v>0</v>
      </c>
      <c r="BE37" s="12">
        <v>183072</v>
      </c>
    </row>
    <row r="38" spans="1:57" x14ac:dyDescent="0.25">
      <c r="A38" s="4" t="s">
        <v>29</v>
      </c>
      <c r="B38" s="92">
        <v>497232</v>
      </c>
      <c r="C38" s="87">
        <v>51512</v>
      </c>
      <c r="D38" s="87">
        <v>0</v>
      </c>
      <c r="E38" s="87">
        <v>5748</v>
      </c>
      <c r="F38" s="87">
        <v>0</v>
      </c>
      <c r="G38" s="87">
        <v>173700</v>
      </c>
      <c r="H38" s="87">
        <v>871598</v>
      </c>
      <c r="I38" s="93">
        <v>1599790</v>
      </c>
      <c r="J38" s="16">
        <v>72655</v>
      </c>
      <c r="K38" s="17">
        <v>0</v>
      </c>
      <c r="L38" s="17">
        <v>0</v>
      </c>
      <c r="M38" s="17">
        <v>0</v>
      </c>
      <c r="N38" s="17">
        <v>0</v>
      </c>
      <c r="O38" s="17">
        <v>0</v>
      </c>
      <c r="P38" s="17">
        <v>0</v>
      </c>
      <c r="Q38" s="12">
        <v>72655</v>
      </c>
      <c r="R38" s="16">
        <v>396118</v>
      </c>
      <c r="S38" s="17">
        <v>6641</v>
      </c>
      <c r="T38" s="17">
        <v>0</v>
      </c>
      <c r="U38" s="17">
        <v>5748</v>
      </c>
      <c r="V38" s="17">
        <v>0</v>
      </c>
      <c r="W38" s="17">
        <v>0</v>
      </c>
      <c r="X38" s="17">
        <v>784</v>
      </c>
      <c r="Y38" s="12">
        <v>409291</v>
      </c>
      <c r="Z38" s="16">
        <v>27689</v>
      </c>
      <c r="AA38" s="17">
        <v>44871</v>
      </c>
      <c r="AB38" s="17">
        <v>0</v>
      </c>
      <c r="AC38" s="17">
        <v>0</v>
      </c>
      <c r="AD38" s="17">
        <v>0</v>
      </c>
      <c r="AE38" s="17">
        <v>168700</v>
      </c>
      <c r="AF38" s="17">
        <v>571487</v>
      </c>
      <c r="AG38" s="12">
        <v>812747</v>
      </c>
      <c r="AH38" s="16">
        <v>0</v>
      </c>
      <c r="AI38" s="17">
        <v>0</v>
      </c>
      <c r="AJ38" s="17">
        <v>0</v>
      </c>
      <c r="AK38" s="17">
        <v>0</v>
      </c>
      <c r="AL38" s="17">
        <v>0</v>
      </c>
      <c r="AM38" s="17">
        <v>0</v>
      </c>
      <c r="AN38" s="17">
        <v>0</v>
      </c>
      <c r="AO38" s="12">
        <v>0</v>
      </c>
      <c r="AP38" s="16">
        <v>770</v>
      </c>
      <c r="AQ38" s="17">
        <v>0</v>
      </c>
      <c r="AR38" s="17">
        <v>0</v>
      </c>
      <c r="AS38" s="17">
        <v>0</v>
      </c>
      <c r="AT38" s="17">
        <v>0</v>
      </c>
      <c r="AU38" s="17">
        <v>5000</v>
      </c>
      <c r="AV38" s="17">
        <v>299327</v>
      </c>
      <c r="AW38" s="12">
        <v>305097</v>
      </c>
      <c r="AX38" s="16">
        <v>0</v>
      </c>
      <c r="AY38" s="17">
        <v>0</v>
      </c>
      <c r="AZ38" s="17">
        <v>0</v>
      </c>
      <c r="BA38" s="17">
        <v>0</v>
      </c>
      <c r="BB38" s="17">
        <v>0</v>
      </c>
      <c r="BC38" s="17">
        <v>0</v>
      </c>
      <c r="BD38" s="17">
        <v>0</v>
      </c>
      <c r="BE38" s="12">
        <v>0</v>
      </c>
    </row>
    <row r="39" spans="1:57" x14ac:dyDescent="0.25">
      <c r="A39" s="4" t="s">
        <v>30</v>
      </c>
      <c r="B39" s="92">
        <v>125128</v>
      </c>
      <c r="C39" s="87">
        <v>0</v>
      </c>
      <c r="D39" s="87">
        <v>0</v>
      </c>
      <c r="E39" s="87">
        <v>0</v>
      </c>
      <c r="F39" s="87">
        <v>0</v>
      </c>
      <c r="G39" s="87">
        <v>0</v>
      </c>
      <c r="H39" s="87">
        <v>348311</v>
      </c>
      <c r="I39" s="93">
        <v>473439</v>
      </c>
      <c r="J39" s="16">
        <v>0</v>
      </c>
      <c r="K39" s="17">
        <v>0</v>
      </c>
      <c r="L39" s="17">
        <v>0</v>
      </c>
      <c r="M39" s="17">
        <v>0</v>
      </c>
      <c r="N39" s="17">
        <v>0</v>
      </c>
      <c r="O39" s="17">
        <v>0</v>
      </c>
      <c r="P39" s="17">
        <v>258012</v>
      </c>
      <c r="Q39" s="12">
        <v>258012</v>
      </c>
      <c r="R39" s="16">
        <v>79111</v>
      </c>
      <c r="S39" s="17">
        <v>0</v>
      </c>
      <c r="T39" s="17">
        <v>0</v>
      </c>
      <c r="U39" s="17">
        <v>0</v>
      </c>
      <c r="V39" s="17">
        <v>0</v>
      </c>
      <c r="W39" s="17">
        <v>0</v>
      </c>
      <c r="X39" s="17">
        <v>0</v>
      </c>
      <c r="Y39" s="12">
        <v>79111</v>
      </c>
      <c r="Z39" s="16">
        <v>46017</v>
      </c>
      <c r="AA39" s="17">
        <v>0</v>
      </c>
      <c r="AB39" s="17">
        <v>0</v>
      </c>
      <c r="AC39" s="17">
        <v>0</v>
      </c>
      <c r="AD39" s="17">
        <v>0</v>
      </c>
      <c r="AE39" s="17">
        <v>0</v>
      </c>
      <c r="AF39" s="17">
        <v>5947</v>
      </c>
      <c r="AG39" s="12">
        <v>51964</v>
      </c>
      <c r="AH39" s="16">
        <v>0</v>
      </c>
      <c r="AI39" s="17">
        <v>0</v>
      </c>
      <c r="AJ39" s="17">
        <v>0</v>
      </c>
      <c r="AK39" s="17">
        <v>0</v>
      </c>
      <c r="AL39" s="17">
        <v>0</v>
      </c>
      <c r="AM39" s="17">
        <v>0</v>
      </c>
      <c r="AN39" s="17">
        <v>0</v>
      </c>
      <c r="AO39" s="12">
        <v>0</v>
      </c>
      <c r="AP39" s="16">
        <v>0</v>
      </c>
      <c r="AQ39" s="17">
        <v>0</v>
      </c>
      <c r="AR39" s="17">
        <v>0</v>
      </c>
      <c r="AS39" s="17">
        <v>0</v>
      </c>
      <c r="AT39" s="17">
        <v>0</v>
      </c>
      <c r="AU39" s="17">
        <v>0</v>
      </c>
      <c r="AV39" s="17">
        <v>0</v>
      </c>
      <c r="AW39" s="12">
        <v>0</v>
      </c>
      <c r="AX39" s="16">
        <v>0</v>
      </c>
      <c r="AY39" s="17">
        <v>0</v>
      </c>
      <c r="AZ39" s="17">
        <v>0</v>
      </c>
      <c r="BA39" s="17">
        <v>0</v>
      </c>
      <c r="BB39" s="17">
        <v>0</v>
      </c>
      <c r="BC39" s="17">
        <v>0</v>
      </c>
      <c r="BD39" s="17">
        <v>84352</v>
      </c>
      <c r="BE39" s="12">
        <v>84352</v>
      </c>
    </row>
    <row r="40" spans="1:57" x14ac:dyDescent="0.25">
      <c r="A40" s="4" t="s">
        <v>31</v>
      </c>
      <c r="B40" s="92">
        <v>2373449</v>
      </c>
      <c r="C40" s="87">
        <v>17603</v>
      </c>
      <c r="D40" s="87">
        <v>0</v>
      </c>
      <c r="E40" s="87">
        <v>0</v>
      </c>
      <c r="F40" s="87">
        <v>0</v>
      </c>
      <c r="G40" s="87">
        <v>0</v>
      </c>
      <c r="H40" s="87">
        <v>0</v>
      </c>
      <c r="I40" s="93">
        <v>2391052</v>
      </c>
      <c r="J40" s="16">
        <v>132560</v>
      </c>
      <c r="K40" s="17">
        <v>0</v>
      </c>
      <c r="L40" s="17">
        <v>0</v>
      </c>
      <c r="M40" s="17">
        <v>0</v>
      </c>
      <c r="N40" s="17">
        <v>0</v>
      </c>
      <c r="O40" s="17">
        <v>0</v>
      </c>
      <c r="P40" s="17">
        <v>0</v>
      </c>
      <c r="Q40" s="12">
        <v>132560</v>
      </c>
      <c r="R40" s="16">
        <v>2101009</v>
      </c>
      <c r="S40" s="17">
        <v>17603</v>
      </c>
      <c r="T40" s="17">
        <v>0</v>
      </c>
      <c r="U40" s="17">
        <v>0</v>
      </c>
      <c r="V40" s="17">
        <v>0</v>
      </c>
      <c r="W40" s="17">
        <v>0</v>
      </c>
      <c r="X40" s="17">
        <v>0</v>
      </c>
      <c r="Y40" s="12">
        <v>2118612</v>
      </c>
      <c r="Z40" s="16">
        <v>139870</v>
      </c>
      <c r="AA40" s="17">
        <v>0</v>
      </c>
      <c r="AB40" s="17">
        <v>0</v>
      </c>
      <c r="AC40" s="17">
        <v>0</v>
      </c>
      <c r="AD40" s="17">
        <v>0</v>
      </c>
      <c r="AE40" s="17">
        <v>0</v>
      </c>
      <c r="AF40" s="17">
        <v>0</v>
      </c>
      <c r="AG40" s="12">
        <v>139870</v>
      </c>
      <c r="AH40" s="16">
        <v>0</v>
      </c>
      <c r="AI40" s="17">
        <v>0</v>
      </c>
      <c r="AJ40" s="17">
        <v>0</v>
      </c>
      <c r="AK40" s="17">
        <v>0</v>
      </c>
      <c r="AL40" s="17">
        <v>0</v>
      </c>
      <c r="AM40" s="17">
        <v>0</v>
      </c>
      <c r="AN40" s="17">
        <v>0</v>
      </c>
      <c r="AO40" s="12">
        <v>0</v>
      </c>
      <c r="AP40" s="16">
        <v>10</v>
      </c>
      <c r="AQ40" s="17">
        <v>0</v>
      </c>
      <c r="AR40" s="17">
        <v>0</v>
      </c>
      <c r="AS40" s="17">
        <v>0</v>
      </c>
      <c r="AT40" s="17">
        <v>0</v>
      </c>
      <c r="AU40" s="17">
        <v>0</v>
      </c>
      <c r="AV40" s="17">
        <v>0</v>
      </c>
      <c r="AW40" s="12">
        <v>10</v>
      </c>
      <c r="AX40" s="16">
        <v>0</v>
      </c>
      <c r="AY40" s="17">
        <v>0</v>
      </c>
      <c r="AZ40" s="17">
        <v>0</v>
      </c>
      <c r="BA40" s="17">
        <v>0</v>
      </c>
      <c r="BB40" s="17">
        <v>0</v>
      </c>
      <c r="BC40" s="17">
        <v>0</v>
      </c>
      <c r="BD40" s="17">
        <v>0</v>
      </c>
      <c r="BE40" s="12">
        <v>0</v>
      </c>
    </row>
    <row r="41" spans="1:57" x14ac:dyDescent="0.25">
      <c r="A41" s="4" t="s">
        <v>32</v>
      </c>
      <c r="B41" s="92">
        <v>699948</v>
      </c>
      <c r="C41" s="87">
        <v>0</v>
      </c>
      <c r="D41" s="87">
        <v>421420</v>
      </c>
      <c r="E41" s="87">
        <v>0</v>
      </c>
      <c r="F41" s="87">
        <v>0</v>
      </c>
      <c r="G41" s="87">
        <v>8000</v>
      </c>
      <c r="H41" s="87">
        <v>663441</v>
      </c>
      <c r="I41" s="93">
        <v>1792809</v>
      </c>
      <c r="J41" s="16">
        <v>0</v>
      </c>
      <c r="K41" s="17">
        <v>0</v>
      </c>
      <c r="L41" s="17">
        <v>0</v>
      </c>
      <c r="M41" s="17">
        <v>0</v>
      </c>
      <c r="N41" s="17">
        <v>0</v>
      </c>
      <c r="O41" s="17">
        <v>0</v>
      </c>
      <c r="P41" s="17">
        <v>21023</v>
      </c>
      <c r="Q41" s="12">
        <v>21023</v>
      </c>
      <c r="R41" s="16">
        <v>557724</v>
      </c>
      <c r="S41" s="17">
        <v>0</v>
      </c>
      <c r="T41" s="17">
        <v>65197</v>
      </c>
      <c r="U41" s="17">
        <v>0</v>
      </c>
      <c r="V41" s="17">
        <v>0</v>
      </c>
      <c r="W41" s="17">
        <v>0</v>
      </c>
      <c r="X41" s="17">
        <v>0</v>
      </c>
      <c r="Y41" s="12">
        <v>622921</v>
      </c>
      <c r="Z41" s="16">
        <v>6234</v>
      </c>
      <c r="AA41" s="17">
        <v>0</v>
      </c>
      <c r="AB41" s="17">
        <v>0</v>
      </c>
      <c r="AC41" s="17">
        <v>0</v>
      </c>
      <c r="AD41" s="17">
        <v>0</v>
      </c>
      <c r="AE41" s="17">
        <v>0</v>
      </c>
      <c r="AF41" s="17">
        <v>502873</v>
      </c>
      <c r="AG41" s="12">
        <v>509107</v>
      </c>
      <c r="AH41" s="16">
        <v>0</v>
      </c>
      <c r="AI41" s="17">
        <v>0</v>
      </c>
      <c r="AJ41" s="17">
        <v>281223</v>
      </c>
      <c r="AK41" s="17">
        <v>0</v>
      </c>
      <c r="AL41" s="17">
        <v>0</v>
      </c>
      <c r="AM41" s="17">
        <v>0</v>
      </c>
      <c r="AN41" s="17">
        <v>0</v>
      </c>
      <c r="AO41" s="12">
        <v>281223</v>
      </c>
      <c r="AP41" s="16">
        <v>55092</v>
      </c>
      <c r="AQ41" s="17">
        <v>0</v>
      </c>
      <c r="AR41" s="17">
        <v>75000</v>
      </c>
      <c r="AS41" s="17">
        <v>0</v>
      </c>
      <c r="AT41" s="17">
        <v>0</v>
      </c>
      <c r="AU41" s="17">
        <v>8000</v>
      </c>
      <c r="AV41" s="17">
        <v>122771</v>
      </c>
      <c r="AW41" s="12">
        <v>260863</v>
      </c>
      <c r="AX41" s="16">
        <v>80898</v>
      </c>
      <c r="AY41" s="17">
        <v>0</v>
      </c>
      <c r="AZ41" s="17">
        <v>0</v>
      </c>
      <c r="BA41" s="17">
        <v>0</v>
      </c>
      <c r="BB41" s="17">
        <v>0</v>
      </c>
      <c r="BC41" s="17">
        <v>0</v>
      </c>
      <c r="BD41" s="17">
        <v>16774</v>
      </c>
      <c r="BE41" s="12">
        <v>97672</v>
      </c>
    </row>
    <row r="42" spans="1:57" x14ac:dyDescent="0.25">
      <c r="A42" s="4" t="s">
        <v>33</v>
      </c>
      <c r="B42" s="92">
        <v>7197735.9700000007</v>
      </c>
      <c r="C42" s="87">
        <v>2094.06</v>
      </c>
      <c r="D42" s="87">
        <v>0</v>
      </c>
      <c r="E42" s="87">
        <v>0</v>
      </c>
      <c r="F42" s="87">
        <v>0</v>
      </c>
      <c r="G42" s="87">
        <v>0</v>
      </c>
      <c r="H42" s="87">
        <v>4493080.8</v>
      </c>
      <c r="I42" s="93">
        <v>11692910.83</v>
      </c>
      <c r="J42" s="16">
        <v>259291.84</v>
      </c>
      <c r="K42" s="17">
        <v>0</v>
      </c>
      <c r="L42" s="17">
        <v>0</v>
      </c>
      <c r="M42" s="17">
        <v>0</v>
      </c>
      <c r="N42" s="17">
        <v>0</v>
      </c>
      <c r="O42" s="17">
        <v>0</v>
      </c>
      <c r="P42" s="17">
        <v>0</v>
      </c>
      <c r="Q42" s="12">
        <v>259291.84</v>
      </c>
      <c r="R42" s="16">
        <v>4420200.7</v>
      </c>
      <c r="S42" s="17">
        <v>5994</v>
      </c>
      <c r="T42" s="17">
        <v>0</v>
      </c>
      <c r="U42" s="17">
        <v>0</v>
      </c>
      <c r="V42" s="17">
        <v>0</v>
      </c>
      <c r="W42" s="17">
        <v>0</v>
      </c>
      <c r="X42" s="17">
        <v>0</v>
      </c>
      <c r="Y42" s="12">
        <v>4426194.7</v>
      </c>
      <c r="Z42" s="16">
        <v>2248260.6800000002</v>
      </c>
      <c r="AA42" s="17">
        <v>0</v>
      </c>
      <c r="AB42" s="17">
        <v>0</v>
      </c>
      <c r="AC42" s="17">
        <v>0</v>
      </c>
      <c r="AD42" s="17">
        <v>0</v>
      </c>
      <c r="AE42" s="17">
        <v>0</v>
      </c>
      <c r="AF42" s="17">
        <v>4487693.8</v>
      </c>
      <c r="AG42" s="12">
        <v>6735954.4800000004</v>
      </c>
      <c r="AH42" s="16">
        <v>0</v>
      </c>
      <c r="AI42" s="17">
        <v>0</v>
      </c>
      <c r="AJ42" s="17">
        <v>0</v>
      </c>
      <c r="AK42" s="17">
        <v>0</v>
      </c>
      <c r="AL42" s="17">
        <v>0</v>
      </c>
      <c r="AM42" s="17">
        <v>0</v>
      </c>
      <c r="AN42" s="17">
        <v>0</v>
      </c>
      <c r="AO42" s="12">
        <v>0</v>
      </c>
      <c r="AP42" s="16">
        <v>108048.68</v>
      </c>
      <c r="AQ42" s="17">
        <v>-3899.94</v>
      </c>
      <c r="AR42" s="17">
        <v>0</v>
      </c>
      <c r="AS42" s="17">
        <v>0</v>
      </c>
      <c r="AT42" s="17">
        <v>0</v>
      </c>
      <c r="AU42" s="17">
        <v>0</v>
      </c>
      <c r="AV42" s="17">
        <v>0</v>
      </c>
      <c r="AW42" s="12">
        <v>104148.73999999999</v>
      </c>
      <c r="AX42" s="16">
        <v>161934.07</v>
      </c>
      <c r="AY42" s="17">
        <v>0</v>
      </c>
      <c r="AZ42" s="17">
        <v>0</v>
      </c>
      <c r="BA42" s="17">
        <v>0</v>
      </c>
      <c r="BB42" s="17">
        <v>0</v>
      </c>
      <c r="BC42" s="17">
        <v>0</v>
      </c>
      <c r="BD42" s="17">
        <v>5387</v>
      </c>
      <c r="BE42" s="12">
        <v>167321.07</v>
      </c>
    </row>
    <row r="43" spans="1:57" x14ac:dyDescent="0.25">
      <c r="A43" s="4" t="s">
        <v>34</v>
      </c>
      <c r="B43" s="92">
        <v>428207</v>
      </c>
      <c r="C43" s="87">
        <v>40744</v>
      </c>
      <c r="D43" s="87">
        <v>28000</v>
      </c>
      <c r="E43" s="87">
        <v>0</v>
      </c>
      <c r="F43" s="87">
        <v>0</v>
      </c>
      <c r="G43" s="87">
        <v>143525</v>
      </c>
      <c r="H43" s="87">
        <v>312551</v>
      </c>
      <c r="I43" s="93">
        <v>953027</v>
      </c>
      <c r="J43" s="16">
        <v>26225</v>
      </c>
      <c r="K43" s="17">
        <v>0</v>
      </c>
      <c r="L43" s="17">
        <v>0</v>
      </c>
      <c r="M43" s="17">
        <v>0</v>
      </c>
      <c r="N43" s="17">
        <v>0</v>
      </c>
      <c r="O43" s="17">
        <v>5682</v>
      </c>
      <c r="P43" s="17">
        <v>0</v>
      </c>
      <c r="Q43" s="12">
        <v>31907</v>
      </c>
      <c r="R43" s="16">
        <v>292374</v>
      </c>
      <c r="S43" s="17">
        <v>10744</v>
      </c>
      <c r="T43" s="17">
        <v>0</v>
      </c>
      <c r="U43" s="17">
        <v>0</v>
      </c>
      <c r="V43" s="17">
        <v>0</v>
      </c>
      <c r="W43" s="17">
        <v>0</v>
      </c>
      <c r="X43" s="17">
        <v>95861</v>
      </c>
      <c r="Y43" s="12">
        <v>398979</v>
      </c>
      <c r="Z43" s="16">
        <v>100536</v>
      </c>
      <c r="AA43" s="17">
        <v>0</v>
      </c>
      <c r="AB43" s="17">
        <v>0</v>
      </c>
      <c r="AC43" s="17">
        <v>0</v>
      </c>
      <c r="AD43" s="17">
        <v>0</v>
      </c>
      <c r="AE43" s="17">
        <v>6162</v>
      </c>
      <c r="AF43" s="17">
        <v>281721</v>
      </c>
      <c r="AG43" s="12">
        <v>388419</v>
      </c>
      <c r="AH43" s="16">
        <v>0</v>
      </c>
      <c r="AI43" s="17">
        <v>30000</v>
      </c>
      <c r="AJ43" s="17">
        <v>28000</v>
      </c>
      <c r="AK43" s="17">
        <v>0</v>
      </c>
      <c r="AL43" s="17">
        <v>0</v>
      </c>
      <c r="AM43" s="17">
        <v>0</v>
      </c>
      <c r="AN43" s="17">
        <v>218</v>
      </c>
      <c r="AO43" s="12">
        <v>58218</v>
      </c>
      <c r="AP43" s="16">
        <v>8786</v>
      </c>
      <c r="AQ43" s="17">
        <v>0</v>
      </c>
      <c r="AR43" s="17">
        <v>0</v>
      </c>
      <c r="AS43" s="17">
        <v>0</v>
      </c>
      <c r="AT43" s="17">
        <v>0</v>
      </c>
      <c r="AU43" s="17">
        <v>131681</v>
      </c>
      <c r="AV43" s="17">
        <v>50751</v>
      </c>
      <c r="AW43" s="12">
        <v>191218</v>
      </c>
      <c r="AX43" s="16">
        <v>286</v>
      </c>
      <c r="AY43" s="17">
        <v>0</v>
      </c>
      <c r="AZ43" s="17">
        <v>0</v>
      </c>
      <c r="BA43" s="17">
        <v>0</v>
      </c>
      <c r="BB43" s="17">
        <v>0</v>
      </c>
      <c r="BC43" s="17">
        <v>0</v>
      </c>
      <c r="BD43" s="17">
        <v>-116000</v>
      </c>
      <c r="BE43" s="12">
        <v>-115714</v>
      </c>
    </row>
    <row r="44" spans="1:57" x14ac:dyDescent="0.25">
      <c r="A44" s="4" t="s">
        <v>35</v>
      </c>
      <c r="B44" s="92">
        <v>2232267</v>
      </c>
      <c r="C44" s="87">
        <v>40000</v>
      </c>
      <c r="D44" s="87">
        <v>0</v>
      </c>
      <c r="E44" s="87">
        <v>0</v>
      </c>
      <c r="F44" s="87">
        <v>0</v>
      </c>
      <c r="G44" s="87">
        <v>0</v>
      </c>
      <c r="H44" s="87">
        <v>4737291</v>
      </c>
      <c r="I44" s="93">
        <v>7009558</v>
      </c>
      <c r="J44" s="16">
        <v>251912</v>
      </c>
      <c r="K44" s="17">
        <v>40000</v>
      </c>
      <c r="L44" s="17">
        <v>0</v>
      </c>
      <c r="M44" s="17">
        <v>0</v>
      </c>
      <c r="N44" s="17">
        <v>0</v>
      </c>
      <c r="O44" s="17">
        <v>0</v>
      </c>
      <c r="P44" s="17">
        <v>0</v>
      </c>
      <c r="Q44" s="12">
        <v>291912</v>
      </c>
      <c r="R44" s="16">
        <v>1299285</v>
      </c>
      <c r="S44" s="17">
        <v>0</v>
      </c>
      <c r="T44" s="17">
        <v>0</v>
      </c>
      <c r="U44" s="17">
        <v>0</v>
      </c>
      <c r="V44" s="17">
        <v>0</v>
      </c>
      <c r="W44" s="17">
        <v>0</v>
      </c>
      <c r="X44" s="17">
        <v>0</v>
      </c>
      <c r="Y44" s="12">
        <v>1299285</v>
      </c>
      <c r="Z44" s="16">
        <v>681070</v>
      </c>
      <c r="AA44" s="17">
        <v>0</v>
      </c>
      <c r="AB44" s="17">
        <v>0</v>
      </c>
      <c r="AC44" s="17">
        <v>0</v>
      </c>
      <c r="AD44" s="17">
        <v>0</v>
      </c>
      <c r="AE44" s="17">
        <v>0</v>
      </c>
      <c r="AF44" s="17">
        <v>2772776</v>
      </c>
      <c r="AG44" s="12">
        <v>3453846</v>
      </c>
      <c r="AH44" s="16">
        <v>0</v>
      </c>
      <c r="AI44" s="17">
        <v>0</v>
      </c>
      <c r="AJ44" s="17">
        <v>0</v>
      </c>
      <c r="AK44" s="17">
        <v>0</v>
      </c>
      <c r="AL44" s="17">
        <v>0</v>
      </c>
      <c r="AM44" s="17">
        <v>0</v>
      </c>
      <c r="AN44" s="17">
        <v>0</v>
      </c>
      <c r="AO44" s="12">
        <v>0</v>
      </c>
      <c r="AP44" s="16">
        <v>0</v>
      </c>
      <c r="AQ44" s="17">
        <v>0</v>
      </c>
      <c r="AR44" s="17">
        <v>0</v>
      </c>
      <c r="AS44" s="17">
        <v>0</v>
      </c>
      <c r="AT44" s="17">
        <v>0</v>
      </c>
      <c r="AU44" s="17">
        <v>0</v>
      </c>
      <c r="AV44" s="17">
        <v>1964515</v>
      </c>
      <c r="AW44" s="12">
        <v>1964515</v>
      </c>
      <c r="AX44" s="16">
        <v>0</v>
      </c>
      <c r="AY44" s="17">
        <v>0</v>
      </c>
      <c r="AZ44" s="17">
        <v>0</v>
      </c>
      <c r="BA44" s="17">
        <v>0</v>
      </c>
      <c r="BB44" s="17">
        <v>0</v>
      </c>
      <c r="BC44" s="17">
        <v>0</v>
      </c>
      <c r="BD44" s="17">
        <v>0</v>
      </c>
      <c r="BE44" s="12">
        <v>0</v>
      </c>
    </row>
    <row r="45" spans="1:57" x14ac:dyDescent="0.25">
      <c r="A45" s="4" t="s">
        <v>36</v>
      </c>
      <c r="B45" s="92">
        <v>3592759</v>
      </c>
      <c r="C45" s="87">
        <v>22428</v>
      </c>
      <c r="D45" s="87">
        <v>23450</v>
      </c>
      <c r="E45" s="87">
        <v>0</v>
      </c>
      <c r="F45" s="87">
        <v>0</v>
      </c>
      <c r="G45" s="87">
        <v>223305</v>
      </c>
      <c r="H45" s="87">
        <v>2144163</v>
      </c>
      <c r="I45" s="93">
        <v>6006105</v>
      </c>
      <c r="J45" s="16">
        <v>250803</v>
      </c>
      <c r="K45" s="17">
        <v>0</v>
      </c>
      <c r="L45" s="17">
        <v>0</v>
      </c>
      <c r="M45" s="17">
        <v>0</v>
      </c>
      <c r="N45" s="17">
        <v>0</v>
      </c>
      <c r="O45" s="17">
        <v>0</v>
      </c>
      <c r="P45" s="17">
        <v>0</v>
      </c>
      <c r="Q45" s="12">
        <v>250803</v>
      </c>
      <c r="R45" s="16">
        <v>3046170</v>
      </c>
      <c r="S45" s="17">
        <v>22428</v>
      </c>
      <c r="T45" s="17">
        <v>10500</v>
      </c>
      <c r="U45" s="17">
        <v>0</v>
      </c>
      <c r="V45" s="17">
        <v>0</v>
      </c>
      <c r="W45" s="17">
        <v>0</v>
      </c>
      <c r="X45" s="17">
        <v>0</v>
      </c>
      <c r="Y45" s="12">
        <v>3079098</v>
      </c>
      <c r="Z45" s="16">
        <v>274573</v>
      </c>
      <c r="AA45" s="17">
        <v>0</v>
      </c>
      <c r="AB45" s="17">
        <v>0</v>
      </c>
      <c r="AC45" s="17">
        <v>0</v>
      </c>
      <c r="AD45" s="17">
        <v>0</v>
      </c>
      <c r="AE45" s="17">
        <v>179405</v>
      </c>
      <c r="AF45" s="17">
        <v>1789821</v>
      </c>
      <c r="AG45" s="12">
        <v>2243799</v>
      </c>
      <c r="AH45" s="16">
        <v>0</v>
      </c>
      <c r="AI45" s="17">
        <v>0</v>
      </c>
      <c r="AJ45" s="17">
        <v>0</v>
      </c>
      <c r="AK45" s="17">
        <v>0</v>
      </c>
      <c r="AL45" s="17">
        <v>0</v>
      </c>
      <c r="AM45" s="17">
        <v>0</v>
      </c>
      <c r="AN45" s="17">
        <v>0</v>
      </c>
      <c r="AO45" s="12">
        <v>0</v>
      </c>
      <c r="AP45" s="16">
        <v>11193</v>
      </c>
      <c r="AQ45" s="17">
        <v>0</v>
      </c>
      <c r="AR45" s="17">
        <v>12950</v>
      </c>
      <c r="AS45" s="17">
        <v>0</v>
      </c>
      <c r="AT45" s="17">
        <v>0</v>
      </c>
      <c r="AU45" s="17">
        <v>43900</v>
      </c>
      <c r="AV45" s="17">
        <v>239446</v>
      </c>
      <c r="AW45" s="12">
        <v>307489</v>
      </c>
      <c r="AX45" s="16">
        <v>10020</v>
      </c>
      <c r="AY45" s="17">
        <v>0</v>
      </c>
      <c r="AZ45" s="17">
        <v>0</v>
      </c>
      <c r="BA45" s="17">
        <v>0</v>
      </c>
      <c r="BB45" s="17">
        <v>0</v>
      </c>
      <c r="BC45" s="17">
        <v>0</v>
      </c>
      <c r="BD45" s="17">
        <v>114896</v>
      </c>
      <c r="BE45" s="12">
        <v>124916</v>
      </c>
    </row>
    <row r="46" spans="1:57" x14ac:dyDescent="0.25">
      <c r="A46" s="4" t="s">
        <v>37</v>
      </c>
      <c r="B46" s="92">
        <v>1628363.8800000001</v>
      </c>
      <c r="C46" s="87">
        <v>590157.16</v>
      </c>
      <c r="D46" s="87">
        <v>0</v>
      </c>
      <c r="E46" s="87">
        <v>0</v>
      </c>
      <c r="F46" s="87">
        <v>0</v>
      </c>
      <c r="G46" s="87">
        <v>0</v>
      </c>
      <c r="H46" s="87">
        <v>3159548.85</v>
      </c>
      <c r="I46" s="93">
        <v>5378069.8900000006</v>
      </c>
      <c r="J46" s="16">
        <v>89755</v>
      </c>
      <c r="K46" s="17">
        <v>0</v>
      </c>
      <c r="L46" s="17">
        <v>0</v>
      </c>
      <c r="M46" s="17">
        <v>0</v>
      </c>
      <c r="N46" s="17">
        <v>0</v>
      </c>
      <c r="O46" s="17">
        <v>0</v>
      </c>
      <c r="P46" s="17">
        <v>1323.64</v>
      </c>
      <c r="Q46" s="12">
        <v>91078.64</v>
      </c>
      <c r="R46" s="16">
        <v>1158224.8</v>
      </c>
      <c r="S46" s="17">
        <v>0</v>
      </c>
      <c r="T46" s="17">
        <v>0</v>
      </c>
      <c r="U46" s="17">
        <v>0</v>
      </c>
      <c r="V46" s="17">
        <v>0</v>
      </c>
      <c r="W46" s="17">
        <v>0</v>
      </c>
      <c r="X46" s="17">
        <v>64430.96</v>
      </c>
      <c r="Y46" s="12">
        <v>1222655.76</v>
      </c>
      <c r="Z46" s="16">
        <v>380384.08</v>
      </c>
      <c r="AA46" s="17">
        <v>0</v>
      </c>
      <c r="AB46" s="17">
        <v>0</v>
      </c>
      <c r="AC46" s="17">
        <v>0</v>
      </c>
      <c r="AD46" s="17">
        <v>0</v>
      </c>
      <c r="AE46" s="17">
        <v>0</v>
      </c>
      <c r="AF46" s="17">
        <v>2931922.5</v>
      </c>
      <c r="AG46" s="12">
        <v>3312306.58</v>
      </c>
      <c r="AH46" s="16">
        <v>0</v>
      </c>
      <c r="AI46" s="17">
        <v>590157.16</v>
      </c>
      <c r="AJ46" s="17">
        <v>0</v>
      </c>
      <c r="AK46" s="17">
        <v>0</v>
      </c>
      <c r="AL46" s="17">
        <v>0</v>
      </c>
      <c r="AM46" s="17">
        <v>0</v>
      </c>
      <c r="AN46" s="17">
        <v>42113.05</v>
      </c>
      <c r="AO46" s="12">
        <v>632270.21000000008</v>
      </c>
      <c r="AP46" s="16">
        <v>0</v>
      </c>
      <c r="AQ46" s="17">
        <v>0</v>
      </c>
      <c r="AR46" s="17">
        <v>0</v>
      </c>
      <c r="AS46" s="17">
        <v>0</v>
      </c>
      <c r="AT46" s="17">
        <v>0</v>
      </c>
      <c r="AU46" s="17">
        <v>0</v>
      </c>
      <c r="AV46" s="17">
        <v>118399.41</v>
      </c>
      <c r="AW46" s="12">
        <v>118399.41</v>
      </c>
      <c r="AX46" s="16">
        <v>0</v>
      </c>
      <c r="AY46" s="17">
        <v>0</v>
      </c>
      <c r="AZ46" s="17">
        <v>0</v>
      </c>
      <c r="BA46" s="17">
        <v>0</v>
      </c>
      <c r="BB46" s="17">
        <v>0</v>
      </c>
      <c r="BC46" s="17">
        <v>0</v>
      </c>
      <c r="BD46" s="17">
        <v>1359.29</v>
      </c>
      <c r="BE46" s="12">
        <v>1359.29</v>
      </c>
    </row>
    <row r="47" spans="1:57" x14ac:dyDescent="0.25">
      <c r="A47" s="4" t="s">
        <v>38</v>
      </c>
      <c r="B47" s="92">
        <v>152181.12</v>
      </c>
      <c r="C47" s="87">
        <v>53146.8</v>
      </c>
      <c r="D47" s="87">
        <v>1078790.58</v>
      </c>
      <c r="E47" s="87">
        <v>0</v>
      </c>
      <c r="F47" s="87">
        <v>0</v>
      </c>
      <c r="G47" s="87">
        <v>203295.5</v>
      </c>
      <c r="H47" s="87">
        <v>474172.5</v>
      </c>
      <c r="I47" s="93">
        <v>1961586.5</v>
      </c>
      <c r="J47" s="16">
        <v>3423.83</v>
      </c>
      <c r="K47" s="17">
        <v>0</v>
      </c>
      <c r="L47" s="17">
        <v>0</v>
      </c>
      <c r="M47" s="17">
        <v>0</v>
      </c>
      <c r="N47" s="17">
        <v>0</v>
      </c>
      <c r="O47" s="17">
        <v>100898.88</v>
      </c>
      <c r="P47" s="17">
        <v>474172.5</v>
      </c>
      <c r="Q47" s="12">
        <v>578495.21</v>
      </c>
      <c r="R47" s="16">
        <v>99815.62</v>
      </c>
      <c r="S47" s="17">
        <v>11525.8</v>
      </c>
      <c r="T47" s="17">
        <v>0</v>
      </c>
      <c r="U47" s="17">
        <v>0</v>
      </c>
      <c r="V47" s="17">
        <v>0</v>
      </c>
      <c r="W47" s="17">
        <v>0</v>
      </c>
      <c r="X47" s="17">
        <v>0</v>
      </c>
      <c r="Y47" s="12">
        <v>111341.42</v>
      </c>
      <c r="Z47" s="16">
        <v>26293.46</v>
      </c>
      <c r="AA47" s="17">
        <v>40421</v>
      </c>
      <c r="AB47" s="17">
        <v>0</v>
      </c>
      <c r="AC47" s="17">
        <v>0</v>
      </c>
      <c r="AD47" s="17">
        <v>0</v>
      </c>
      <c r="AE47" s="17">
        <v>0</v>
      </c>
      <c r="AF47" s="17">
        <v>0</v>
      </c>
      <c r="AG47" s="12">
        <v>66714.459999999992</v>
      </c>
      <c r="AH47" s="16">
        <v>12308.95</v>
      </c>
      <c r="AI47" s="17">
        <v>0</v>
      </c>
      <c r="AJ47" s="17">
        <v>1073790.58</v>
      </c>
      <c r="AK47" s="17">
        <v>0</v>
      </c>
      <c r="AL47" s="17">
        <v>0</v>
      </c>
      <c r="AM47" s="17">
        <v>6357.3</v>
      </c>
      <c r="AN47" s="17">
        <v>0</v>
      </c>
      <c r="AO47" s="12">
        <v>1092456.83</v>
      </c>
      <c r="AP47" s="16">
        <v>9206.9</v>
      </c>
      <c r="AQ47" s="17">
        <v>1200</v>
      </c>
      <c r="AR47" s="17">
        <v>5000</v>
      </c>
      <c r="AS47" s="17">
        <v>0</v>
      </c>
      <c r="AT47" s="17">
        <v>0</v>
      </c>
      <c r="AU47" s="17">
        <v>96039.32</v>
      </c>
      <c r="AV47" s="17">
        <v>0</v>
      </c>
      <c r="AW47" s="12">
        <v>111446.22</v>
      </c>
      <c r="AX47" s="16">
        <v>1132.3599999999999</v>
      </c>
      <c r="AY47" s="17">
        <v>0</v>
      </c>
      <c r="AZ47" s="17">
        <v>0</v>
      </c>
      <c r="BA47" s="17">
        <v>0</v>
      </c>
      <c r="BB47" s="17">
        <v>0</v>
      </c>
      <c r="BC47" s="17">
        <v>0</v>
      </c>
      <c r="BD47" s="17">
        <v>0</v>
      </c>
      <c r="BE47" s="12">
        <v>1132.3599999999999</v>
      </c>
    </row>
    <row r="48" spans="1:57" x14ac:dyDescent="0.25">
      <c r="A48" s="4" t="s">
        <v>39</v>
      </c>
      <c r="B48" s="92">
        <v>1129296</v>
      </c>
      <c r="C48" s="87">
        <v>68886</v>
      </c>
      <c r="D48" s="87">
        <v>473063</v>
      </c>
      <c r="E48" s="87">
        <v>0</v>
      </c>
      <c r="F48" s="87">
        <v>0</v>
      </c>
      <c r="G48" s="87">
        <v>65942</v>
      </c>
      <c r="H48" s="87">
        <v>898030</v>
      </c>
      <c r="I48" s="93">
        <v>2635217</v>
      </c>
      <c r="J48" s="16">
        <v>83052</v>
      </c>
      <c r="K48" s="17">
        <v>0</v>
      </c>
      <c r="L48" s="17">
        <v>0</v>
      </c>
      <c r="M48" s="17">
        <v>0</v>
      </c>
      <c r="N48" s="17">
        <v>0</v>
      </c>
      <c r="O48" s="17">
        <v>0</v>
      </c>
      <c r="P48" s="17">
        <v>137</v>
      </c>
      <c r="Q48" s="12">
        <v>83189</v>
      </c>
      <c r="R48" s="16">
        <v>792897</v>
      </c>
      <c r="S48" s="17">
        <v>68886</v>
      </c>
      <c r="T48" s="17">
        <v>0</v>
      </c>
      <c r="U48" s="17">
        <v>0</v>
      </c>
      <c r="V48" s="17">
        <v>0</v>
      </c>
      <c r="W48" s="17">
        <v>0</v>
      </c>
      <c r="X48" s="17">
        <v>5648</v>
      </c>
      <c r="Y48" s="12">
        <v>867431</v>
      </c>
      <c r="Z48" s="16">
        <v>232281</v>
      </c>
      <c r="AA48" s="17">
        <v>0</v>
      </c>
      <c r="AB48" s="17">
        <v>253175</v>
      </c>
      <c r="AC48" s="17">
        <v>0</v>
      </c>
      <c r="AD48" s="17">
        <v>0</v>
      </c>
      <c r="AE48" s="17">
        <v>0</v>
      </c>
      <c r="AF48" s="17">
        <v>1059706</v>
      </c>
      <c r="AG48" s="12">
        <v>1545162</v>
      </c>
      <c r="AH48" s="16">
        <v>0</v>
      </c>
      <c r="AI48" s="17">
        <v>0</v>
      </c>
      <c r="AJ48" s="17">
        <v>219888</v>
      </c>
      <c r="AK48" s="17">
        <v>0</v>
      </c>
      <c r="AL48" s="17">
        <v>0</v>
      </c>
      <c r="AM48" s="17">
        <v>0</v>
      </c>
      <c r="AN48" s="17">
        <v>0</v>
      </c>
      <c r="AO48" s="12">
        <v>219888</v>
      </c>
      <c r="AP48" s="16">
        <v>21066</v>
      </c>
      <c r="AQ48" s="17">
        <v>0</v>
      </c>
      <c r="AR48" s="17">
        <v>0</v>
      </c>
      <c r="AS48" s="17">
        <v>0</v>
      </c>
      <c r="AT48" s="17">
        <v>0</v>
      </c>
      <c r="AU48" s="17">
        <v>65942</v>
      </c>
      <c r="AV48" s="17">
        <v>-175597</v>
      </c>
      <c r="AW48" s="12">
        <v>-88589</v>
      </c>
      <c r="AX48" s="16">
        <v>0</v>
      </c>
      <c r="AY48" s="17">
        <v>0</v>
      </c>
      <c r="AZ48" s="17">
        <v>0</v>
      </c>
      <c r="BA48" s="17">
        <v>0</v>
      </c>
      <c r="BB48" s="17">
        <v>0</v>
      </c>
      <c r="BC48" s="17">
        <v>0</v>
      </c>
      <c r="BD48" s="17">
        <v>8136</v>
      </c>
      <c r="BE48" s="12">
        <v>8136</v>
      </c>
    </row>
    <row r="49" spans="1:57" x14ac:dyDescent="0.25">
      <c r="A49" s="4" t="s">
        <v>40</v>
      </c>
      <c r="B49" s="92">
        <v>2598140.20381806</v>
      </c>
      <c r="C49" s="87">
        <v>0</v>
      </c>
      <c r="D49" s="87">
        <v>670036.80000000005</v>
      </c>
      <c r="E49" s="87">
        <v>864346.38</v>
      </c>
      <c r="F49" s="87">
        <v>0</v>
      </c>
      <c r="G49" s="87">
        <v>460912.9</v>
      </c>
      <c r="H49" s="87">
        <v>3631010.01</v>
      </c>
      <c r="I49" s="93">
        <v>8224446.2938180603</v>
      </c>
      <c r="J49" s="16">
        <v>0</v>
      </c>
      <c r="K49" s="17">
        <v>0</v>
      </c>
      <c r="L49" s="17">
        <v>0</v>
      </c>
      <c r="M49" s="17">
        <v>0</v>
      </c>
      <c r="N49" s="17">
        <v>0</v>
      </c>
      <c r="O49" s="17">
        <v>0</v>
      </c>
      <c r="P49" s="17">
        <v>0</v>
      </c>
      <c r="Q49" s="12">
        <v>0</v>
      </c>
      <c r="R49" s="16">
        <v>1572771.66381806</v>
      </c>
      <c r="S49" s="17">
        <v>0</v>
      </c>
      <c r="T49" s="17">
        <v>0</v>
      </c>
      <c r="U49" s="17">
        <v>7456.38</v>
      </c>
      <c r="V49" s="17">
        <v>0</v>
      </c>
      <c r="W49" s="17">
        <v>89400.390000000014</v>
      </c>
      <c r="X49" s="17">
        <v>0</v>
      </c>
      <c r="Y49" s="12">
        <v>1669628.43381806</v>
      </c>
      <c r="Z49" s="16">
        <v>263877.95</v>
      </c>
      <c r="AA49" s="17">
        <v>0</v>
      </c>
      <c r="AB49" s="17">
        <v>670036.80000000005</v>
      </c>
      <c r="AC49" s="17">
        <v>856890</v>
      </c>
      <c r="AD49" s="17">
        <v>0</v>
      </c>
      <c r="AE49" s="17">
        <v>370608.39</v>
      </c>
      <c r="AF49" s="17">
        <v>966601.36999999988</v>
      </c>
      <c r="AG49" s="12">
        <v>3128014.51</v>
      </c>
      <c r="AH49" s="16">
        <v>0</v>
      </c>
      <c r="AI49" s="17">
        <v>0</v>
      </c>
      <c r="AJ49" s="17">
        <v>0</v>
      </c>
      <c r="AK49" s="17">
        <v>0</v>
      </c>
      <c r="AL49" s="17">
        <v>0</v>
      </c>
      <c r="AM49" s="17">
        <v>0</v>
      </c>
      <c r="AN49" s="17">
        <v>0</v>
      </c>
      <c r="AO49" s="12">
        <v>0</v>
      </c>
      <c r="AP49" s="16">
        <v>0</v>
      </c>
      <c r="AQ49" s="17">
        <v>0</v>
      </c>
      <c r="AR49" s="17">
        <v>0</v>
      </c>
      <c r="AS49" s="17">
        <v>0</v>
      </c>
      <c r="AT49" s="17">
        <v>0</v>
      </c>
      <c r="AU49" s="17">
        <v>0</v>
      </c>
      <c r="AV49" s="17">
        <v>0</v>
      </c>
      <c r="AW49" s="12">
        <v>0</v>
      </c>
      <c r="AX49" s="16">
        <v>761490.59000000008</v>
      </c>
      <c r="AY49" s="17">
        <v>0</v>
      </c>
      <c r="AZ49" s="17">
        <v>0</v>
      </c>
      <c r="BA49" s="17">
        <v>0</v>
      </c>
      <c r="BB49" s="17">
        <v>0</v>
      </c>
      <c r="BC49" s="17">
        <v>904.12</v>
      </c>
      <c r="BD49" s="17">
        <v>2664408.64</v>
      </c>
      <c r="BE49" s="12">
        <v>3426803.35</v>
      </c>
    </row>
    <row r="50" spans="1:57" x14ac:dyDescent="0.25">
      <c r="A50" s="4" t="s">
        <v>41</v>
      </c>
      <c r="B50" s="92">
        <v>310616</v>
      </c>
      <c r="C50" s="87">
        <v>100061</v>
      </c>
      <c r="D50" s="87">
        <v>114235</v>
      </c>
      <c r="E50" s="87">
        <v>0</v>
      </c>
      <c r="F50" s="87">
        <v>0</v>
      </c>
      <c r="G50" s="87">
        <v>70648</v>
      </c>
      <c r="H50" s="87">
        <v>190855</v>
      </c>
      <c r="I50" s="93">
        <v>786415</v>
      </c>
      <c r="J50" s="16">
        <v>0</v>
      </c>
      <c r="K50" s="17">
        <v>0</v>
      </c>
      <c r="L50" s="17">
        <v>0</v>
      </c>
      <c r="M50" s="17">
        <v>0</v>
      </c>
      <c r="N50" s="17">
        <v>0</v>
      </c>
      <c r="O50" s="17">
        <v>314</v>
      </c>
      <c r="P50" s="17">
        <v>0</v>
      </c>
      <c r="Q50" s="12">
        <v>314</v>
      </c>
      <c r="R50" s="16">
        <v>281991</v>
      </c>
      <c r="S50" s="17">
        <v>14676</v>
      </c>
      <c r="T50" s="17">
        <v>65750</v>
      </c>
      <c r="U50" s="17">
        <v>0</v>
      </c>
      <c r="V50" s="17">
        <v>0</v>
      </c>
      <c r="W50" s="17">
        <v>1222</v>
      </c>
      <c r="X50" s="17">
        <v>0</v>
      </c>
      <c r="Y50" s="12">
        <v>363639</v>
      </c>
      <c r="Z50" s="16">
        <v>21770</v>
      </c>
      <c r="AA50" s="17">
        <v>85385</v>
      </c>
      <c r="AB50" s="17">
        <v>47094</v>
      </c>
      <c r="AC50" s="17">
        <v>0</v>
      </c>
      <c r="AD50" s="17">
        <v>0</v>
      </c>
      <c r="AE50" s="17">
        <v>50471</v>
      </c>
      <c r="AF50" s="17">
        <v>190855</v>
      </c>
      <c r="AG50" s="12">
        <v>395575</v>
      </c>
      <c r="AH50" s="16">
        <v>0</v>
      </c>
      <c r="AI50" s="17">
        <v>0</v>
      </c>
      <c r="AJ50" s="17">
        <v>0</v>
      </c>
      <c r="AK50" s="17">
        <v>0</v>
      </c>
      <c r="AL50" s="17">
        <v>0</v>
      </c>
      <c r="AM50" s="17">
        <v>0</v>
      </c>
      <c r="AN50" s="17">
        <v>0</v>
      </c>
      <c r="AO50" s="12">
        <v>0</v>
      </c>
      <c r="AP50" s="16">
        <v>6855</v>
      </c>
      <c r="AQ50" s="17">
        <v>0</v>
      </c>
      <c r="AR50" s="17">
        <v>1391</v>
      </c>
      <c r="AS50" s="17">
        <v>0</v>
      </c>
      <c r="AT50" s="17">
        <v>0</v>
      </c>
      <c r="AU50" s="17">
        <v>14096</v>
      </c>
      <c r="AV50" s="17">
        <v>0</v>
      </c>
      <c r="AW50" s="12">
        <v>22342</v>
      </c>
      <c r="AX50" s="16">
        <v>0</v>
      </c>
      <c r="AY50" s="17">
        <v>0</v>
      </c>
      <c r="AZ50" s="17">
        <v>0</v>
      </c>
      <c r="BA50" s="17">
        <v>0</v>
      </c>
      <c r="BB50" s="17">
        <v>0</v>
      </c>
      <c r="BC50" s="17">
        <v>4545</v>
      </c>
      <c r="BD50" s="17">
        <v>0</v>
      </c>
      <c r="BE50" s="12">
        <v>4545</v>
      </c>
    </row>
    <row r="51" spans="1:57" x14ac:dyDescent="0.25">
      <c r="A51" s="4" t="s">
        <v>42</v>
      </c>
      <c r="B51" s="92">
        <v>2654209.4900000002</v>
      </c>
      <c r="C51" s="87">
        <v>427271.24</v>
      </c>
      <c r="D51" s="87">
        <v>74600</v>
      </c>
      <c r="E51" s="87">
        <v>0</v>
      </c>
      <c r="F51" s="87">
        <v>0</v>
      </c>
      <c r="G51" s="87">
        <v>5000</v>
      </c>
      <c r="H51" s="87">
        <v>2083692.32</v>
      </c>
      <c r="I51" s="93">
        <v>5244773.0500000007</v>
      </c>
      <c r="J51" s="16">
        <v>162521.69999999998</v>
      </c>
      <c r="K51" s="17">
        <v>0</v>
      </c>
      <c r="L51" s="17">
        <v>0</v>
      </c>
      <c r="M51" s="17">
        <v>0</v>
      </c>
      <c r="N51" s="17">
        <v>0</v>
      </c>
      <c r="O51" s="17">
        <v>0</v>
      </c>
      <c r="P51" s="17">
        <v>462</v>
      </c>
      <c r="Q51" s="12">
        <v>162983.69999999998</v>
      </c>
      <c r="R51" s="16">
        <v>2104008.46</v>
      </c>
      <c r="S51" s="17">
        <v>19271.25</v>
      </c>
      <c r="T51" s="17">
        <v>30000</v>
      </c>
      <c r="U51" s="17">
        <v>0</v>
      </c>
      <c r="V51" s="17">
        <v>0</v>
      </c>
      <c r="W51" s="17">
        <v>0</v>
      </c>
      <c r="X51" s="17">
        <v>16245</v>
      </c>
      <c r="Y51" s="12">
        <v>2169524.71</v>
      </c>
      <c r="Z51" s="16">
        <v>376693.78</v>
      </c>
      <c r="AA51" s="17">
        <v>0</v>
      </c>
      <c r="AB51" s="17">
        <v>0</v>
      </c>
      <c r="AC51" s="17">
        <v>0</v>
      </c>
      <c r="AD51" s="17">
        <v>0</v>
      </c>
      <c r="AE51" s="17">
        <v>0</v>
      </c>
      <c r="AF51" s="17">
        <v>1924281.72</v>
      </c>
      <c r="AG51" s="12">
        <v>2300975.5</v>
      </c>
      <c r="AH51" s="16">
        <v>0</v>
      </c>
      <c r="AI51" s="17">
        <v>0</v>
      </c>
      <c r="AJ51" s="17">
        <v>0</v>
      </c>
      <c r="AK51" s="17">
        <v>0</v>
      </c>
      <c r="AL51" s="17">
        <v>0</v>
      </c>
      <c r="AM51" s="17">
        <v>0</v>
      </c>
      <c r="AN51" s="17">
        <v>0</v>
      </c>
      <c r="AO51" s="12">
        <v>0</v>
      </c>
      <c r="AP51" s="16">
        <v>0</v>
      </c>
      <c r="AQ51" s="17">
        <v>0</v>
      </c>
      <c r="AR51" s="17">
        <v>0</v>
      </c>
      <c r="AS51" s="17">
        <v>0</v>
      </c>
      <c r="AT51" s="17">
        <v>0</v>
      </c>
      <c r="AU51" s="17">
        <v>0</v>
      </c>
      <c r="AV51" s="17">
        <v>12741.37</v>
      </c>
      <c r="AW51" s="12">
        <v>12741.37</v>
      </c>
      <c r="AX51" s="16">
        <v>10985.55</v>
      </c>
      <c r="AY51" s="17">
        <v>407999.99</v>
      </c>
      <c r="AZ51" s="17">
        <v>44600</v>
      </c>
      <c r="BA51" s="17">
        <v>0</v>
      </c>
      <c r="BB51" s="17">
        <v>0</v>
      </c>
      <c r="BC51" s="17">
        <v>5000</v>
      </c>
      <c r="BD51" s="17">
        <v>129962.23</v>
      </c>
      <c r="BE51" s="12">
        <v>598547.77</v>
      </c>
    </row>
    <row r="52" spans="1:57" x14ac:dyDescent="0.25">
      <c r="A52" s="4" t="s">
        <v>43</v>
      </c>
      <c r="B52" s="92">
        <v>2421335.63</v>
      </c>
      <c r="C52" s="87">
        <v>0</v>
      </c>
      <c r="D52" s="87">
        <v>29140.94</v>
      </c>
      <c r="E52" s="87">
        <v>0</v>
      </c>
      <c r="F52" s="87">
        <v>105000</v>
      </c>
      <c r="G52" s="87">
        <v>241346.15</v>
      </c>
      <c r="H52" s="87">
        <v>956718.43</v>
      </c>
      <c r="I52" s="93">
        <v>3753541.15</v>
      </c>
      <c r="J52" s="16">
        <v>247019.47</v>
      </c>
      <c r="K52" s="17">
        <v>0</v>
      </c>
      <c r="L52" s="17">
        <v>0</v>
      </c>
      <c r="M52" s="17">
        <v>0</v>
      </c>
      <c r="N52" s="17">
        <v>0</v>
      </c>
      <c r="O52" s="17">
        <v>0</v>
      </c>
      <c r="P52" s="17">
        <v>956718.43</v>
      </c>
      <c r="Q52" s="12">
        <v>1203737.9000000001</v>
      </c>
      <c r="R52" s="16">
        <v>1599941.41</v>
      </c>
      <c r="S52" s="17">
        <v>0</v>
      </c>
      <c r="T52" s="17">
        <v>29140.94</v>
      </c>
      <c r="U52" s="17">
        <v>0</v>
      </c>
      <c r="V52" s="17">
        <v>105000</v>
      </c>
      <c r="W52" s="17">
        <v>0</v>
      </c>
      <c r="X52" s="17">
        <v>0</v>
      </c>
      <c r="Y52" s="12">
        <v>1734082.3499999999</v>
      </c>
      <c r="Z52" s="16">
        <v>562144.25</v>
      </c>
      <c r="AA52" s="17">
        <v>0</v>
      </c>
      <c r="AB52" s="17">
        <v>0</v>
      </c>
      <c r="AC52" s="17">
        <v>0</v>
      </c>
      <c r="AD52" s="17">
        <v>0</v>
      </c>
      <c r="AE52" s="17">
        <v>241346.15</v>
      </c>
      <c r="AF52" s="17">
        <v>0</v>
      </c>
      <c r="AG52" s="12">
        <v>803490.4</v>
      </c>
      <c r="AH52" s="16">
        <v>0</v>
      </c>
      <c r="AI52" s="17">
        <v>0</v>
      </c>
      <c r="AJ52" s="17">
        <v>0</v>
      </c>
      <c r="AK52" s="17">
        <v>0</v>
      </c>
      <c r="AL52" s="17">
        <v>0</v>
      </c>
      <c r="AM52" s="17">
        <v>0</v>
      </c>
      <c r="AN52" s="17">
        <v>0</v>
      </c>
      <c r="AO52" s="12">
        <v>0</v>
      </c>
      <c r="AP52" s="16">
        <v>0</v>
      </c>
      <c r="AQ52" s="17">
        <v>0</v>
      </c>
      <c r="AR52" s="17">
        <v>0</v>
      </c>
      <c r="AS52" s="17">
        <v>0</v>
      </c>
      <c r="AT52" s="17">
        <v>0</v>
      </c>
      <c r="AU52" s="17">
        <v>0</v>
      </c>
      <c r="AV52" s="17">
        <v>0</v>
      </c>
      <c r="AW52" s="12">
        <v>0</v>
      </c>
      <c r="AX52" s="16">
        <v>12230.5</v>
      </c>
      <c r="AY52" s="17">
        <v>0</v>
      </c>
      <c r="AZ52" s="17">
        <v>0</v>
      </c>
      <c r="BA52" s="17">
        <v>0</v>
      </c>
      <c r="BB52" s="17">
        <v>0</v>
      </c>
      <c r="BC52" s="17">
        <v>0</v>
      </c>
      <c r="BD52" s="17">
        <v>0</v>
      </c>
      <c r="BE52" s="12">
        <v>12230.5</v>
      </c>
    </row>
    <row r="53" spans="1:57" x14ac:dyDescent="0.25">
      <c r="A53" s="4" t="s">
        <v>44</v>
      </c>
      <c r="B53" s="92">
        <v>8515000</v>
      </c>
      <c r="C53" s="87">
        <v>0</v>
      </c>
      <c r="D53" s="87">
        <v>0</v>
      </c>
      <c r="E53" s="87">
        <v>0</v>
      </c>
      <c r="F53" s="87">
        <v>0</v>
      </c>
      <c r="G53" s="87">
        <v>800000</v>
      </c>
      <c r="H53" s="87">
        <v>67738500</v>
      </c>
      <c r="I53" s="93">
        <v>77053500</v>
      </c>
      <c r="J53" s="16">
        <v>709000</v>
      </c>
      <c r="K53" s="17">
        <v>0</v>
      </c>
      <c r="L53" s="17">
        <v>0</v>
      </c>
      <c r="M53" s="17">
        <v>0</v>
      </c>
      <c r="N53" s="17">
        <v>0</v>
      </c>
      <c r="O53" s="17">
        <v>0</v>
      </c>
      <c r="P53" s="17">
        <v>225000</v>
      </c>
      <c r="Q53" s="12">
        <v>934000</v>
      </c>
      <c r="R53" s="16">
        <v>0</v>
      </c>
      <c r="S53" s="17">
        <v>0</v>
      </c>
      <c r="T53" s="17">
        <v>0</v>
      </c>
      <c r="U53" s="17">
        <v>0</v>
      </c>
      <c r="V53" s="17">
        <v>0</v>
      </c>
      <c r="W53" s="17">
        <v>0</v>
      </c>
      <c r="X53" s="17">
        <v>0</v>
      </c>
      <c r="Y53" s="12">
        <v>0</v>
      </c>
      <c r="Z53" s="16">
        <v>0</v>
      </c>
      <c r="AA53" s="17">
        <v>0</v>
      </c>
      <c r="AB53" s="17">
        <v>0</v>
      </c>
      <c r="AC53" s="17">
        <v>0</v>
      </c>
      <c r="AD53" s="17">
        <v>0</v>
      </c>
      <c r="AE53" s="17">
        <v>0</v>
      </c>
      <c r="AF53" s="17">
        <v>0</v>
      </c>
      <c r="AG53" s="12">
        <v>0</v>
      </c>
      <c r="AH53" s="16">
        <v>0</v>
      </c>
      <c r="AI53" s="17">
        <v>0</v>
      </c>
      <c r="AJ53" s="17">
        <v>0</v>
      </c>
      <c r="AK53" s="17">
        <v>0</v>
      </c>
      <c r="AL53" s="17">
        <v>0</v>
      </c>
      <c r="AM53" s="17">
        <v>0</v>
      </c>
      <c r="AN53" s="17">
        <v>0</v>
      </c>
      <c r="AO53" s="12">
        <v>0</v>
      </c>
      <c r="AP53" s="16">
        <v>7806000</v>
      </c>
      <c r="AQ53" s="17">
        <v>0</v>
      </c>
      <c r="AR53" s="17">
        <v>0</v>
      </c>
      <c r="AS53" s="17">
        <v>0</v>
      </c>
      <c r="AT53" s="17">
        <v>0</v>
      </c>
      <c r="AU53" s="17">
        <v>800000</v>
      </c>
      <c r="AV53" s="17">
        <v>67483500</v>
      </c>
      <c r="AW53" s="12">
        <v>76089500</v>
      </c>
      <c r="AX53" s="16">
        <v>0</v>
      </c>
      <c r="AY53" s="17">
        <v>0</v>
      </c>
      <c r="AZ53" s="17">
        <v>0</v>
      </c>
      <c r="BA53" s="17">
        <v>0</v>
      </c>
      <c r="BB53" s="17">
        <v>0</v>
      </c>
      <c r="BC53" s="17">
        <v>0</v>
      </c>
      <c r="BD53" s="17">
        <v>30000</v>
      </c>
      <c r="BE53" s="12">
        <v>30000</v>
      </c>
    </row>
    <row r="54" spans="1:57" x14ac:dyDescent="0.25">
      <c r="A54" s="4" t="s">
        <v>264</v>
      </c>
      <c r="B54" s="92">
        <v>2214591</v>
      </c>
      <c r="C54" s="87">
        <v>249224</v>
      </c>
      <c r="D54" s="87">
        <v>150880</v>
      </c>
      <c r="E54" s="87">
        <v>0</v>
      </c>
      <c r="F54" s="87">
        <v>0</v>
      </c>
      <c r="G54" s="87">
        <v>13858241</v>
      </c>
      <c r="H54" s="87">
        <v>3752081</v>
      </c>
      <c r="I54" s="93">
        <v>20225017</v>
      </c>
      <c r="J54" s="16">
        <v>226678</v>
      </c>
      <c r="K54" s="17">
        <v>0</v>
      </c>
      <c r="L54" s="17">
        <v>0</v>
      </c>
      <c r="M54" s="17">
        <v>0</v>
      </c>
      <c r="N54" s="17">
        <v>0</v>
      </c>
      <c r="O54" s="17">
        <v>0</v>
      </c>
      <c r="P54" s="17">
        <v>0</v>
      </c>
      <c r="Q54" s="12">
        <v>226678</v>
      </c>
      <c r="R54" s="16">
        <v>1548104</v>
      </c>
      <c r="S54" s="17">
        <v>0</v>
      </c>
      <c r="T54" s="17">
        <v>82846</v>
      </c>
      <c r="U54" s="17">
        <v>0</v>
      </c>
      <c r="V54" s="17">
        <v>0</v>
      </c>
      <c r="W54" s="17">
        <v>0</v>
      </c>
      <c r="X54" s="17">
        <v>0</v>
      </c>
      <c r="Y54" s="12">
        <v>1630950</v>
      </c>
      <c r="Z54" s="16">
        <v>157524</v>
      </c>
      <c r="AA54" s="17">
        <v>0</v>
      </c>
      <c r="AB54" s="17">
        <v>0</v>
      </c>
      <c r="AC54" s="17">
        <v>0</v>
      </c>
      <c r="AD54" s="17">
        <v>0</v>
      </c>
      <c r="AE54" s="17">
        <v>13858241</v>
      </c>
      <c r="AF54" s="17">
        <v>3752081</v>
      </c>
      <c r="AG54" s="12">
        <v>17767846</v>
      </c>
      <c r="AH54" s="16">
        <v>0</v>
      </c>
      <c r="AI54" s="17">
        <v>0</v>
      </c>
      <c r="AJ54" s="17">
        <v>0</v>
      </c>
      <c r="AK54" s="17">
        <v>0</v>
      </c>
      <c r="AL54" s="17">
        <v>0</v>
      </c>
      <c r="AM54" s="17">
        <v>0</v>
      </c>
      <c r="AN54" s="17">
        <v>0</v>
      </c>
      <c r="AO54" s="12">
        <v>0</v>
      </c>
      <c r="AP54" s="16">
        <v>0</v>
      </c>
      <c r="AQ54" s="17">
        <v>249224</v>
      </c>
      <c r="AR54" s="17">
        <v>68034</v>
      </c>
      <c r="AS54" s="17">
        <v>0</v>
      </c>
      <c r="AT54" s="17">
        <v>0</v>
      </c>
      <c r="AU54" s="17">
        <v>0</v>
      </c>
      <c r="AV54" s="17">
        <v>0</v>
      </c>
      <c r="AW54" s="12">
        <v>317258</v>
      </c>
      <c r="AX54" s="16">
        <v>282285</v>
      </c>
      <c r="AY54" s="17">
        <v>0</v>
      </c>
      <c r="AZ54" s="17">
        <v>0</v>
      </c>
      <c r="BA54" s="17">
        <v>0</v>
      </c>
      <c r="BB54" s="17">
        <v>0</v>
      </c>
      <c r="BC54" s="17">
        <v>0</v>
      </c>
      <c r="BD54" s="17">
        <v>0</v>
      </c>
      <c r="BE54" s="12">
        <v>282285</v>
      </c>
    </row>
    <row r="55" spans="1:57" x14ac:dyDescent="0.25">
      <c r="A55" s="4" t="s">
        <v>45</v>
      </c>
      <c r="B55" s="92">
        <v>1468419</v>
      </c>
      <c r="C55" s="87">
        <v>145172</v>
      </c>
      <c r="D55" s="87">
        <v>3858391</v>
      </c>
      <c r="E55" s="87">
        <v>0</v>
      </c>
      <c r="F55" s="87">
        <v>0</v>
      </c>
      <c r="G55" s="87">
        <v>834827</v>
      </c>
      <c r="H55" s="87">
        <v>1320267</v>
      </c>
      <c r="I55" s="93">
        <v>7627076</v>
      </c>
      <c r="J55" s="16">
        <v>4500</v>
      </c>
      <c r="K55" s="17">
        <v>0</v>
      </c>
      <c r="L55" s="17">
        <v>0</v>
      </c>
      <c r="M55" s="17">
        <v>0</v>
      </c>
      <c r="N55" s="17">
        <v>0</v>
      </c>
      <c r="O55" s="17">
        <v>86353</v>
      </c>
      <c r="P55" s="17">
        <v>0</v>
      </c>
      <c r="Q55" s="12">
        <v>90853</v>
      </c>
      <c r="R55" s="16">
        <v>916978</v>
      </c>
      <c r="S55" s="17">
        <v>145172</v>
      </c>
      <c r="T55" s="17">
        <v>0</v>
      </c>
      <c r="U55" s="17">
        <v>0</v>
      </c>
      <c r="V55" s="17">
        <v>0</v>
      </c>
      <c r="W55" s="17">
        <v>147563</v>
      </c>
      <c r="X55" s="17">
        <v>0</v>
      </c>
      <c r="Y55" s="12">
        <v>1209713</v>
      </c>
      <c r="Z55" s="16">
        <v>371818</v>
      </c>
      <c r="AA55" s="17">
        <v>0</v>
      </c>
      <c r="AB55" s="17">
        <v>0</v>
      </c>
      <c r="AC55" s="17">
        <v>0</v>
      </c>
      <c r="AD55" s="17">
        <v>0</v>
      </c>
      <c r="AE55" s="17">
        <v>217298</v>
      </c>
      <c r="AF55" s="17">
        <v>1224570</v>
      </c>
      <c r="AG55" s="12">
        <v>1813686</v>
      </c>
      <c r="AH55" s="16">
        <v>0</v>
      </c>
      <c r="AI55" s="17">
        <v>0</v>
      </c>
      <c r="AJ55" s="17">
        <v>0</v>
      </c>
      <c r="AK55" s="17">
        <v>0</v>
      </c>
      <c r="AL55" s="17">
        <v>0</v>
      </c>
      <c r="AM55" s="17">
        <v>0</v>
      </c>
      <c r="AN55" s="17">
        <v>0</v>
      </c>
      <c r="AO55" s="12">
        <v>0</v>
      </c>
      <c r="AP55" s="16">
        <v>175123</v>
      </c>
      <c r="AQ55" s="17">
        <v>0</v>
      </c>
      <c r="AR55" s="17">
        <v>3858391</v>
      </c>
      <c r="AS55" s="17">
        <v>0</v>
      </c>
      <c r="AT55" s="17">
        <v>0</v>
      </c>
      <c r="AU55" s="17">
        <v>383252</v>
      </c>
      <c r="AV55" s="17">
        <v>93068</v>
      </c>
      <c r="AW55" s="12">
        <v>4509834</v>
      </c>
      <c r="AX55" s="16">
        <v>0</v>
      </c>
      <c r="AY55" s="17">
        <v>0</v>
      </c>
      <c r="AZ55" s="17">
        <v>0</v>
      </c>
      <c r="BA55" s="17">
        <v>0</v>
      </c>
      <c r="BB55" s="17">
        <v>0</v>
      </c>
      <c r="BC55" s="17">
        <v>361</v>
      </c>
      <c r="BD55" s="17">
        <v>2629</v>
      </c>
      <c r="BE55" s="12">
        <v>2990</v>
      </c>
    </row>
    <row r="56" spans="1:57" x14ac:dyDescent="0.25">
      <c r="A56" s="4" t="s">
        <v>46</v>
      </c>
      <c r="B56" s="92">
        <v>1131655</v>
      </c>
      <c r="C56" s="87">
        <v>93878</v>
      </c>
      <c r="D56" s="87">
        <v>0</v>
      </c>
      <c r="E56" s="87">
        <v>0</v>
      </c>
      <c r="F56" s="87">
        <v>45000</v>
      </c>
      <c r="G56" s="87">
        <v>7574324</v>
      </c>
      <c r="H56" s="87">
        <v>637371</v>
      </c>
      <c r="I56" s="93">
        <v>9482228</v>
      </c>
      <c r="J56" s="16">
        <v>81313</v>
      </c>
      <c r="K56" s="17">
        <v>0</v>
      </c>
      <c r="L56" s="17">
        <v>0</v>
      </c>
      <c r="M56" s="17">
        <v>0</v>
      </c>
      <c r="N56" s="17">
        <v>45000</v>
      </c>
      <c r="O56" s="17">
        <v>1509</v>
      </c>
      <c r="P56" s="17">
        <v>459266</v>
      </c>
      <c r="Q56" s="12">
        <v>587088</v>
      </c>
      <c r="R56" s="16">
        <v>724310</v>
      </c>
      <c r="S56" s="17">
        <v>16027</v>
      </c>
      <c r="T56" s="17">
        <v>0</v>
      </c>
      <c r="U56" s="17">
        <v>0</v>
      </c>
      <c r="V56" s="17">
        <v>0</v>
      </c>
      <c r="W56" s="17">
        <v>6108</v>
      </c>
      <c r="X56" s="17">
        <v>0</v>
      </c>
      <c r="Y56" s="12">
        <v>746445</v>
      </c>
      <c r="Z56" s="16">
        <v>325465</v>
      </c>
      <c r="AA56" s="17">
        <v>0</v>
      </c>
      <c r="AB56" s="17">
        <v>0</v>
      </c>
      <c r="AC56" s="17">
        <v>0</v>
      </c>
      <c r="AD56" s="17">
        <v>0</v>
      </c>
      <c r="AE56" s="17">
        <v>7508076</v>
      </c>
      <c r="AF56" s="17">
        <v>0</v>
      </c>
      <c r="AG56" s="12">
        <v>7833541</v>
      </c>
      <c r="AH56" s="16">
        <v>0</v>
      </c>
      <c r="AI56" s="17">
        <v>77851</v>
      </c>
      <c r="AJ56" s="17">
        <v>0</v>
      </c>
      <c r="AK56" s="17">
        <v>0</v>
      </c>
      <c r="AL56" s="17">
        <v>0</v>
      </c>
      <c r="AM56" s="17">
        <v>29098</v>
      </c>
      <c r="AN56" s="17">
        <v>0</v>
      </c>
      <c r="AO56" s="12">
        <v>106949</v>
      </c>
      <c r="AP56" s="16">
        <v>0</v>
      </c>
      <c r="AQ56" s="17">
        <v>0</v>
      </c>
      <c r="AR56" s="17">
        <v>0</v>
      </c>
      <c r="AS56" s="17">
        <v>0</v>
      </c>
      <c r="AT56" s="17">
        <v>0</v>
      </c>
      <c r="AU56" s="17">
        <v>16366</v>
      </c>
      <c r="AV56" s="17">
        <v>0</v>
      </c>
      <c r="AW56" s="12">
        <v>16366</v>
      </c>
      <c r="AX56" s="16">
        <v>567</v>
      </c>
      <c r="AY56" s="17">
        <v>0</v>
      </c>
      <c r="AZ56" s="17">
        <v>0</v>
      </c>
      <c r="BA56" s="17">
        <v>0</v>
      </c>
      <c r="BB56" s="17">
        <v>0</v>
      </c>
      <c r="BC56" s="17">
        <v>13167</v>
      </c>
      <c r="BD56" s="17">
        <v>178105</v>
      </c>
      <c r="BE56" s="12">
        <v>191839</v>
      </c>
    </row>
    <row r="57" spans="1:57" x14ac:dyDescent="0.25">
      <c r="A57" s="4" t="s">
        <v>47</v>
      </c>
      <c r="B57" s="92">
        <v>630794</v>
      </c>
      <c r="C57" s="87">
        <v>106286</v>
      </c>
      <c r="D57" s="87">
        <v>32476</v>
      </c>
      <c r="E57" s="87">
        <v>0</v>
      </c>
      <c r="F57" s="87">
        <v>0</v>
      </c>
      <c r="G57" s="87">
        <v>209412</v>
      </c>
      <c r="H57" s="87">
        <v>1324872</v>
      </c>
      <c r="I57" s="93">
        <v>2303840</v>
      </c>
      <c r="J57" s="16">
        <v>0</v>
      </c>
      <c r="K57" s="17">
        <v>0</v>
      </c>
      <c r="L57" s="17">
        <v>0</v>
      </c>
      <c r="M57" s="17">
        <v>0</v>
      </c>
      <c r="N57" s="17">
        <v>0</v>
      </c>
      <c r="O57" s="17">
        <v>0</v>
      </c>
      <c r="P57" s="17">
        <v>45793</v>
      </c>
      <c r="Q57" s="12">
        <v>45793</v>
      </c>
      <c r="R57" s="16">
        <v>456909</v>
      </c>
      <c r="S57" s="17">
        <v>104786</v>
      </c>
      <c r="T57" s="17">
        <v>32476</v>
      </c>
      <c r="U57" s="17">
        <v>0</v>
      </c>
      <c r="V57" s="17">
        <v>0</v>
      </c>
      <c r="W57" s="17">
        <v>0</v>
      </c>
      <c r="X57" s="17">
        <v>0</v>
      </c>
      <c r="Y57" s="12">
        <v>594171</v>
      </c>
      <c r="Z57" s="16">
        <v>59916</v>
      </c>
      <c r="AA57" s="17">
        <v>0</v>
      </c>
      <c r="AB57" s="17">
        <v>0</v>
      </c>
      <c r="AC57" s="17">
        <v>0</v>
      </c>
      <c r="AD57" s="17">
        <v>0</v>
      </c>
      <c r="AE57" s="17">
        <v>143516</v>
      </c>
      <c r="AF57" s="17">
        <v>1192109</v>
      </c>
      <c r="AG57" s="12">
        <v>1395541</v>
      </c>
      <c r="AH57" s="16">
        <v>0</v>
      </c>
      <c r="AI57" s="17">
        <v>0</v>
      </c>
      <c r="AJ57" s="17">
        <v>0</v>
      </c>
      <c r="AK57" s="17">
        <v>0</v>
      </c>
      <c r="AL57" s="17">
        <v>0</v>
      </c>
      <c r="AM57" s="17">
        <v>0</v>
      </c>
      <c r="AN57" s="17">
        <v>0</v>
      </c>
      <c r="AO57" s="12">
        <v>0</v>
      </c>
      <c r="AP57" s="16">
        <v>600</v>
      </c>
      <c r="AQ57" s="17">
        <v>1500</v>
      </c>
      <c r="AR57" s="17">
        <v>0</v>
      </c>
      <c r="AS57" s="17">
        <v>0</v>
      </c>
      <c r="AT57" s="17">
        <v>0</v>
      </c>
      <c r="AU57" s="17">
        <v>65896</v>
      </c>
      <c r="AV57" s="17">
        <v>86970</v>
      </c>
      <c r="AW57" s="12">
        <v>154966</v>
      </c>
      <c r="AX57" s="16">
        <v>113369</v>
      </c>
      <c r="AY57" s="17">
        <v>0</v>
      </c>
      <c r="AZ57" s="17">
        <v>0</v>
      </c>
      <c r="BA57" s="17">
        <v>0</v>
      </c>
      <c r="BB57" s="17">
        <v>0</v>
      </c>
      <c r="BC57" s="17">
        <v>0</v>
      </c>
      <c r="BD57" s="17">
        <v>0</v>
      </c>
      <c r="BE57" s="12">
        <v>113369</v>
      </c>
    </row>
    <row r="58" spans="1:57" x14ac:dyDescent="0.25">
      <c r="A58" s="4" t="s">
        <v>48</v>
      </c>
      <c r="B58" s="92">
        <v>2578580.4500000002</v>
      </c>
      <c r="C58" s="87">
        <v>41899</v>
      </c>
      <c r="D58" s="87">
        <v>4800</v>
      </c>
      <c r="E58" s="87">
        <v>0</v>
      </c>
      <c r="F58" s="87">
        <v>0</v>
      </c>
      <c r="G58" s="87">
        <v>1198799</v>
      </c>
      <c r="H58" s="87">
        <v>3459269.25</v>
      </c>
      <c r="I58" s="93">
        <v>7283347.6999999993</v>
      </c>
      <c r="J58" s="16">
        <v>235188.93</v>
      </c>
      <c r="K58" s="17">
        <v>0</v>
      </c>
      <c r="L58" s="17">
        <v>0</v>
      </c>
      <c r="M58" s="17">
        <v>0</v>
      </c>
      <c r="N58" s="17">
        <v>0</v>
      </c>
      <c r="O58" s="17">
        <v>0</v>
      </c>
      <c r="P58" s="17">
        <v>3071.77</v>
      </c>
      <c r="Q58" s="12">
        <v>238260.69999999998</v>
      </c>
      <c r="R58" s="16">
        <v>2182249.92</v>
      </c>
      <c r="S58" s="17">
        <v>41899</v>
      </c>
      <c r="T58" s="17">
        <v>0</v>
      </c>
      <c r="U58" s="17">
        <v>0</v>
      </c>
      <c r="V58" s="17">
        <v>0</v>
      </c>
      <c r="W58" s="17">
        <v>0</v>
      </c>
      <c r="X58" s="17">
        <v>43137.18</v>
      </c>
      <c r="Y58" s="12">
        <v>2267286.1</v>
      </c>
      <c r="Z58" s="16">
        <v>15062.2</v>
      </c>
      <c r="AA58" s="17">
        <v>0</v>
      </c>
      <c r="AB58" s="17">
        <v>0</v>
      </c>
      <c r="AC58" s="17">
        <v>0</v>
      </c>
      <c r="AD58" s="17">
        <v>0</v>
      </c>
      <c r="AE58" s="17">
        <v>1185575</v>
      </c>
      <c r="AF58" s="17">
        <v>3056698.78</v>
      </c>
      <c r="AG58" s="12">
        <v>4257335.9799999995</v>
      </c>
      <c r="AH58" s="16">
        <v>0</v>
      </c>
      <c r="AI58" s="17">
        <v>0</v>
      </c>
      <c r="AJ58" s="17">
        <v>0</v>
      </c>
      <c r="AK58" s="17">
        <v>0</v>
      </c>
      <c r="AL58" s="17">
        <v>0</v>
      </c>
      <c r="AM58" s="17">
        <v>0</v>
      </c>
      <c r="AN58" s="17">
        <v>0</v>
      </c>
      <c r="AO58" s="12">
        <v>0</v>
      </c>
      <c r="AP58" s="16">
        <v>146079.4</v>
      </c>
      <c r="AQ58" s="17">
        <v>0</v>
      </c>
      <c r="AR58" s="17">
        <v>0</v>
      </c>
      <c r="AS58" s="17">
        <v>0</v>
      </c>
      <c r="AT58" s="17">
        <v>0</v>
      </c>
      <c r="AU58" s="17">
        <v>0</v>
      </c>
      <c r="AV58" s="17">
        <v>217360</v>
      </c>
      <c r="AW58" s="12">
        <v>363439.4</v>
      </c>
      <c r="AX58" s="16">
        <v>0</v>
      </c>
      <c r="AY58" s="17">
        <v>0</v>
      </c>
      <c r="AZ58" s="17">
        <v>4800</v>
      </c>
      <c r="BA58" s="17">
        <v>0</v>
      </c>
      <c r="BB58" s="17">
        <v>0</v>
      </c>
      <c r="BC58" s="17">
        <v>13224</v>
      </c>
      <c r="BD58" s="17">
        <v>139001.51999999999</v>
      </c>
      <c r="BE58" s="12">
        <v>157025.51999999999</v>
      </c>
    </row>
    <row r="59" spans="1:57" x14ac:dyDescent="0.25">
      <c r="A59" s="4" t="s">
        <v>49</v>
      </c>
      <c r="B59" s="92">
        <v>1124400</v>
      </c>
      <c r="C59" s="87">
        <v>0</v>
      </c>
      <c r="D59" s="87">
        <v>0</v>
      </c>
      <c r="E59" s="87">
        <v>0</v>
      </c>
      <c r="F59" s="87">
        <v>0</v>
      </c>
      <c r="G59" s="87">
        <v>655239.50578947377</v>
      </c>
      <c r="H59" s="87">
        <v>2456848.3900000006</v>
      </c>
      <c r="I59" s="93">
        <v>4236487.8957894742</v>
      </c>
      <c r="J59" s="16">
        <v>205100</v>
      </c>
      <c r="K59" s="17">
        <v>0</v>
      </c>
      <c r="L59" s="17">
        <v>0</v>
      </c>
      <c r="M59" s="17">
        <v>0</v>
      </c>
      <c r="N59" s="17">
        <v>0</v>
      </c>
      <c r="O59" s="17">
        <v>9814.618947368419</v>
      </c>
      <c r="P59" s="17">
        <v>4890.9500000000007</v>
      </c>
      <c r="Q59" s="12">
        <v>219805.56894736842</v>
      </c>
      <c r="R59" s="16">
        <v>809000</v>
      </c>
      <c r="S59" s="17">
        <v>0</v>
      </c>
      <c r="T59" s="17">
        <v>0</v>
      </c>
      <c r="U59" s="17">
        <v>0</v>
      </c>
      <c r="V59" s="17">
        <v>0</v>
      </c>
      <c r="W59" s="17">
        <v>0</v>
      </c>
      <c r="X59" s="17">
        <v>0</v>
      </c>
      <c r="Y59" s="12">
        <v>809000</v>
      </c>
      <c r="Z59" s="16">
        <v>19600</v>
      </c>
      <c r="AA59" s="17">
        <v>0</v>
      </c>
      <c r="AB59" s="17">
        <v>0</v>
      </c>
      <c r="AC59" s="17">
        <v>0</v>
      </c>
      <c r="AD59" s="17">
        <v>0</v>
      </c>
      <c r="AE59" s="17">
        <v>615981.03</v>
      </c>
      <c r="AF59" s="17">
        <v>2451472.4400000004</v>
      </c>
      <c r="AG59" s="12">
        <v>3087053.4700000007</v>
      </c>
      <c r="AH59" s="16">
        <v>0</v>
      </c>
      <c r="AI59" s="17">
        <v>0</v>
      </c>
      <c r="AJ59" s="17">
        <v>0</v>
      </c>
      <c r="AK59" s="17">
        <v>0</v>
      </c>
      <c r="AL59" s="17">
        <v>0</v>
      </c>
      <c r="AM59" s="17">
        <v>0</v>
      </c>
      <c r="AN59" s="17">
        <v>0</v>
      </c>
      <c r="AO59" s="12">
        <v>0</v>
      </c>
      <c r="AP59" s="16">
        <v>0</v>
      </c>
      <c r="AQ59" s="17">
        <v>0</v>
      </c>
      <c r="AR59" s="17">
        <v>0</v>
      </c>
      <c r="AS59" s="17">
        <v>0</v>
      </c>
      <c r="AT59" s="17">
        <v>0</v>
      </c>
      <c r="AU59" s="17">
        <v>9814.618947368419</v>
      </c>
      <c r="AV59" s="17">
        <v>0</v>
      </c>
      <c r="AW59" s="12">
        <v>9814.618947368419</v>
      </c>
      <c r="AX59" s="16">
        <v>90700</v>
      </c>
      <c r="AY59" s="17">
        <v>0</v>
      </c>
      <c r="AZ59" s="17">
        <v>0</v>
      </c>
      <c r="BA59" s="17">
        <v>0</v>
      </c>
      <c r="BB59" s="17">
        <v>0</v>
      </c>
      <c r="BC59" s="17">
        <v>19629.237894736838</v>
      </c>
      <c r="BD59" s="17">
        <v>485</v>
      </c>
      <c r="BE59" s="12">
        <v>110814.23789473684</v>
      </c>
    </row>
    <row r="60" spans="1:57" x14ac:dyDescent="0.25">
      <c r="A60" s="4" t="s">
        <v>50</v>
      </c>
      <c r="B60" s="92">
        <v>584909</v>
      </c>
      <c r="C60" s="87">
        <v>289757</v>
      </c>
      <c r="D60" s="87">
        <v>0</v>
      </c>
      <c r="E60" s="87">
        <v>0</v>
      </c>
      <c r="F60" s="87">
        <v>0</v>
      </c>
      <c r="G60" s="87">
        <v>0</v>
      </c>
      <c r="H60" s="87">
        <v>2504592</v>
      </c>
      <c r="I60" s="93">
        <v>3379258</v>
      </c>
      <c r="J60" s="16">
        <v>0</v>
      </c>
      <c r="K60" s="17">
        <v>0</v>
      </c>
      <c r="L60" s="17">
        <v>0</v>
      </c>
      <c r="M60" s="17">
        <v>0</v>
      </c>
      <c r="N60" s="17">
        <v>0</v>
      </c>
      <c r="O60" s="17">
        <v>0</v>
      </c>
      <c r="P60" s="17">
        <v>42471</v>
      </c>
      <c r="Q60" s="12">
        <v>42471</v>
      </c>
      <c r="R60" s="16">
        <v>544135</v>
      </c>
      <c r="S60" s="17">
        <v>16027</v>
      </c>
      <c r="T60" s="17">
        <v>0</v>
      </c>
      <c r="U60" s="17">
        <v>0</v>
      </c>
      <c r="V60" s="17">
        <v>0</v>
      </c>
      <c r="W60" s="17">
        <v>0</v>
      </c>
      <c r="X60" s="17">
        <v>10391</v>
      </c>
      <c r="Y60" s="12">
        <v>570553</v>
      </c>
      <c r="Z60" s="16">
        <v>40774</v>
      </c>
      <c r="AA60" s="17">
        <v>139358</v>
      </c>
      <c r="AB60" s="17">
        <v>0</v>
      </c>
      <c r="AC60" s="17">
        <v>0</v>
      </c>
      <c r="AD60" s="17">
        <v>0</v>
      </c>
      <c r="AE60" s="17">
        <v>0</v>
      </c>
      <c r="AF60" s="17">
        <v>539316</v>
      </c>
      <c r="AG60" s="12">
        <v>719448</v>
      </c>
      <c r="AH60" s="16">
        <v>0</v>
      </c>
      <c r="AI60" s="17">
        <v>80000</v>
      </c>
      <c r="AJ60" s="17">
        <v>0</v>
      </c>
      <c r="AK60" s="17">
        <v>0</v>
      </c>
      <c r="AL60" s="17">
        <v>0</v>
      </c>
      <c r="AM60" s="17">
        <v>0</v>
      </c>
      <c r="AN60" s="17">
        <v>1621920</v>
      </c>
      <c r="AO60" s="12">
        <v>1701920</v>
      </c>
      <c r="AP60" s="16">
        <v>0</v>
      </c>
      <c r="AQ60" s="17">
        <v>0</v>
      </c>
      <c r="AR60" s="17">
        <v>0</v>
      </c>
      <c r="AS60" s="17">
        <v>0</v>
      </c>
      <c r="AT60" s="17">
        <v>0</v>
      </c>
      <c r="AU60" s="17">
        <v>0</v>
      </c>
      <c r="AV60" s="17">
        <v>67131</v>
      </c>
      <c r="AW60" s="12">
        <v>67131</v>
      </c>
      <c r="AX60" s="16">
        <v>0</v>
      </c>
      <c r="AY60" s="17">
        <v>54372</v>
      </c>
      <c r="AZ60" s="17">
        <v>0</v>
      </c>
      <c r="BA60" s="17">
        <v>0</v>
      </c>
      <c r="BB60" s="17">
        <v>0</v>
      </c>
      <c r="BC60" s="17">
        <v>0</v>
      </c>
      <c r="BD60" s="17">
        <v>223363</v>
      </c>
      <c r="BE60" s="12">
        <v>277735</v>
      </c>
    </row>
    <row r="61" spans="1:57" x14ac:dyDescent="0.25">
      <c r="A61" s="4" t="s">
        <v>51</v>
      </c>
      <c r="B61" s="92">
        <v>1886526.18</v>
      </c>
      <c r="C61" s="87">
        <v>0</v>
      </c>
      <c r="D61" s="87">
        <v>0</v>
      </c>
      <c r="E61" s="87">
        <v>0</v>
      </c>
      <c r="F61" s="87">
        <v>0</v>
      </c>
      <c r="G61" s="87">
        <v>1024224.64</v>
      </c>
      <c r="H61" s="87">
        <v>3055967.96</v>
      </c>
      <c r="I61" s="93">
        <v>5966718.7800000003</v>
      </c>
      <c r="J61" s="16">
        <v>5965.48</v>
      </c>
      <c r="K61" s="17">
        <v>0</v>
      </c>
      <c r="L61" s="17">
        <v>0</v>
      </c>
      <c r="M61" s="17">
        <v>0</v>
      </c>
      <c r="N61" s="17">
        <v>0</v>
      </c>
      <c r="O61" s="17">
        <v>0</v>
      </c>
      <c r="P61" s="17">
        <v>0</v>
      </c>
      <c r="Q61" s="12">
        <v>5965.48</v>
      </c>
      <c r="R61" s="16">
        <v>967079.52</v>
      </c>
      <c r="S61" s="17">
        <v>0</v>
      </c>
      <c r="T61" s="17">
        <v>0</v>
      </c>
      <c r="U61" s="17">
        <v>0</v>
      </c>
      <c r="V61" s="17">
        <v>0</v>
      </c>
      <c r="W61" s="17">
        <v>312705.08</v>
      </c>
      <c r="X61" s="17">
        <v>18075.46</v>
      </c>
      <c r="Y61" s="12">
        <v>1297860.06</v>
      </c>
      <c r="Z61" s="16">
        <v>909536.52</v>
      </c>
      <c r="AA61" s="17">
        <v>0</v>
      </c>
      <c r="AB61" s="17">
        <v>0</v>
      </c>
      <c r="AC61" s="17">
        <v>0</v>
      </c>
      <c r="AD61" s="17">
        <v>0</v>
      </c>
      <c r="AE61" s="17">
        <v>206417.82</v>
      </c>
      <c r="AF61" s="17">
        <v>2938931.86</v>
      </c>
      <c r="AG61" s="12">
        <v>4054886.2</v>
      </c>
      <c r="AH61" s="16">
        <v>0</v>
      </c>
      <c r="AI61" s="17">
        <v>0</v>
      </c>
      <c r="AJ61" s="17">
        <v>0</v>
      </c>
      <c r="AK61" s="17">
        <v>0</v>
      </c>
      <c r="AL61" s="17">
        <v>0</v>
      </c>
      <c r="AM61" s="17">
        <v>0</v>
      </c>
      <c r="AN61" s="17">
        <v>0</v>
      </c>
      <c r="AO61" s="12">
        <v>0</v>
      </c>
      <c r="AP61" s="16">
        <v>3509.2</v>
      </c>
      <c r="AQ61" s="17">
        <v>0</v>
      </c>
      <c r="AR61" s="17">
        <v>0</v>
      </c>
      <c r="AS61" s="17">
        <v>0</v>
      </c>
      <c r="AT61" s="17">
        <v>0</v>
      </c>
      <c r="AU61" s="17">
        <v>503101.74</v>
      </c>
      <c r="AV61" s="17">
        <v>77284.639999999999</v>
      </c>
      <c r="AW61" s="12">
        <v>583895.57999999996</v>
      </c>
      <c r="AX61" s="16">
        <v>435.46</v>
      </c>
      <c r="AY61" s="17">
        <v>0</v>
      </c>
      <c r="AZ61" s="17">
        <v>0</v>
      </c>
      <c r="BA61" s="17">
        <v>0</v>
      </c>
      <c r="BB61" s="17">
        <v>0</v>
      </c>
      <c r="BC61" s="17">
        <v>2000</v>
      </c>
      <c r="BD61" s="17">
        <v>21676</v>
      </c>
      <c r="BE61" s="12">
        <v>24111.46</v>
      </c>
    </row>
    <row r="62" spans="1:57" x14ac:dyDescent="0.25">
      <c r="A62" s="4" t="s">
        <v>52</v>
      </c>
      <c r="B62" s="92">
        <v>3810949.49</v>
      </c>
      <c r="C62" s="87">
        <v>333526.16000000003</v>
      </c>
      <c r="D62" s="87">
        <v>0</v>
      </c>
      <c r="E62" s="87">
        <v>0</v>
      </c>
      <c r="F62" s="87">
        <v>0</v>
      </c>
      <c r="G62" s="87">
        <v>256990.2</v>
      </c>
      <c r="H62" s="87">
        <v>2080530.5100000002</v>
      </c>
      <c r="I62" s="93">
        <v>6481996.3600000013</v>
      </c>
      <c r="J62" s="16">
        <v>11140.82</v>
      </c>
      <c r="K62" s="17">
        <v>0</v>
      </c>
      <c r="L62" s="17">
        <v>0</v>
      </c>
      <c r="M62" s="17">
        <v>0</v>
      </c>
      <c r="N62" s="17">
        <v>0</v>
      </c>
      <c r="O62" s="17">
        <v>256990.2</v>
      </c>
      <c r="P62" s="17">
        <v>12795.19</v>
      </c>
      <c r="Q62" s="12">
        <v>280926.21000000002</v>
      </c>
      <c r="R62" s="16">
        <v>2430002.2600000002</v>
      </c>
      <c r="S62" s="17">
        <v>24670.91</v>
      </c>
      <c r="T62" s="17">
        <v>0</v>
      </c>
      <c r="U62" s="17">
        <v>0</v>
      </c>
      <c r="V62" s="17">
        <v>0</v>
      </c>
      <c r="W62" s="17">
        <v>0</v>
      </c>
      <c r="X62" s="17">
        <v>237232.67</v>
      </c>
      <c r="Y62" s="12">
        <v>2691905.8400000003</v>
      </c>
      <c r="Z62" s="16">
        <v>1367609.37</v>
      </c>
      <c r="AA62" s="17">
        <v>138813</v>
      </c>
      <c r="AB62" s="17">
        <v>0</v>
      </c>
      <c r="AC62" s="17">
        <v>0</v>
      </c>
      <c r="AD62" s="17">
        <v>0</v>
      </c>
      <c r="AE62" s="17">
        <v>0</v>
      </c>
      <c r="AF62" s="17">
        <v>1594590.28</v>
      </c>
      <c r="AG62" s="12">
        <v>3101012.6500000004</v>
      </c>
      <c r="AH62" s="16">
        <v>0</v>
      </c>
      <c r="AI62" s="17">
        <v>163542.25</v>
      </c>
      <c r="AJ62" s="17">
        <v>0</v>
      </c>
      <c r="AK62" s="17">
        <v>0</v>
      </c>
      <c r="AL62" s="17">
        <v>0</v>
      </c>
      <c r="AM62" s="17">
        <v>0</v>
      </c>
      <c r="AN62" s="17">
        <v>0</v>
      </c>
      <c r="AO62" s="12">
        <v>163542.25</v>
      </c>
      <c r="AP62" s="16">
        <v>1423.45</v>
      </c>
      <c r="AQ62" s="17">
        <v>6500</v>
      </c>
      <c r="AR62" s="17">
        <v>0</v>
      </c>
      <c r="AS62" s="17">
        <v>0</v>
      </c>
      <c r="AT62" s="17">
        <v>0</v>
      </c>
      <c r="AU62" s="17">
        <v>0</v>
      </c>
      <c r="AV62" s="17">
        <v>221743</v>
      </c>
      <c r="AW62" s="12">
        <v>229666.45</v>
      </c>
      <c r="AX62" s="16">
        <v>773.59</v>
      </c>
      <c r="AY62" s="17">
        <v>0</v>
      </c>
      <c r="AZ62" s="17">
        <v>0</v>
      </c>
      <c r="BA62" s="17">
        <v>0</v>
      </c>
      <c r="BB62" s="17">
        <v>0</v>
      </c>
      <c r="BC62" s="17">
        <v>0</v>
      </c>
      <c r="BD62" s="17">
        <v>14169.37</v>
      </c>
      <c r="BE62" s="12">
        <v>14942.960000000001</v>
      </c>
    </row>
    <row r="63" spans="1:57" x14ac:dyDescent="0.25">
      <c r="A63" s="4" t="s">
        <v>53</v>
      </c>
      <c r="B63" s="92">
        <v>507311</v>
      </c>
      <c r="C63" s="87">
        <v>82868</v>
      </c>
      <c r="D63" s="87">
        <v>0</v>
      </c>
      <c r="E63" s="87">
        <v>0</v>
      </c>
      <c r="F63" s="87">
        <v>0</v>
      </c>
      <c r="G63" s="87">
        <v>63511</v>
      </c>
      <c r="H63" s="87">
        <v>502126</v>
      </c>
      <c r="I63" s="93">
        <v>1155816</v>
      </c>
      <c r="J63" s="16">
        <v>24180</v>
      </c>
      <c r="K63" s="17">
        <v>0</v>
      </c>
      <c r="L63" s="17">
        <v>0</v>
      </c>
      <c r="M63" s="17">
        <v>0</v>
      </c>
      <c r="N63" s="17">
        <v>0</v>
      </c>
      <c r="O63" s="17">
        <v>0</v>
      </c>
      <c r="P63" s="17">
        <v>0</v>
      </c>
      <c r="Q63" s="12">
        <v>24180</v>
      </c>
      <c r="R63" s="16">
        <v>335308</v>
      </c>
      <c r="S63" s="17">
        <v>22868</v>
      </c>
      <c r="T63" s="17">
        <v>0</v>
      </c>
      <c r="U63" s="17">
        <v>0</v>
      </c>
      <c r="V63" s="17">
        <v>0</v>
      </c>
      <c r="W63" s="17">
        <v>0</v>
      </c>
      <c r="X63" s="17">
        <v>0</v>
      </c>
      <c r="Y63" s="12">
        <v>358176</v>
      </c>
      <c r="Z63" s="16">
        <v>30476</v>
      </c>
      <c r="AA63" s="17">
        <v>0</v>
      </c>
      <c r="AB63" s="17">
        <v>0</v>
      </c>
      <c r="AC63" s="17">
        <v>0</v>
      </c>
      <c r="AD63" s="17">
        <v>0</v>
      </c>
      <c r="AE63" s="17">
        <v>63511</v>
      </c>
      <c r="AF63" s="17">
        <v>501444</v>
      </c>
      <c r="AG63" s="12">
        <v>595431</v>
      </c>
      <c r="AH63" s="16">
        <v>0</v>
      </c>
      <c r="AI63" s="17">
        <v>60000</v>
      </c>
      <c r="AJ63" s="17">
        <v>0</v>
      </c>
      <c r="AK63" s="17">
        <v>0</v>
      </c>
      <c r="AL63" s="17">
        <v>0</v>
      </c>
      <c r="AM63" s="17">
        <v>0</v>
      </c>
      <c r="AN63" s="17">
        <v>0</v>
      </c>
      <c r="AO63" s="12">
        <v>60000</v>
      </c>
      <c r="AP63" s="16">
        <v>0</v>
      </c>
      <c r="AQ63" s="17">
        <v>0</v>
      </c>
      <c r="AR63" s="17">
        <v>0</v>
      </c>
      <c r="AS63" s="17">
        <v>0</v>
      </c>
      <c r="AT63" s="17">
        <v>0</v>
      </c>
      <c r="AU63" s="17">
        <v>0</v>
      </c>
      <c r="AV63" s="17">
        <v>0</v>
      </c>
      <c r="AW63" s="12">
        <v>0</v>
      </c>
      <c r="AX63" s="16">
        <v>117347</v>
      </c>
      <c r="AY63" s="17">
        <v>0</v>
      </c>
      <c r="AZ63" s="17">
        <v>0</v>
      </c>
      <c r="BA63" s="17">
        <v>0</v>
      </c>
      <c r="BB63" s="17">
        <v>0</v>
      </c>
      <c r="BC63" s="17">
        <v>0</v>
      </c>
      <c r="BD63" s="17">
        <v>682</v>
      </c>
      <c r="BE63" s="12">
        <v>118029</v>
      </c>
    </row>
    <row r="64" spans="1:57" x14ac:dyDescent="0.25">
      <c r="A64" s="4" t="s">
        <v>54</v>
      </c>
      <c r="B64" s="92">
        <v>483455</v>
      </c>
      <c r="C64" s="87">
        <v>128008</v>
      </c>
      <c r="D64" s="87">
        <v>793099</v>
      </c>
      <c r="E64" s="87">
        <v>0</v>
      </c>
      <c r="F64" s="87">
        <v>0</v>
      </c>
      <c r="G64" s="87">
        <v>19163</v>
      </c>
      <c r="H64" s="87">
        <v>372416</v>
      </c>
      <c r="I64" s="93">
        <v>1796141</v>
      </c>
      <c r="J64" s="16">
        <v>20808</v>
      </c>
      <c r="K64" s="17">
        <v>0</v>
      </c>
      <c r="L64" s="17">
        <v>0</v>
      </c>
      <c r="M64" s="17">
        <v>0</v>
      </c>
      <c r="N64" s="17">
        <v>0</v>
      </c>
      <c r="O64" s="17">
        <v>0</v>
      </c>
      <c r="P64" s="17">
        <v>0</v>
      </c>
      <c r="Q64" s="12">
        <v>20808</v>
      </c>
      <c r="R64" s="16">
        <v>245309</v>
      </c>
      <c r="S64" s="17">
        <v>20453</v>
      </c>
      <c r="T64" s="17">
        <v>0</v>
      </c>
      <c r="U64" s="17">
        <v>0</v>
      </c>
      <c r="V64" s="17">
        <v>0</v>
      </c>
      <c r="W64" s="17">
        <v>11567</v>
      </c>
      <c r="X64" s="17">
        <v>0</v>
      </c>
      <c r="Y64" s="12">
        <v>277329</v>
      </c>
      <c r="Z64" s="16">
        <v>0</v>
      </c>
      <c r="AA64" s="17">
        <v>41055</v>
      </c>
      <c r="AB64" s="17">
        <v>0</v>
      </c>
      <c r="AC64" s="17">
        <v>0</v>
      </c>
      <c r="AD64" s="17">
        <v>0</v>
      </c>
      <c r="AE64" s="17">
        <v>0</v>
      </c>
      <c r="AF64" s="17">
        <v>0</v>
      </c>
      <c r="AG64" s="12">
        <v>41055</v>
      </c>
      <c r="AH64" s="16">
        <v>120054</v>
      </c>
      <c r="AI64" s="17">
        <v>0</v>
      </c>
      <c r="AJ64" s="17">
        <v>0</v>
      </c>
      <c r="AK64" s="17">
        <v>0</v>
      </c>
      <c r="AL64" s="17">
        <v>0</v>
      </c>
      <c r="AM64" s="17">
        <v>0</v>
      </c>
      <c r="AN64" s="17">
        <v>372416</v>
      </c>
      <c r="AO64" s="12">
        <v>492470</v>
      </c>
      <c r="AP64" s="16">
        <v>2598</v>
      </c>
      <c r="AQ64" s="17">
        <v>66500</v>
      </c>
      <c r="AR64" s="17">
        <v>171099</v>
      </c>
      <c r="AS64" s="17">
        <v>0</v>
      </c>
      <c r="AT64" s="17">
        <v>0</v>
      </c>
      <c r="AU64" s="17">
        <v>1599</v>
      </c>
      <c r="AV64" s="17">
        <v>0</v>
      </c>
      <c r="AW64" s="12">
        <v>241796</v>
      </c>
      <c r="AX64" s="16">
        <v>94686</v>
      </c>
      <c r="AY64" s="17">
        <v>0</v>
      </c>
      <c r="AZ64" s="17">
        <v>622000</v>
      </c>
      <c r="BA64" s="17">
        <v>0</v>
      </c>
      <c r="BB64" s="17">
        <v>0</v>
      </c>
      <c r="BC64" s="17">
        <v>5997</v>
      </c>
      <c r="BD64" s="17">
        <v>0</v>
      </c>
      <c r="BE64" s="12">
        <v>722683</v>
      </c>
    </row>
    <row r="65" spans="1:57" x14ac:dyDescent="0.25">
      <c r="A65" s="4" t="s">
        <v>55</v>
      </c>
      <c r="B65" s="92">
        <v>423827</v>
      </c>
      <c r="C65" s="87">
        <v>0</v>
      </c>
      <c r="D65" s="87">
        <v>64744</v>
      </c>
      <c r="E65" s="87">
        <v>0</v>
      </c>
      <c r="F65" s="87">
        <v>0</v>
      </c>
      <c r="G65" s="87">
        <v>250333</v>
      </c>
      <c r="H65" s="87">
        <v>684129</v>
      </c>
      <c r="I65" s="93">
        <v>1423033</v>
      </c>
      <c r="J65" s="16">
        <v>0</v>
      </c>
      <c r="K65" s="17">
        <v>0</v>
      </c>
      <c r="L65" s="17">
        <v>0</v>
      </c>
      <c r="M65" s="17">
        <v>0</v>
      </c>
      <c r="N65" s="17">
        <v>0</v>
      </c>
      <c r="O65" s="17">
        <v>0</v>
      </c>
      <c r="P65" s="17">
        <v>0</v>
      </c>
      <c r="Q65" s="12">
        <v>0</v>
      </c>
      <c r="R65" s="16">
        <v>12896</v>
      </c>
      <c r="S65" s="17">
        <v>0</v>
      </c>
      <c r="T65" s="17">
        <v>0</v>
      </c>
      <c r="U65" s="17">
        <v>0</v>
      </c>
      <c r="V65" s="17">
        <v>0</v>
      </c>
      <c r="W65" s="17">
        <v>0</v>
      </c>
      <c r="X65" s="17">
        <v>0</v>
      </c>
      <c r="Y65" s="12">
        <v>12896</v>
      </c>
      <c r="Z65" s="16">
        <v>279054</v>
      </c>
      <c r="AA65" s="17">
        <v>0</v>
      </c>
      <c r="AB65" s="17">
        <v>64744</v>
      </c>
      <c r="AC65" s="17">
        <v>0</v>
      </c>
      <c r="AD65" s="17">
        <v>0</v>
      </c>
      <c r="AE65" s="17">
        <v>0</v>
      </c>
      <c r="AF65" s="17">
        <v>1961</v>
      </c>
      <c r="AG65" s="12">
        <v>345759</v>
      </c>
      <c r="AH65" s="16">
        <v>130315</v>
      </c>
      <c r="AI65" s="17">
        <v>0</v>
      </c>
      <c r="AJ65" s="17">
        <v>0</v>
      </c>
      <c r="AK65" s="17">
        <v>0</v>
      </c>
      <c r="AL65" s="17">
        <v>0</v>
      </c>
      <c r="AM65" s="17">
        <v>249249</v>
      </c>
      <c r="AN65" s="17">
        <v>682168</v>
      </c>
      <c r="AO65" s="12">
        <v>1061732</v>
      </c>
      <c r="AP65" s="16">
        <v>0</v>
      </c>
      <c r="AQ65" s="17">
        <v>0</v>
      </c>
      <c r="AR65" s="17">
        <v>0</v>
      </c>
      <c r="AS65" s="17">
        <v>0</v>
      </c>
      <c r="AT65" s="17">
        <v>0</v>
      </c>
      <c r="AU65" s="17">
        <v>0</v>
      </c>
      <c r="AV65" s="17">
        <v>0</v>
      </c>
      <c r="AW65" s="12">
        <v>0</v>
      </c>
      <c r="AX65" s="16">
        <v>1562</v>
      </c>
      <c r="AY65" s="17">
        <v>0</v>
      </c>
      <c r="AZ65" s="17">
        <v>0</v>
      </c>
      <c r="BA65" s="17">
        <v>0</v>
      </c>
      <c r="BB65" s="17">
        <v>0</v>
      </c>
      <c r="BC65" s="17">
        <v>1084</v>
      </c>
      <c r="BD65" s="17">
        <v>0</v>
      </c>
      <c r="BE65" s="12">
        <v>2646</v>
      </c>
    </row>
    <row r="66" spans="1:57" x14ac:dyDescent="0.25">
      <c r="A66" s="4" t="s">
        <v>56</v>
      </c>
      <c r="B66" s="92">
        <v>1209000</v>
      </c>
      <c r="C66" s="87">
        <v>6000</v>
      </c>
      <c r="D66" s="87">
        <v>950000</v>
      </c>
      <c r="E66" s="87">
        <v>0</v>
      </c>
      <c r="F66" s="87">
        <v>1000</v>
      </c>
      <c r="G66" s="87">
        <v>159000</v>
      </c>
      <c r="H66" s="87">
        <v>1571000</v>
      </c>
      <c r="I66" s="93">
        <v>3896000</v>
      </c>
      <c r="J66" s="16">
        <v>958000</v>
      </c>
      <c r="K66" s="17">
        <v>0</v>
      </c>
      <c r="L66" s="17">
        <v>0</v>
      </c>
      <c r="M66" s="17">
        <v>0</v>
      </c>
      <c r="N66" s="17">
        <v>0</v>
      </c>
      <c r="O66" s="17">
        <v>0</v>
      </c>
      <c r="P66" s="17">
        <v>5000</v>
      </c>
      <c r="Q66" s="12">
        <v>963000</v>
      </c>
      <c r="R66" s="16">
        <v>248000</v>
      </c>
      <c r="S66" s="17">
        <v>0</v>
      </c>
      <c r="T66" s="17">
        <v>0</v>
      </c>
      <c r="U66" s="17">
        <v>0</v>
      </c>
      <c r="V66" s="17">
        <v>1000</v>
      </c>
      <c r="W66" s="17">
        <v>0</v>
      </c>
      <c r="X66" s="17">
        <v>1000</v>
      </c>
      <c r="Y66" s="12">
        <v>250000</v>
      </c>
      <c r="Z66" s="16">
        <v>0</v>
      </c>
      <c r="AA66" s="17">
        <v>0</v>
      </c>
      <c r="AB66" s="17">
        <v>0</v>
      </c>
      <c r="AC66" s="17">
        <v>0</v>
      </c>
      <c r="AD66" s="17">
        <v>0</v>
      </c>
      <c r="AE66" s="17">
        <v>6000</v>
      </c>
      <c r="AF66" s="17">
        <v>1499000</v>
      </c>
      <c r="AG66" s="12">
        <v>1505000</v>
      </c>
      <c r="AH66" s="16">
        <v>0</v>
      </c>
      <c r="AI66" s="17">
        <v>0</v>
      </c>
      <c r="AJ66" s="17">
        <v>0</v>
      </c>
      <c r="AK66" s="17">
        <v>0</v>
      </c>
      <c r="AL66" s="17">
        <v>0</v>
      </c>
      <c r="AM66" s="17">
        <v>0</v>
      </c>
      <c r="AN66" s="17">
        <v>0</v>
      </c>
      <c r="AO66" s="12">
        <v>0</v>
      </c>
      <c r="AP66" s="16">
        <v>3000</v>
      </c>
      <c r="AQ66" s="17">
        <v>6000</v>
      </c>
      <c r="AR66" s="17">
        <v>0</v>
      </c>
      <c r="AS66" s="17">
        <v>0</v>
      </c>
      <c r="AT66" s="17">
        <v>0</v>
      </c>
      <c r="AU66" s="17">
        <v>153000</v>
      </c>
      <c r="AV66" s="17">
        <v>64000</v>
      </c>
      <c r="AW66" s="12">
        <v>226000</v>
      </c>
      <c r="AX66" s="16">
        <v>0</v>
      </c>
      <c r="AY66" s="17">
        <v>0</v>
      </c>
      <c r="AZ66" s="17">
        <v>950000</v>
      </c>
      <c r="BA66" s="17">
        <v>0</v>
      </c>
      <c r="BB66" s="17">
        <v>0</v>
      </c>
      <c r="BC66" s="17">
        <v>0</v>
      </c>
      <c r="BD66" s="17">
        <v>2000</v>
      </c>
      <c r="BE66" s="12">
        <v>952000</v>
      </c>
    </row>
    <row r="67" spans="1:57" x14ac:dyDescent="0.25">
      <c r="A67" s="4" t="s">
        <v>57</v>
      </c>
      <c r="B67" s="92">
        <v>418896</v>
      </c>
      <c r="C67" s="87">
        <v>34804</v>
      </c>
      <c r="D67" s="87">
        <v>89996</v>
      </c>
      <c r="E67" s="87">
        <v>0</v>
      </c>
      <c r="F67" s="87">
        <v>0</v>
      </c>
      <c r="G67" s="87">
        <v>43164</v>
      </c>
      <c r="H67" s="87">
        <v>261470</v>
      </c>
      <c r="I67" s="93">
        <v>848330</v>
      </c>
      <c r="J67" s="16">
        <v>7644</v>
      </c>
      <c r="K67" s="17">
        <v>0</v>
      </c>
      <c r="L67" s="17">
        <v>0</v>
      </c>
      <c r="M67" s="17">
        <v>0</v>
      </c>
      <c r="N67" s="17">
        <v>0</v>
      </c>
      <c r="O67" s="17">
        <v>0</v>
      </c>
      <c r="P67" s="17">
        <v>1676</v>
      </c>
      <c r="Q67" s="12">
        <v>9320</v>
      </c>
      <c r="R67" s="16">
        <v>392917</v>
      </c>
      <c r="S67" s="17">
        <v>25804</v>
      </c>
      <c r="T67" s="17">
        <v>0</v>
      </c>
      <c r="U67" s="17">
        <v>0</v>
      </c>
      <c r="V67" s="17">
        <v>0</v>
      </c>
      <c r="W67" s="17">
        <v>0</v>
      </c>
      <c r="X67" s="17">
        <v>414</v>
      </c>
      <c r="Y67" s="12">
        <v>419135</v>
      </c>
      <c r="Z67" s="16">
        <v>14420</v>
      </c>
      <c r="AA67" s="17">
        <v>0</v>
      </c>
      <c r="AB67" s="17">
        <v>0</v>
      </c>
      <c r="AC67" s="17">
        <v>0</v>
      </c>
      <c r="AD67" s="17">
        <v>0</v>
      </c>
      <c r="AE67" s="17">
        <v>43164</v>
      </c>
      <c r="AF67" s="17">
        <v>218806</v>
      </c>
      <c r="AG67" s="12">
        <v>276390</v>
      </c>
      <c r="AH67" s="16">
        <v>0</v>
      </c>
      <c r="AI67" s="17">
        <v>0</v>
      </c>
      <c r="AJ67" s="17">
        <v>0</v>
      </c>
      <c r="AK67" s="17">
        <v>0</v>
      </c>
      <c r="AL67" s="17">
        <v>0</v>
      </c>
      <c r="AM67" s="17">
        <v>0</v>
      </c>
      <c r="AN67" s="17">
        <v>0</v>
      </c>
      <c r="AO67" s="12">
        <v>0</v>
      </c>
      <c r="AP67" s="16">
        <v>2320</v>
      </c>
      <c r="AQ67" s="17">
        <v>9000</v>
      </c>
      <c r="AR67" s="17">
        <v>0</v>
      </c>
      <c r="AS67" s="17">
        <v>0</v>
      </c>
      <c r="AT67" s="17">
        <v>0</v>
      </c>
      <c r="AU67" s="17">
        <v>0</v>
      </c>
      <c r="AV67" s="17">
        <v>35421</v>
      </c>
      <c r="AW67" s="12">
        <v>46741</v>
      </c>
      <c r="AX67" s="16">
        <v>1595</v>
      </c>
      <c r="AY67" s="17">
        <v>0</v>
      </c>
      <c r="AZ67" s="17">
        <v>89996</v>
      </c>
      <c r="BA67" s="17">
        <v>0</v>
      </c>
      <c r="BB67" s="17">
        <v>0</v>
      </c>
      <c r="BC67" s="17">
        <v>0</v>
      </c>
      <c r="BD67" s="17">
        <v>5153</v>
      </c>
      <c r="BE67" s="12">
        <v>96744</v>
      </c>
    </row>
    <row r="68" spans="1:57" x14ac:dyDescent="0.25">
      <c r="A68" s="4" t="s">
        <v>58</v>
      </c>
      <c r="B68" s="92">
        <v>164504.89000000001</v>
      </c>
      <c r="C68" s="87">
        <v>0</v>
      </c>
      <c r="D68" s="87">
        <v>0</v>
      </c>
      <c r="E68" s="87">
        <v>0</v>
      </c>
      <c r="F68" s="87">
        <v>0</v>
      </c>
      <c r="G68" s="87">
        <v>0</v>
      </c>
      <c r="H68" s="87">
        <v>4750379.32</v>
      </c>
      <c r="I68" s="93">
        <v>4914884.21</v>
      </c>
      <c r="J68" s="16">
        <v>0</v>
      </c>
      <c r="K68" s="17">
        <v>0</v>
      </c>
      <c r="L68" s="17">
        <v>0</v>
      </c>
      <c r="M68" s="17">
        <v>0</v>
      </c>
      <c r="N68" s="17">
        <v>0</v>
      </c>
      <c r="O68" s="17">
        <v>0</v>
      </c>
      <c r="P68" s="17">
        <v>359569.77</v>
      </c>
      <c r="Q68" s="12">
        <v>359569.77</v>
      </c>
      <c r="R68" s="16">
        <v>576865.73</v>
      </c>
      <c r="S68" s="17">
        <v>0</v>
      </c>
      <c r="T68" s="17">
        <v>0</v>
      </c>
      <c r="U68" s="17">
        <v>0</v>
      </c>
      <c r="V68" s="17">
        <v>0</v>
      </c>
      <c r="W68" s="17">
        <v>0</v>
      </c>
      <c r="X68" s="17">
        <v>5563.5</v>
      </c>
      <c r="Y68" s="12">
        <v>582429.23</v>
      </c>
      <c r="Z68" s="16">
        <v>-848656.48</v>
      </c>
      <c r="AA68" s="17">
        <v>0</v>
      </c>
      <c r="AB68" s="17">
        <v>0</v>
      </c>
      <c r="AC68" s="17">
        <v>0</v>
      </c>
      <c r="AD68" s="17">
        <v>0</v>
      </c>
      <c r="AE68" s="17">
        <v>0</v>
      </c>
      <c r="AF68" s="17">
        <v>1335862.0199999998</v>
      </c>
      <c r="AG68" s="12">
        <v>487205.5399999998</v>
      </c>
      <c r="AH68" s="16">
        <v>0</v>
      </c>
      <c r="AI68" s="17">
        <v>0</v>
      </c>
      <c r="AJ68" s="17">
        <v>0</v>
      </c>
      <c r="AK68" s="17">
        <v>0</v>
      </c>
      <c r="AL68" s="17">
        <v>0</v>
      </c>
      <c r="AM68" s="17">
        <v>0</v>
      </c>
      <c r="AN68" s="17">
        <v>0</v>
      </c>
      <c r="AO68" s="12">
        <v>0</v>
      </c>
      <c r="AP68" s="16">
        <v>436295.64</v>
      </c>
      <c r="AQ68" s="17">
        <v>0</v>
      </c>
      <c r="AR68" s="17">
        <v>0</v>
      </c>
      <c r="AS68" s="17">
        <v>0</v>
      </c>
      <c r="AT68" s="17">
        <v>0</v>
      </c>
      <c r="AU68" s="17">
        <v>0</v>
      </c>
      <c r="AV68" s="17">
        <v>333027.34999999998</v>
      </c>
      <c r="AW68" s="12">
        <v>769322.99</v>
      </c>
      <c r="AX68" s="16">
        <v>0</v>
      </c>
      <c r="AY68" s="17">
        <v>0</v>
      </c>
      <c r="AZ68" s="17">
        <v>0</v>
      </c>
      <c r="BA68" s="17">
        <v>0</v>
      </c>
      <c r="BB68" s="17">
        <v>0</v>
      </c>
      <c r="BC68" s="17">
        <v>0</v>
      </c>
      <c r="BD68" s="17">
        <v>2716356.68</v>
      </c>
      <c r="BE68" s="12">
        <v>2716356.68</v>
      </c>
    </row>
    <row r="69" spans="1:57" x14ac:dyDescent="0.25">
      <c r="A69" s="4" t="s">
        <v>59</v>
      </c>
      <c r="B69" s="92">
        <v>170412</v>
      </c>
      <c r="C69" s="87">
        <v>16027</v>
      </c>
      <c r="D69" s="87">
        <v>251256</v>
      </c>
      <c r="E69" s="87">
        <v>0</v>
      </c>
      <c r="F69" s="87">
        <v>0</v>
      </c>
      <c r="G69" s="87">
        <v>118862</v>
      </c>
      <c r="H69" s="87">
        <v>134910</v>
      </c>
      <c r="I69" s="93">
        <v>691467</v>
      </c>
      <c r="J69" s="16">
        <v>4592</v>
      </c>
      <c r="K69" s="17">
        <v>0</v>
      </c>
      <c r="L69" s="17">
        <v>0</v>
      </c>
      <c r="M69" s="17">
        <v>0</v>
      </c>
      <c r="N69" s="17">
        <v>0</v>
      </c>
      <c r="O69" s="17">
        <v>0</v>
      </c>
      <c r="P69" s="17">
        <v>0</v>
      </c>
      <c r="Q69" s="12">
        <v>4592</v>
      </c>
      <c r="R69" s="16">
        <v>146187</v>
      </c>
      <c r="S69" s="17">
        <v>16027</v>
      </c>
      <c r="T69" s="17">
        <v>0</v>
      </c>
      <c r="U69" s="17">
        <v>0</v>
      </c>
      <c r="V69" s="17">
        <v>0</v>
      </c>
      <c r="W69" s="17">
        <v>0</v>
      </c>
      <c r="X69" s="17">
        <v>0</v>
      </c>
      <c r="Y69" s="12">
        <v>162214</v>
      </c>
      <c r="Z69" s="16">
        <v>14130</v>
      </c>
      <c r="AA69" s="17">
        <v>0</v>
      </c>
      <c r="AB69" s="17">
        <v>0</v>
      </c>
      <c r="AC69" s="17">
        <v>0</v>
      </c>
      <c r="AD69" s="17">
        <v>0</v>
      </c>
      <c r="AE69" s="17">
        <v>40407</v>
      </c>
      <c r="AF69" s="17">
        <v>133879</v>
      </c>
      <c r="AG69" s="12">
        <v>188416</v>
      </c>
      <c r="AH69" s="16">
        <v>0</v>
      </c>
      <c r="AI69" s="17">
        <v>0</v>
      </c>
      <c r="AJ69" s="17">
        <v>246256</v>
      </c>
      <c r="AK69" s="17">
        <v>0</v>
      </c>
      <c r="AL69" s="17">
        <v>0</v>
      </c>
      <c r="AM69" s="17">
        <v>0</v>
      </c>
      <c r="AN69" s="17">
        <v>0</v>
      </c>
      <c r="AO69" s="12">
        <v>246256</v>
      </c>
      <c r="AP69" s="16">
        <v>2266</v>
      </c>
      <c r="AQ69" s="17">
        <v>0</v>
      </c>
      <c r="AR69" s="17">
        <v>5000</v>
      </c>
      <c r="AS69" s="17">
        <v>0</v>
      </c>
      <c r="AT69" s="17">
        <v>0</v>
      </c>
      <c r="AU69" s="17">
        <v>78455</v>
      </c>
      <c r="AV69" s="17">
        <v>1031</v>
      </c>
      <c r="AW69" s="12">
        <v>86752</v>
      </c>
      <c r="AX69" s="16">
        <v>3237</v>
      </c>
      <c r="AY69" s="17">
        <v>0</v>
      </c>
      <c r="AZ69" s="17">
        <v>0</v>
      </c>
      <c r="BA69" s="17">
        <v>0</v>
      </c>
      <c r="BB69" s="17">
        <v>0</v>
      </c>
      <c r="BC69" s="17">
        <v>0</v>
      </c>
      <c r="BD69" s="17">
        <v>0</v>
      </c>
      <c r="BE69" s="12">
        <v>3237</v>
      </c>
    </row>
    <row r="70" spans="1:57" x14ac:dyDescent="0.25">
      <c r="A70" s="4" t="s">
        <v>60</v>
      </c>
      <c r="B70" s="92">
        <v>84073.203999999983</v>
      </c>
      <c r="C70" s="87">
        <v>54122</v>
      </c>
      <c r="D70" s="87">
        <v>10000</v>
      </c>
      <c r="E70" s="87">
        <v>0</v>
      </c>
      <c r="F70" s="87">
        <v>0</v>
      </c>
      <c r="G70" s="87">
        <v>48970.59</v>
      </c>
      <c r="H70" s="87">
        <v>139692.63</v>
      </c>
      <c r="I70" s="93">
        <v>336858.424</v>
      </c>
      <c r="J70" s="16">
        <v>7031.2755999999999</v>
      </c>
      <c r="K70" s="17">
        <v>0</v>
      </c>
      <c r="L70" s="17">
        <v>0</v>
      </c>
      <c r="M70" s="17">
        <v>0</v>
      </c>
      <c r="N70" s="17">
        <v>0</v>
      </c>
      <c r="O70" s="17">
        <v>0</v>
      </c>
      <c r="P70" s="17">
        <v>0</v>
      </c>
      <c r="Q70" s="12">
        <v>7031.2755999999999</v>
      </c>
      <c r="R70" s="16">
        <v>73758.948399999994</v>
      </c>
      <c r="S70" s="17">
        <v>17199</v>
      </c>
      <c r="T70" s="17">
        <v>10000</v>
      </c>
      <c r="U70" s="17">
        <v>0</v>
      </c>
      <c r="V70" s="17">
        <v>0</v>
      </c>
      <c r="W70" s="17">
        <v>0</v>
      </c>
      <c r="X70" s="17">
        <v>20206.3</v>
      </c>
      <c r="Y70" s="12">
        <v>121164.2484</v>
      </c>
      <c r="Z70" s="16">
        <v>3282.9800000000005</v>
      </c>
      <c r="AA70" s="17">
        <v>36923</v>
      </c>
      <c r="AB70" s="17">
        <v>0</v>
      </c>
      <c r="AC70" s="17">
        <v>0</v>
      </c>
      <c r="AD70" s="17">
        <v>0</v>
      </c>
      <c r="AE70" s="17">
        <v>48970.59</v>
      </c>
      <c r="AF70" s="17">
        <v>119486.33</v>
      </c>
      <c r="AG70" s="12">
        <v>208662.90000000002</v>
      </c>
      <c r="AH70" s="16">
        <v>0</v>
      </c>
      <c r="AI70" s="17">
        <v>0</v>
      </c>
      <c r="AJ70" s="17">
        <v>0</v>
      </c>
      <c r="AK70" s="17">
        <v>0</v>
      </c>
      <c r="AL70" s="17">
        <v>0</v>
      </c>
      <c r="AM70" s="17">
        <v>0</v>
      </c>
      <c r="AN70" s="17">
        <v>0</v>
      </c>
      <c r="AO70" s="12">
        <v>0</v>
      </c>
      <c r="AP70" s="16">
        <v>0</v>
      </c>
      <c r="AQ70" s="17">
        <v>0</v>
      </c>
      <c r="AR70" s="17">
        <v>0</v>
      </c>
      <c r="AS70" s="17">
        <v>0</v>
      </c>
      <c r="AT70" s="17">
        <v>0</v>
      </c>
      <c r="AU70" s="17">
        <v>0</v>
      </c>
      <c r="AV70" s="17">
        <v>0</v>
      </c>
      <c r="AW70" s="12">
        <v>0</v>
      </c>
      <c r="AX70" s="16">
        <v>0</v>
      </c>
      <c r="AY70" s="17">
        <v>0</v>
      </c>
      <c r="AZ70" s="17">
        <v>0</v>
      </c>
      <c r="BA70" s="17">
        <v>0</v>
      </c>
      <c r="BB70" s="17">
        <v>0</v>
      </c>
      <c r="BC70" s="17">
        <v>0</v>
      </c>
      <c r="BD70" s="17">
        <v>0</v>
      </c>
      <c r="BE70" s="12">
        <v>0</v>
      </c>
    </row>
    <row r="71" spans="1:57" x14ac:dyDescent="0.25">
      <c r="A71" s="4" t="s">
        <v>61</v>
      </c>
      <c r="B71" s="92">
        <v>679872</v>
      </c>
      <c r="C71" s="87">
        <v>310201</v>
      </c>
      <c r="D71" s="87">
        <v>102123</v>
      </c>
      <c r="E71" s="87">
        <v>0</v>
      </c>
      <c r="F71" s="87">
        <v>0</v>
      </c>
      <c r="G71" s="87">
        <v>754767</v>
      </c>
      <c r="H71" s="87">
        <v>558069</v>
      </c>
      <c r="I71" s="93">
        <v>2405032</v>
      </c>
      <c r="J71" s="16">
        <v>39572</v>
      </c>
      <c r="K71" s="17">
        <v>0</v>
      </c>
      <c r="L71" s="17">
        <v>0</v>
      </c>
      <c r="M71" s="17">
        <v>0</v>
      </c>
      <c r="N71" s="17">
        <v>0</v>
      </c>
      <c r="O71" s="17">
        <v>149</v>
      </c>
      <c r="P71" s="17">
        <v>0</v>
      </c>
      <c r="Q71" s="12">
        <v>39721</v>
      </c>
      <c r="R71" s="16">
        <v>584972</v>
      </c>
      <c r="S71" s="17">
        <v>38355</v>
      </c>
      <c r="T71" s="17">
        <v>55000</v>
      </c>
      <c r="U71" s="17">
        <v>0</v>
      </c>
      <c r="V71" s="17">
        <v>0</v>
      </c>
      <c r="W71" s="17">
        <v>17417</v>
      </c>
      <c r="X71" s="17">
        <v>8461</v>
      </c>
      <c r="Y71" s="12">
        <v>704205</v>
      </c>
      <c r="Z71" s="16">
        <v>36850</v>
      </c>
      <c r="AA71" s="17">
        <v>271846</v>
      </c>
      <c r="AB71" s="17">
        <v>47123</v>
      </c>
      <c r="AC71" s="17">
        <v>0</v>
      </c>
      <c r="AD71" s="17">
        <v>0</v>
      </c>
      <c r="AE71" s="17">
        <v>171658</v>
      </c>
      <c r="AF71" s="17">
        <v>549728</v>
      </c>
      <c r="AG71" s="12">
        <v>1077205</v>
      </c>
      <c r="AH71" s="16">
        <v>0</v>
      </c>
      <c r="AI71" s="17">
        <v>0</v>
      </c>
      <c r="AJ71" s="17">
        <v>0</v>
      </c>
      <c r="AK71" s="17">
        <v>0</v>
      </c>
      <c r="AL71" s="17">
        <v>0</v>
      </c>
      <c r="AM71" s="17">
        <v>0</v>
      </c>
      <c r="AN71" s="17">
        <v>0</v>
      </c>
      <c r="AO71" s="12">
        <v>0</v>
      </c>
      <c r="AP71" s="16">
        <v>1282</v>
      </c>
      <c r="AQ71" s="17">
        <v>0</v>
      </c>
      <c r="AR71" s="17">
        <v>0</v>
      </c>
      <c r="AS71" s="17">
        <v>0</v>
      </c>
      <c r="AT71" s="17">
        <v>0</v>
      </c>
      <c r="AU71" s="17">
        <v>534008</v>
      </c>
      <c r="AV71" s="17">
        <v>-1120</v>
      </c>
      <c r="AW71" s="12">
        <v>534170</v>
      </c>
      <c r="AX71" s="16">
        <v>17196</v>
      </c>
      <c r="AY71" s="17">
        <v>0</v>
      </c>
      <c r="AZ71" s="17">
        <v>0</v>
      </c>
      <c r="BA71" s="17">
        <v>0</v>
      </c>
      <c r="BB71" s="17">
        <v>0</v>
      </c>
      <c r="BC71" s="17">
        <v>31535</v>
      </c>
      <c r="BD71" s="17">
        <v>1000</v>
      </c>
      <c r="BE71" s="12">
        <v>49731</v>
      </c>
    </row>
    <row r="72" spans="1:57" x14ac:dyDescent="0.25">
      <c r="A72" s="4" t="s">
        <v>62</v>
      </c>
      <c r="B72" s="92">
        <v>478332.45</v>
      </c>
      <c r="C72" s="87">
        <v>169000</v>
      </c>
      <c r="D72" s="87">
        <v>4102000</v>
      </c>
      <c r="E72" s="87">
        <v>106000</v>
      </c>
      <c r="F72" s="87">
        <v>11000</v>
      </c>
      <c r="G72" s="87">
        <v>15670.29</v>
      </c>
      <c r="H72" s="87">
        <v>576798.90999999992</v>
      </c>
      <c r="I72" s="93">
        <v>5458801.6499999994</v>
      </c>
      <c r="J72" s="16">
        <v>0</v>
      </c>
      <c r="K72" s="17">
        <v>0</v>
      </c>
      <c r="L72" s="17">
        <v>0</v>
      </c>
      <c r="M72" s="17">
        <v>0</v>
      </c>
      <c r="N72" s="17">
        <v>0</v>
      </c>
      <c r="O72" s="17">
        <v>995.27</v>
      </c>
      <c r="P72" s="17">
        <v>0</v>
      </c>
      <c r="Q72" s="12">
        <v>995.27</v>
      </c>
      <c r="R72" s="16">
        <v>216488.16</v>
      </c>
      <c r="S72" s="17">
        <v>63000</v>
      </c>
      <c r="T72" s="17">
        <v>0</v>
      </c>
      <c r="U72" s="17">
        <v>0</v>
      </c>
      <c r="V72" s="17">
        <v>0</v>
      </c>
      <c r="W72" s="17">
        <v>490.91</v>
      </c>
      <c r="X72" s="17">
        <v>0</v>
      </c>
      <c r="Y72" s="12">
        <v>279979.07</v>
      </c>
      <c r="Z72" s="16">
        <v>187659</v>
      </c>
      <c r="AA72" s="17">
        <v>0</v>
      </c>
      <c r="AB72" s="17">
        <v>0</v>
      </c>
      <c r="AC72" s="17">
        <v>0</v>
      </c>
      <c r="AD72" s="17">
        <v>0</v>
      </c>
      <c r="AE72" s="17">
        <v>5194.91</v>
      </c>
      <c r="AF72" s="17">
        <v>409715</v>
      </c>
      <c r="AG72" s="12">
        <v>602568.91</v>
      </c>
      <c r="AH72" s="16">
        <v>340.91</v>
      </c>
      <c r="AI72" s="17">
        <v>0</v>
      </c>
      <c r="AJ72" s="17">
        <v>4060000</v>
      </c>
      <c r="AK72" s="17">
        <v>0</v>
      </c>
      <c r="AL72" s="17">
        <v>0</v>
      </c>
      <c r="AM72" s="17">
        <v>0</v>
      </c>
      <c r="AN72" s="17">
        <v>100000</v>
      </c>
      <c r="AO72" s="12">
        <v>4160340.91</v>
      </c>
      <c r="AP72" s="16">
        <v>73844.38</v>
      </c>
      <c r="AQ72" s="17">
        <v>106000</v>
      </c>
      <c r="AR72" s="17">
        <v>42000</v>
      </c>
      <c r="AS72" s="17">
        <v>106000</v>
      </c>
      <c r="AT72" s="17">
        <v>11000</v>
      </c>
      <c r="AU72" s="17">
        <v>0</v>
      </c>
      <c r="AV72" s="17">
        <v>63765.84</v>
      </c>
      <c r="AW72" s="12">
        <v>402610.22</v>
      </c>
      <c r="AX72" s="16">
        <v>0</v>
      </c>
      <c r="AY72" s="17">
        <v>0</v>
      </c>
      <c r="AZ72" s="17">
        <v>0</v>
      </c>
      <c r="BA72" s="17">
        <v>0</v>
      </c>
      <c r="BB72" s="17">
        <v>0</v>
      </c>
      <c r="BC72" s="17">
        <v>8989.2000000000007</v>
      </c>
      <c r="BD72" s="17">
        <v>3318.07</v>
      </c>
      <c r="BE72" s="12">
        <v>12307.27</v>
      </c>
    </row>
    <row r="73" spans="1:57" x14ac:dyDescent="0.25">
      <c r="A73" s="4" t="s">
        <v>63</v>
      </c>
      <c r="B73" s="92">
        <v>4299565.99</v>
      </c>
      <c r="C73" s="87">
        <v>32995.71</v>
      </c>
      <c r="D73" s="87">
        <v>393000.29</v>
      </c>
      <c r="E73" s="87">
        <v>0</v>
      </c>
      <c r="F73" s="87">
        <v>0</v>
      </c>
      <c r="G73" s="87">
        <v>1231451.79</v>
      </c>
      <c r="H73" s="87">
        <v>4864387.3299999991</v>
      </c>
      <c r="I73" s="93">
        <v>10821401.109999999</v>
      </c>
      <c r="J73" s="16">
        <v>0</v>
      </c>
      <c r="K73" s="17">
        <v>0</v>
      </c>
      <c r="L73" s="17">
        <v>303045.28999999998</v>
      </c>
      <c r="M73" s="17">
        <v>0</v>
      </c>
      <c r="N73" s="17">
        <v>0</v>
      </c>
      <c r="O73" s="17">
        <v>340092.62</v>
      </c>
      <c r="P73" s="17">
        <v>2058877.7</v>
      </c>
      <c r="Q73" s="12">
        <v>2702015.61</v>
      </c>
      <c r="R73" s="16">
        <v>4034336.92</v>
      </c>
      <c r="S73" s="17">
        <v>32995.71</v>
      </c>
      <c r="T73" s="17">
        <v>0</v>
      </c>
      <c r="U73" s="17">
        <v>0</v>
      </c>
      <c r="V73" s="17">
        <v>0</v>
      </c>
      <c r="W73" s="17">
        <v>16606</v>
      </c>
      <c r="X73" s="17">
        <v>181.82</v>
      </c>
      <c r="Y73" s="12">
        <v>4084120.4499999997</v>
      </c>
      <c r="Z73" s="16">
        <v>262891.08</v>
      </c>
      <c r="AA73" s="17">
        <v>0</v>
      </c>
      <c r="AB73" s="17">
        <v>89955</v>
      </c>
      <c r="AC73" s="17">
        <v>0</v>
      </c>
      <c r="AD73" s="17">
        <v>0</v>
      </c>
      <c r="AE73" s="17">
        <v>874752.57000000007</v>
      </c>
      <c r="AF73" s="17">
        <v>2804344.83</v>
      </c>
      <c r="AG73" s="12">
        <v>4031943.4800000004</v>
      </c>
      <c r="AH73" s="16">
        <v>0</v>
      </c>
      <c r="AI73" s="17">
        <v>0</v>
      </c>
      <c r="AJ73" s="17">
        <v>0</v>
      </c>
      <c r="AK73" s="17">
        <v>0</v>
      </c>
      <c r="AL73" s="17">
        <v>0</v>
      </c>
      <c r="AM73" s="17">
        <v>0</v>
      </c>
      <c r="AN73" s="17">
        <v>0</v>
      </c>
      <c r="AO73" s="12">
        <v>0</v>
      </c>
      <c r="AP73" s="16">
        <v>2337.9899999999998</v>
      </c>
      <c r="AQ73" s="17">
        <v>0</v>
      </c>
      <c r="AR73" s="17">
        <v>0</v>
      </c>
      <c r="AS73" s="17">
        <v>0</v>
      </c>
      <c r="AT73" s="17">
        <v>0</v>
      </c>
      <c r="AU73" s="17">
        <v>0.6</v>
      </c>
      <c r="AV73" s="17">
        <v>273.89</v>
      </c>
      <c r="AW73" s="12">
        <v>2612.4799999999996</v>
      </c>
      <c r="AX73" s="16">
        <v>0</v>
      </c>
      <c r="AY73" s="17">
        <v>0</v>
      </c>
      <c r="AZ73" s="17">
        <v>0</v>
      </c>
      <c r="BA73" s="17">
        <v>0</v>
      </c>
      <c r="BB73" s="17">
        <v>0</v>
      </c>
      <c r="BC73" s="17">
        <v>0</v>
      </c>
      <c r="BD73" s="17">
        <v>709.09</v>
      </c>
      <c r="BE73" s="12">
        <v>709.09</v>
      </c>
    </row>
    <row r="74" spans="1:57" x14ac:dyDescent="0.25">
      <c r="A74" s="4" t="s">
        <v>64</v>
      </c>
      <c r="B74" s="92">
        <v>370031.58999999997</v>
      </c>
      <c r="C74" s="87">
        <v>5218.1000000000004</v>
      </c>
      <c r="D74" s="87">
        <v>0</v>
      </c>
      <c r="E74" s="87">
        <v>0</v>
      </c>
      <c r="F74" s="87">
        <v>0</v>
      </c>
      <c r="G74" s="87">
        <v>0</v>
      </c>
      <c r="H74" s="87">
        <v>648999.08000000007</v>
      </c>
      <c r="I74" s="93">
        <v>1024248.77</v>
      </c>
      <c r="J74" s="16">
        <v>11358</v>
      </c>
      <c r="K74" s="17">
        <v>0</v>
      </c>
      <c r="L74" s="17">
        <v>0</v>
      </c>
      <c r="M74" s="17">
        <v>0</v>
      </c>
      <c r="N74" s="17">
        <v>0</v>
      </c>
      <c r="O74" s="17">
        <v>0</v>
      </c>
      <c r="P74" s="17">
        <v>1635.18</v>
      </c>
      <c r="Q74" s="12">
        <v>12993.18</v>
      </c>
      <c r="R74" s="16">
        <v>189359.51</v>
      </c>
      <c r="S74" s="17">
        <v>5218.1000000000004</v>
      </c>
      <c r="T74" s="17">
        <v>0</v>
      </c>
      <c r="U74" s="17">
        <v>0</v>
      </c>
      <c r="V74" s="17">
        <v>0</v>
      </c>
      <c r="W74" s="17">
        <v>0</v>
      </c>
      <c r="X74" s="17">
        <v>332.5</v>
      </c>
      <c r="Y74" s="12">
        <v>194910.11000000002</v>
      </c>
      <c r="Z74" s="16">
        <v>0</v>
      </c>
      <c r="AA74" s="17">
        <v>0</v>
      </c>
      <c r="AB74" s="17">
        <v>0</v>
      </c>
      <c r="AC74" s="17">
        <v>0</v>
      </c>
      <c r="AD74" s="17">
        <v>0</v>
      </c>
      <c r="AE74" s="17">
        <v>0</v>
      </c>
      <c r="AF74" s="17">
        <v>0</v>
      </c>
      <c r="AG74" s="12">
        <v>0</v>
      </c>
      <c r="AH74" s="16">
        <v>0</v>
      </c>
      <c r="AI74" s="17">
        <v>0</v>
      </c>
      <c r="AJ74" s="17">
        <v>0</v>
      </c>
      <c r="AK74" s="17">
        <v>0</v>
      </c>
      <c r="AL74" s="17">
        <v>0</v>
      </c>
      <c r="AM74" s="17">
        <v>0</v>
      </c>
      <c r="AN74" s="17">
        <v>0</v>
      </c>
      <c r="AO74" s="12">
        <v>0</v>
      </c>
      <c r="AP74" s="16">
        <v>169314.08</v>
      </c>
      <c r="AQ74" s="17">
        <v>0</v>
      </c>
      <c r="AR74" s="17">
        <v>0</v>
      </c>
      <c r="AS74" s="17">
        <v>0</v>
      </c>
      <c r="AT74" s="17">
        <v>0</v>
      </c>
      <c r="AU74" s="17">
        <v>0</v>
      </c>
      <c r="AV74" s="17">
        <v>647031.4</v>
      </c>
      <c r="AW74" s="12">
        <v>816345.48</v>
      </c>
      <c r="AX74" s="16">
        <v>0</v>
      </c>
      <c r="AY74" s="17">
        <v>0</v>
      </c>
      <c r="AZ74" s="17">
        <v>0</v>
      </c>
      <c r="BA74" s="17">
        <v>0</v>
      </c>
      <c r="BB74" s="17">
        <v>0</v>
      </c>
      <c r="BC74" s="17">
        <v>0</v>
      </c>
      <c r="BD74" s="17">
        <v>0</v>
      </c>
      <c r="BE74" s="12">
        <v>0</v>
      </c>
    </row>
    <row r="75" spans="1:57" x14ac:dyDescent="0.25">
      <c r="A75" s="4" t="s">
        <v>65</v>
      </c>
      <c r="B75" s="92">
        <v>1008078.8699999999</v>
      </c>
      <c r="C75" s="87">
        <v>44140.75</v>
      </c>
      <c r="D75" s="87">
        <v>138324</v>
      </c>
      <c r="E75" s="87">
        <v>0</v>
      </c>
      <c r="F75" s="87">
        <v>0</v>
      </c>
      <c r="G75" s="87">
        <v>927762.08000000007</v>
      </c>
      <c r="H75" s="87">
        <v>1006783.08</v>
      </c>
      <c r="I75" s="93">
        <v>3125088.78</v>
      </c>
      <c r="J75" s="16">
        <v>60759.09</v>
      </c>
      <c r="K75" s="17">
        <v>0</v>
      </c>
      <c r="L75" s="17">
        <v>0</v>
      </c>
      <c r="M75" s="17">
        <v>0</v>
      </c>
      <c r="N75" s="17">
        <v>0</v>
      </c>
      <c r="O75" s="17">
        <v>262</v>
      </c>
      <c r="P75" s="17">
        <v>0</v>
      </c>
      <c r="Q75" s="12">
        <v>61021.09</v>
      </c>
      <c r="R75" s="16">
        <v>724628.57</v>
      </c>
      <c r="S75" s="17">
        <v>44140.75</v>
      </c>
      <c r="T75" s="17">
        <v>138324</v>
      </c>
      <c r="U75" s="17">
        <v>0</v>
      </c>
      <c r="V75" s="17">
        <v>0</v>
      </c>
      <c r="W75" s="17">
        <v>100231.15</v>
      </c>
      <c r="X75" s="17">
        <v>0</v>
      </c>
      <c r="Y75" s="12">
        <v>1007324.47</v>
      </c>
      <c r="Z75" s="16">
        <v>3822.01</v>
      </c>
      <c r="AA75" s="17">
        <v>0</v>
      </c>
      <c r="AB75" s="17">
        <v>0</v>
      </c>
      <c r="AC75" s="17">
        <v>0</v>
      </c>
      <c r="AD75" s="17">
        <v>0</v>
      </c>
      <c r="AE75" s="17">
        <v>47804</v>
      </c>
      <c r="AF75" s="17">
        <v>0</v>
      </c>
      <c r="AG75" s="12">
        <v>51626.01</v>
      </c>
      <c r="AH75" s="16">
        <v>0</v>
      </c>
      <c r="AI75" s="17">
        <v>0</v>
      </c>
      <c r="AJ75" s="17">
        <v>0</v>
      </c>
      <c r="AK75" s="17">
        <v>0</v>
      </c>
      <c r="AL75" s="17">
        <v>0</v>
      </c>
      <c r="AM75" s="17">
        <v>0</v>
      </c>
      <c r="AN75" s="17">
        <v>0</v>
      </c>
      <c r="AO75" s="12">
        <v>0</v>
      </c>
      <c r="AP75" s="16">
        <v>177346.47</v>
      </c>
      <c r="AQ75" s="17">
        <v>0</v>
      </c>
      <c r="AR75" s="17">
        <v>0</v>
      </c>
      <c r="AS75" s="17">
        <v>0</v>
      </c>
      <c r="AT75" s="17">
        <v>0</v>
      </c>
      <c r="AU75" s="17">
        <v>779315.93</v>
      </c>
      <c r="AV75" s="17">
        <v>1006783.08</v>
      </c>
      <c r="AW75" s="12">
        <v>1963445.48</v>
      </c>
      <c r="AX75" s="16">
        <v>41522.730000000003</v>
      </c>
      <c r="AY75" s="17">
        <v>0</v>
      </c>
      <c r="AZ75" s="17">
        <v>0</v>
      </c>
      <c r="BA75" s="17">
        <v>0</v>
      </c>
      <c r="BB75" s="17">
        <v>0</v>
      </c>
      <c r="BC75" s="17">
        <v>149</v>
      </c>
      <c r="BD75" s="17">
        <v>0</v>
      </c>
      <c r="BE75" s="12">
        <v>41671.730000000003</v>
      </c>
    </row>
    <row r="76" spans="1:57" x14ac:dyDescent="0.25">
      <c r="A76" s="4" t="s">
        <v>66</v>
      </c>
      <c r="B76" s="92">
        <v>438354</v>
      </c>
      <c r="C76" s="87">
        <v>5930</v>
      </c>
      <c r="D76" s="87">
        <v>0</v>
      </c>
      <c r="E76" s="87">
        <v>0</v>
      </c>
      <c r="F76" s="87">
        <v>0</v>
      </c>
      <c r="G76" s="87">
        <v>0</v>
      </c>
      <c r="H76" s="87">
        <v>806718</v>
      </c>
      <c r="I76" s="93">
        <v>1251002</v>
      </c>
      <c r="J76" s="16">
        <v>27107</v>
      </c>
      <c r="K76" s="17">
        <v>0</v>
      </c>
      <c r="L76" s="17">
        <v>0</v>
      </c>
      <c r="M76" s="17">
        <v>0</v>
      </c>
      <c r="N76" s="17">
        <v>0</v>
      </c>
      <c r="O76" s="17">
        <v>0</v>
      </c>
      <c r="P76" s="17">
        <v>0</v>
      </c>
      <c r="Q76" s="12">
        <v>27107</v>
      </c>
      <c r="R76" s="16">
        <v>210762</v>
      </c>
      <c r="S76" s="17">
        <v>0</v>
      </c>
      <c r="T76" s="17">
        <v>0</v>
      </c>
      <c r="U76" s="17">
        <v>0</v>
      </c>
      <c r="V76" s="17">
        <v>0</v>
      </c>
      <c r="W76" s="17">
        <v>0</v>
      </c>
      <c r="X76" s="17">
        <v>1115</v>
      </c>
      <c r="Y76" s="12">
        <v>211877</v>
      </c>
      <c r="Z76" s="16">
        <v>177315</v>
      </c>
      <c r="AA76" s="17">
        <v>0</v>
      </c>
      <c r="AB76" s="17">
        <v>0</v>
      </c>
      <c r="AC76" s="17">
        <v>0</v>
      </c>
      <c r="AD76" s="17">
        <v>0</v>
      </c>
      <c r="AE76" s="17">
        <v>0</v>
      </c>
      <c r="AF76" s="17">
        <v>642185</v>
      </c>
      <c r="AG76" s="12">
        <v>819500</v>
      </c>
      <c r="AH76" s="16">
        <v>10895</v>
      </c>
      <c r="AI76" s="17">
        <v>5930</v>
      </c>
      <c r="AJ76" s="17">
        <v>0</v>
      </c>
      <c r="AK76" s="17">
        <v>0</v>
      </c>
      <c r="AL76" s="17">
        <v>0</v>
      </c>
      <c r="AM76" s="17">
        <v>0</v>
      </c>
      <c r="AN76" s="17">
        <v>0</v>
      </c>
      <c r="AO76" s="12">
        <v>16825</v>
      </c>
      <c r="AP76" s="16">
        <v>1422</v>
      </c>
      <c r="AQ76" s="17">
        <v>0</v>
      </c>
      <c r="AR76" s="17">
        <v>0</v>
      </c>
      <c r="AS76" s="17">
        <v>0</v>
      </c>
      <c r="AT76" s="17">
        <v>0</v>
      </c>
      <c r="AU76" s="17">
        <v>0</v>
      </c>
      <c r="AV76" s="17">
        <v>67032</v>
      </c>
      <c r="AW76" s="12">
        <v>68454</v>
      </c>
      <c r="AX76" s="16">
        <v>10853</v>
      </c>
      <c r="AY76" s="17">
        <v>0</v>
      </c>
      <c r="AZ76" s="17">
        <v>0</v>
      </c>
      <c r="BA76" s="17">
        <v>0</v>
      </c>
      <c r="BB76" s="17">
        <v>0</v>
      </c>
      <c r="BC76" s="17">
        <v>0</v>
      </c>
      <c r="BD76" s="17">
        <v>96386</v>
      </c>
      <c r="BE76" s="12">
        <v>107239</v>
      </c>
    </row>
    <row r="77" spans="1:57" x14ac:dyDescent="0.25">
      <c r="A77" s="4" t="s">
        <v>67</v>
      </c>
      <c r="B77" s="92">
        <v>84427</v>
      </c>
      <c r="C77" s="87">
        <v>0</v>
      </c>
      <c r="D77" s="87">
        <v>51339</v>
      </c>
      <c r="E77" s="87">
        <v>0</v>
      </c>
      <c r="F77" s="87">
        <v>0</v>
      </c>
      <c r="G77" s="87">
        <v>0</v>
      </c>
      <c r="H77" s="87">
        <v>698878</v>
      </c>
      <c r="I77" s="93">
        <v>834644</v>
      </c>
      <c r="J77" s="16">
        <v>0</v>
      </c>
      <c r="K77" s="17">
        <v>0</v>
      </c>
      <c r="L77" s="17">
        <v>0</v>
      </c>
      <c r="M77" s="17">
        <v>0</v>
      </c>
      <c r="N77" s="17">
        <v>0</v>
      </c>
      <c r="O77" s="17">
        <v>0</v>
      </c>
      <c r="P77" s="17">
        <v>163577</v>
      </c>
      <c r="Q77" s="12">
        <v>163577</v>
      </c>
      <c r="R77" s="16">
        <v>76366</v>
      </c>
      <c r="S77" s="17">
        <v>0</v>
      </c>
      <c r="T77" s="17">
        <v>9339</v>
      </c>
      <c r="U77" s="17">
        <v>0</v>
      </c>
      <c r="V77" s="17">
        <v>0</v>
      </c>
      <c r="W77" s="17">
        <v>0</v>
      </c>
      <c r="X77" s="17">
        <v>142</v>
      </c>
      <c r="Y77" s="12">
        <v>85847</v>
      </c>
      <c r="Z77" s="16">
        <v>8061</v>
      </c>
      <c r="AA77" s="17">
        <v>0</v>
      </c>
      <c r="AB77" s="17">
        <v>42000</v>
      </c>
      <c r="AC77" s="17">
        <v>0</v>
      </c>
      <c r="AD77" s="17">
        <v>0</v>
      </c>
      <c r="AE77" s="17">
        <v>0</v>
      </c>
      <c r="AF77" s="17">
        <v>205552</v>
      </c>
      <c r="AG77" s="12">
        <v>255613</v>
      </c>
      <c r="AH77" s="16">
        <v>0</v>
      </c>
      <c r="AI77" s="17">
        <v>0</v>
      </c>
      <c r="AJ77" s="17">
        <v>0</v>
      </c>
      <c r="AK77" s="17">
        <v>0</v>
      </c>
      <c r="AL77" s="17">
        <v>0</v>
      </c>
      <c r="AM77" s="17">
        <v>0</v>
      </c>
      <c r="AN77" s="17">
        <v>0</v>
      </c>
      <c r="AO77" s="12">
        <v>0</v>
      </c>
      <c r="AP77" s="16">
        <v>0</v>
      </c>
      <c r="AQ77" s="17">
        <v>0</v>
      </c>
      <c r="AR77" s="17">
        <v>0</v>
      </c>
      <c r="AS77" s="17">
        <v>0</v>
      </c>
      <c r="AT77" s="17">
        <v>0</v>
      </c>
      <c r="AU77" s="17">
        <v>0</v>
      </c>
      <c r="AV77" s="17">
        <v>14074</v>
      </c>
      <c r="AW77" s="12">
        <v>14074</v>
      </c>
      <c r="AX77" s="16">
        <v>0</v>
      </c>
      <c r="AY77" s="17">
        <v>0</v>
      </c>
      <c r="AZ77" s="17">
        <v>0</v>
      </c>
      <c r="BA77" s="17">
        <v>0</v>
      </c>
      <c r="BB77" s="17">
        <v>0</v>
      </c>
      <c r="BC77" s="17">
        <v>0</v>
      </c>
      <c r="BD77" s="17">
        <v>315533</v>
      </c>
      <c r="BE77" s="12">
        <v>315533</v>
      </c>
    </row>
    <row r="78" spans="1:57" x14ac:dyDescent="0.25">
      <c r="A78" s="4" t="s">
        <v>68</v>
      </c>
      <c r="B78" s="92">
        <v>1865065.7200000002</v>
      </c>
      <c r="C78" s="87">
        <v>44629</v>
      </c>
      <c r="D78" s="87">
        <v>80000</v>
      </c>
      <c r="E78" s="87">
        <v>0</v>
      </c>
      <c r="F78" s="87">
        <v>0</v>
      </c>
      <c r="G78" s="87">
        <v>1112103</v>
      </c>
      <c r="H78" s="87">
        <v>607142</v>
      </c>
      <c r="I78" s="93">
        <v>3708939.72</v>
      </c>
      <c r="J78" s="16">
        <v>32827.800000000003</v>
      </c>
      <c r="K78" s="17">
        <v>0</v>
      </c>
      <c r="L78" s="17">
        <v>0</v>
      </c>
      <c r="M78" s="17">
        <v>0</v>
      </c>
      <c r="N78" s="17">
        <v>0</v>
      </c>
      <c r="O78" s="17">
        <v>5200</v>
      </c>
      <c r="P78" s="17">
        <v>2287</v>
      </c>
      <c r="Q78" s="12">
        <v>40314.800000000003</v>
      </c>
      <c r="R78" s="16">
        <v>894812.45</v>
      </c>
      <c r="S78" s="17">
        <v>44629</v>
      </c>
      <c r="T78" s="17">
        <v>0</v>
      </c>
      <c r="U78" s="17">
        <v>0</v>
      </c>
      <c r="V78" s="17">
        <v>0</v>
      </c>
      <c r="W78" s="17">
        <v>0</v>
      </c>
      <c r="X78" s="17">
        <v>-340</v>
      </c>
      <c r="Y78" s="12">
        <v>939101.45</v>
      </c>
      <c r="Z78" s="16">
        <v>674460.43</v>
      </c>
      <c r="AA78" s="17">
        <v>0</v>
      </c>
      <c r="AB78" s="17">
        <v>80000</v>
      </c>
      <c r="AC78" s="17">
        <v>0</v>
      </c>
      <c r="AD78" s="17">
        <v>0</v>
      </c>
      <c r="AE78" s="17">
        <v>60535</v>
      </c>
      <c r="AF78" s="17">
        <v>499057</v>
      </c>
      <c r="AG78" s="12">
        <v>1314052.4300000002</v>
      </c>
      <c r="AH78" s="16">
        <v>0</v>
      </c>
      <c r="AI78" s="17">
        <v>0</v>
      </c>
      <c r="AJ78" s="17">
        <v>0</v>
      </c>
      <c r="AK78" s="17">
        <v>0</v>
      </c>
      <c r="AL78" s="17">
        <v>0</v>
      </c>
      <c r="AM78" s="17">
        <v>795189</v>
      </c>
      <c r="AN78" s="17">
        <v>0</v>
      </c>
      <c r="AO78" s="12">
        <v>795189</v>
      </c>
      <c r="AP78" s="16">
        <v>0</v>
      </c>
      <c r="AQ78" s="17">
        <v>0</v>
      </c>
      <c r="AR78" s="17">
        <v>0</v>
      </c>
      <c r="AS78" s="17">
        <v>0</v>
      </c>
      <c r="AT78" s="17">
        <v>0</v>
      </c>
      <c r="AU78" s="17">
        <v>182699</v>
      </c>
      <c r="AV78" s="17">
        <v>59593</v>
      </c>
      <c r="AW78" s="12">
        <v>242292</v>
      </c>
      <c r="AX78" s="16">
        <v>262965.03999999998</v>
      </c>
      <c r="AY78" s="17">
        <v>0</v>
      </c>
      <c r="AZ78" s="17">
        <v>0</v>
      </c>
      <c r="BA78" s="17">
        <v>0</v>
      </c>
      <c r="BB78" s="17">
        <v>0</v>
      </c>
      <c r="BC78" s="17">
        <v>68480</v>
      </c>
      <c r="BD78" s="17">
        <v>46545</v>
      </c>
      <c r="BE78" s="12">
        <v>377990.04</v>
      </c>
    </row>
    <row r="79" spans="1:57" x14ac:dyDescent="0.25">
      <c r="A79" s="4" t="s">
        <v>69</v>
      </c>
      <c r="B79" s="92">
        <v>1260546.5399999998</v>
      </c>
      <c r="C79" s="87">
        <v>60000</v>
      </c>
      <c r="D79" s="87">
        <v>0</v>
      </c>
      <c r="E79" s="87">
        <v>0</v>
      </c>
      <c r="F79" s="87">
        <v>0</v>
      </c>
      <c r="G79" s="87">
        <v>8483827.4500000011</v>
      </c>
      <c r="H79" s="87">
        <v>808503.87</v>
      </c>
      <c r="I79" s="93">
        <v>10612877.860000001</v>
      </c>
      <c r="J79" s="16">
        <v>0</v>
      </c>
      <c r="K79" s="17">
        <v>0</v>
      </c>
      <c r="L79" s="17">
        <v>0</v>
      </c>
      <c r="M79" s="17">
        <v>0</v>
      </c>
      <c r="N79" s="17">
        <v>0</v>
      </c>
      <c r="O79" s="17">
        <v>315000</v>
      </c>
      <c r="P79" s="17">
        <v>35119.99</v>
      </c>
      <c r="Q79" s="12">
        <v>350119.99</v>
      </c>
      <c r="R79" s="16">
        <v>800962.87</v>
      </c>
      <c r="S79" s="17">
        <v>0</v>
      </c>
      <c r="T79" s="17">
        <v>0</v>
      </c>
      <c r="U79" s="17">
        <v>0</v>
      </c>
      <c r="V79" s="17">
        <v>0</v>
      </c>
      <c r="W79" s="17">
        <v>22406.79</v>
      </c>
      <c r="X79" s="17">
        <v>1211.9100000000001</v>
      </c>
      <c r="Y79" s="12">
        <v>824581.57000000007</v>
      </c>
      <c r="Z79" s="16">
        <v>34005.06</v>
      </c>
      <c r="AA79" s="17">
        <v>0</v>
      </c>
      <c r="AB79" s="17">
        <v>0</v>
      </c>
      <c r="AC79" s="17">
        <v>0</v>
      </c>
      <c r="AD79" s="17">
        <v>0</v>
      </c>
      <c r="AE79" s="17">
        <v>7805803.7599999998</v>
      </c>
      <c r="AF79" s="17">
        <v>565447.44999999995</v>
      </c>
      <c r="AG79" s="12">
        <v>8405256.2699999996</v>
      </c>
      <c r="AH79" s="16">
        <v>0</v>
      </c>
      <c r="AI79" s="17">
        <v>60000</v>
      </c>
      <c r="AJ79" s="17">
        <v>0</v>
      </c>
      <c r="AK79" s="17">
        <v>0</v>
      </c>
      <c r="AL79" s="17">
        <v>0</v>
      </c>
      <c r="AM79" s="17">
        <v>0</v>
      </c>
      <c r="AN79" s="17">
        <v>0</v>
      </c>
      <c r="AO79" s="12">
        <v>60000</v>
      </c>
      <c r="AP79" s="16">
        <v>361920.14</v>
      </c>
      <c r="AQ79" s="17">
        <v>0</v>
      </c>
      <c r="AR79" s="17">
        <v>0</v>
      </c>
      <c r="AS79" s="17">
        <v>0</v>
      </c>
      <c r="AT79" s="17">
        <v>0</v>
      </c>
      <c r="AU79" s="17">
        <v>307556.59000000003</v>
      </c>
      <c r="AV79" s="17">
        <v>203497.25</v>
      </c>
      <c r="AW79" s="12">
        <v>872973.98</v>
      </c>
      <c r="AX79" s="16">
        <v>63658.47</v>
      </c>
      <c r="AY79" s="17">
        <v>0</v>
      </c>
      <c r="AZ79" s="17">
        <v>0</v>
      </c>
      <c r="BA79" s="17">
        <v>0</v>
      </c>
      <c r="BB79" s="17">
        <v>0</v>
      </c>
      <c r="BC79" s="17">
        <v>33060.31</v>
      </c>
      <c r="BD79" s="17">
        <v>3227.27</v>
      </c>
      <c r="BE79" s="12">
        <v>99946.05</v>
      </c>
    </row>
    <row r="80" spans="1:57" x14ac:dyDescent="0.25">
      <c r="A80" s="4" t="s">
        <v>70</v>
      </c>
      <c r="B80" s="92">
        <v>1219442.57</v>
      </c>
      <c r="C80" s="87">
        <v>6561.7000000000116</v>
      </c>
      <c r="D80" s="87">
        <v>23526.949999999997</v>
      </c>
      <c r="E80" s="87">
        <v>0</v>
      </c>
      <c r="F80" s="87">
        <v>0</v>
      </c>
      <c r="G80" s="87">
        <v>16973.45</v>
      </c>
      <c r="H80" s="87">
        <v>1749654.4500000002</v>
      </c>
      <c r="I80" s="93">
        <v>3016159.1200000006</v>
      </c>
      <c r="J80" s="16">
        <v>689.79</v>
      </c>
      <c r="K80" s="17">
        <v>0</v>
      </c>
      <c r="L80" s="17">
        <v>0</v>
      </c>
      <c r="M80" s="17">
        <v>0</v>
      </c>
      <c r="N80" s="17">
        <v>0</v>
      </c>
      <c r="O80" s="17">
        <v>0</v>
      </c>
      <c r="P80" s="17">
        <v>0</v>
      </c>
      <c r="Q80" s="12">
        <v>689.79</v>
      </c>
      <c r="R80" s="16">
        <v>840685.9800000001</v>
      </c>
      <c r="S80" s="17">
        <v>51125.490000000005</v>
      </c>
      <c r="T80" s="17">
        <v>36850</v>
      </c>
      <c r="U80" s="17">
        <v>0</v>
      </c>
      <c r="V80" s="17">
        <v>0</v>
      </c>
      <c r="W80" s="17">
        <v>0</v>
      </c>
      <c r="X80" s="17">
        <v>8000</v>
      </c>
      <c r="Y80" s="12">
        <v>936661.47000000009</v>
      </c>
      <c r="Z80" s="16">
        <v>61230.400000000001</v>
      </c>
      <c r="AA80" s="17">
        <v>-53813.789999999994</v>
      </c>
      <c r="AB80" s="17">
        <v>0</v>
      </c>
      <c r="AC80" s="17">
        <v>0</v>
      </c>
      <c r="AD80" s="17">
        <v>0</v>
      </c>
      <c r="AE80" s="17">
        <v>0</v>
      </c>
      <c r="AF80" s="17">
        <v>1654873.82</v>
      </c>
      <c r="AG80" s="12">
        <v>1662290.4300000002</v>
      </c>
      <c r="AH80" s="16">
        <v>0</v>
      </c>
      <c r="AI80" s="17">
        <v>0</v>
      </c>
      <c r="AJ80" s="17">
        <v>-13443.050000000001</v>
      </c>
      <c r="AK80" s="17">
        <v>0</v>
      </c>
      <c r="AL80" s="17">
        <v>0</v>
      </c>
      <c r="AM80" s="17">
        <v>0</v>
      </c>
      <c r="AN80" s="17">
        <v>0</v>
      </c>
      <c r="AO80" s="12">
        <v>-13443.050000000001</v>
      </c>
      <c r="AP80" s="16">
        <v>918.82</v>
      </c>
      <c r="AQ80" s="17">
        <v>9250</v>
      </c>
      <c r="AR80" s="17">
        <v>0</v>
      </c>
      <c r="AS80" s="17">
        <v>0</v>
      </c>
      <c r="AT80" s="17">
        <v>0</v>
      </c>
      <c r="AU80" s="17">
        <v>0</v>
      </c>
      <c r="AV80" s="17">
        <v>0</v>
      </c>
      <c r="AW80" s="12">
        <v>10168.82</v>
      </c>
      <c r="AX80" s="16">
        <v>315917.58</v>
      </c>
      <c r="AY80" s="17">
        <v>0</v>
      </c>
      <c r="AZ80" s="17">
        <v>120</v>
      </c>
      <c r="BA80" s="17">
        <v>0</v>
      </c>
      <c r="BB80" s="17">
        <v>0</v>
      </c>
      <c r="BC80" s="17">
        <v>16973.45</v>
      </c>
      <c r="BD80" s="17">
        <v>86780.63</v>
      </c>
      <c r="BE80" s="12">
        <v>419791.66000000003</v>
      </c>
    </row>
    <row r="81" spans="1:57" x14ac:dyDescent="0.25">
      <c r="A81" s="4" t="s">
        <v>71</v>
      </c>
      <c r="B81" s="92">
        <v>101192.82</v>
      </c>
      <c r="C81" s="87">
        <v>85254</v>
      </c>
      <c r="D81" s="87">
        <v>81041</v>
      </c>
      <c r="E81" s="87">
        <v>0</v>
      </c>
      <c r="F81" s="87">
        <v>0</v>
      </c>
      <c r="G81" s="87">
        <v>81763</v>
      </c>
      <c r="H81" s="87">
        <v>436183</v>
      </c>
      <c r="I81" s="93">
        <v>785433.82000000007</v>
      </c>
      <c r="J81" s="16">
        <v>4183.2700000000004</v>
      </c>
      <c r="K81" s="17">
        <v>0</v>
      </c>
      <c r="L81" s="17">
        <v>0</v>
      </c>
      <c r="M81" s="17">
        <v>0</v>
      </c>
      <c r="N81" s="17">
        <v>0</v>
      </c>
      <c r="O81" s="17">
        <v>829</v>
      </c>
      <c r="P81" s="17">
        <v>0</v>
      </c>
      <c r="Q81" s="12">
        <v>5012.2700000000004</v>
      </c>
      <c r="R81" s="16">
        <v>55104.93</v>
      </c>
      <c r="S81" s="17">
        <v>82754</v>
      </c>
      <c r="T81" s="17">
        <v>36719</v>
      </c>
      <c r="U81" s="17">
        <v>0</v>
      </c>
      <c r="V81" s="17">
        <v>0</v>
      </c>
      <c r="W81" s="17">
        <v>67861</v>
      </c>
      <c r="X81" s="17">
        <v>0</v>
      </c>
      <c r="Y81" s="12">
        <v>242438.93</v>
      </c>
      <c r="Z81" s="16">
        <v>24002.68</v>
      </c>
      <c r="AA81" s="17">
        <v>0</v>
      </c>
      <c r="AB81" s="17">
        <v>39322</v>
      </c>
      <c r="AC81" s="17">
        <v>0</v>
      </c>
      <c r="AD81" s="17">
        <v>0</v>
      </c>
      <c r="AE81" s="17">
        <v>29</v>
      </c>
      <c r="AF81" s="17">
        <v>363609</v>
      </c>
      <c r="AG81" s="12">
        <v>426962.68</v>
      </c>
      <c r="AH81" s="16">
        <v>0</v>
      </c>
      <c r="AI81" s="17">
        <v>0</v>
      </c>
      <c r="AJ81" s="17">
        <v>0</v>
      </c>
      <c r="AK81" s="17">
        <v>0</v>
      </c>
      <c r="AL81" s="17">
        <v>0</v>
      </c>
      <c r="AM81" s="17">
        <v>0</v>
      </c>
      <c r="AN81" s="17">
        <v>0</v>
      </c>
      <c r="AO81" s="12">
        <v>0</v>
      </c>
      <c r="AP81" s="16">
        <v>17901.939999999999</v>
      </c>
      <c r="AQ81" s="17">
        <v>2500</v>
      </c>
      <c r="AR81" s="17">
        <v>0</v>
      </c>
      <c r="AS81" s="17">
        <v>0</v>
      </c>
      <c r="AT81" s="17">
        <v>0</v>
      </c>
      <c r="AU81" s="17">
        <v>11952</v>
      </c>
      <c r="AV81" s="17">
        <v>72574</v>
      </c>
      <c r="AW81" s="12">
        <v>104927.94</v>
      </c>
      <c r="AX81" s="16">
        <v>0</v>
      </c>
      <c r="AY81" s="17">
        <v>0</v>
      </c>
      <c r="AZ81" s="17">
        <v>5000</v>
      </c>
      <c r="BA81" s="17">
        <v>0</v>
      </c>
      <c r="BB81" s="17">
        <v>0</v>
      </c>
      <c r="BC81" s="17">
        <v>1092</v>
      </c>
      <c r="BD81" s="17">
        <v>0</v>
      </c>
      <c r="BE81" s="12">
        <v>6092</v>
      </c>
    </row>
    <row r="82" spans="1:57" x14ac:dyDescent="0.25">
      <c r="A82" s="4" t="s">
        <v>72</v>
      </c>
      <c r="B82" s="92">
        <v>2985266</v>
      </c>
      <c r="C82" s="87">
        <v>29141</v>
      </c>
      <c r="D82" s="87">
        <v>69281</v>
      </c>
      <c r="E82" s="87">
        <v>0</v>
      </c>
      <c r="F82" s="87">
        <v>0</v>
      </c>
      <c r="G82" s="87">
        <v>83835</v>
      </c>
      <c r="H82" s="87">
        <v>3787284</v>
      </c>
      <c r="I82" s="93">
        <v>6954807</v>
      </c>
      <c r="J82" s="16">
        <v>231477</v>
      </c>
      <c r="K82" s="17">
        <v>0</v>
      </c>
      <c r="L82" s="17">
        <v>0</v>
      </c>
      <c r="M82" s="17">
        <v>0</v>
      </c>
      <c r="N82" s="17">
        <v>0</v>
      </c>
      <c r="O82" s="17">
        <v>0</v>
      </c>
      <c r="P82" s="17">
        <v>0</v>
      </c>
      <c r="Q82" s="12">
        <v>231477</v>
      </c>
      <c r="R82" s="16">
        <v>2104750</v>
      </c>
      <c r="S82" s="17">
        <v>29141</v>
      </c>
      <c r="T82" s="17">
        <v>0</v>
      </c>
      <c r="U82" s="17">
        <v>0</v>
      </c>
      <c r="V82" s="17">
        <v>0</v>
      </c>
      <c r="W82" s="17">
        <v>0</v>
      </c>
      <c r="X82" s="17">
        <v>-9977</v>
      </c>
      <c r="Y82" s="12">
        <v>2123914</v>
      </c>
      <c r="Z82" s="16">
        <v>560276</v>
      </c>
      <c r="AA82" s="17">
        <v>0</v>
      </c>
      <c r="AB82" s="17">
        <v>0</v>
      </c>
      <c r="AC82" s="17">
        <v>0</v>
      </c>
      <c r="AD82" s="17">
        <v>0</v>
      </c>
      <c r="AE82" s="17">
        <v>83835</v>
      </c>
      <c r="AF82" s="17">
        <v>3689292</v>
      </c>
      <c r="AG82" s="12">
        <v>4333403</v>
      </c>
      <c r="AH82" s="16">
        <v>0</v>
      </c>
      <c r="AI82" s="17">
        <v>0</v>
      </c>
      <c r="AJ82" s="17">
        <v>64281</v>
      </c>
      <c r="AK82" s="17">
        <v>0</v>
      </c>
      <c r="AL82" s="17">
        <v>0</v>
      </c>
      <c r="AM82" s="17">
        <v>0</v>
      </c>
      <c r="AN82" s="17">
        <v>0</v>
      </c>
      <c r="AO82" s="12">
        <v>64281</v>
      </c>
      <c r="AP82" s="16">
        <v>0</v>
      </c>
      <c r="AQ82" s="17">
        <v>0</v>
      </c>
      <c r="AR82" s="17">
        <v>0</v>
      </c>
      <c r="AS82" s="17">
        <v>0</v>
      </c>
      <c r="AT82" s="17">
        <v>0</v>
      </c>
      <c r="AU82" s="17">
        <v>0</v>
      </c>
      <c r="AV82" s="17">
        <v>0</v>
      </c>
      <c r="AW82" s="12">
        <v>0</v>
      </c>
      <c r="AX82" s="16">
        <v>88763</v>
      </c>
      <c r="AY82" s="17">
        <v>0</v>
      </c>
      <c r="AZ82" s="17">
        <v>5000</v>
      </c>
      <c r="BA82" s="17">
        <v>0</v>
      </c>
      <c r="BB82" s="17">
        <v>0</v>
      </c>
      <c r="BC82" s="17">
        <v>0</v>
      </c>
      <c r="BD82" s="17">
        <v>107969</v>
      </c>
      <c r="BE82" s="12">
        <v>201732</v>
      </c>
    </row>
    <row r="83" spans="1:57" x14ac:dyDescent="0.25">
      <c r="A83" s="4" t="s">
        <v>73</v>
      </c>
      <c r="B83" s="92">
        <v>2229280.33</v>
      </c>
      <c r="C83" s="87">
        <v>30000</v>
      </c>
      <c r="D83" s="87">
        <v>5862000</v>
      </c>
      <c r="E83" s="87">
        <v>0</v>
      </c>
      <c r="F83" s="87">
        <v>210000</v>
      </c>
      <c r="G83" s="87">
        <v>3047492.7299999995</v>
      </c>
      <c r="H83" s="87">
        <v>4541774.91</v>
      </c>
      <c r="I83" s="93">
        <v>15920547.969999999</v>
      </c>
      <c r="J83" s="16">
        <v>248404.03</v>
      </c>
      <c r="K83" s="17">
        <v>0</v>
      </c>
      <c r="L83" s="17">
        <v>0</v>
      </c>
      <c r="M83" s="17">
        <v>0</v>
      </c>
      <c r="N83" s="17">
        <v>0</v>
      </c>
      <c r="O83" s="17">
        <v>1876.67</v>
      </c>
      <c r="P83" s="17">
        <v>0</v>
      </c>
      <c r="Q83" s="12">
        <v>250280.7</v>
      </c>
      <c r="R83" s="16">
        <v>1714959.12</v>
      </c>
      <c r="S83" s="17">
        <v>0</v>
      </c>
      <c r="T83" s="17">
        <v>0</v>
      </c>
      <c r="U83" s="17">
        <v>0</v>
      </c>
      <c r="V83" s="17">
        <v>0</v>
      </c>
      <c r="W83" s="17">
        <v>201954.02</v>
      </c>
      <c r="X83" s="17">
        <v>0</v>
      </c>
      <c r="Y83" s="12">
        <v>1916913.1400000001</v>
      </c>
      <c r="Z83" s="16">
        <v>210845.91</v>
      </c>
      <c r="AA83" s="17">
        <v>0</v>
      </c>
      <c r="AB83" s="17">
        <v>0</v>
      </c>
      <c r="AC83" s="17">
        <v>0</v>
      </c>
      <c r="AD83" s="17">
        <v>0</v>
      </c>
      <c r="AE83" s="17">
        <v>1786400.82</v>
      </c>
      <c r="AF83" s="17">
        <v>3342264.27</v>
      </c>
      <c r="AG83" s="12">
        <v>5339511</v>
      </c>
      <c r="AH83" s="16">
        <v>0</v>
      </c>
      <c r="AI83" s="17">
        <v>0</v>
      </c>
      <c r="AJ83" s="17">
        <v>0</v>
      </c>
      <c r="AK83" s="17">
        <v>0</v>
      </c>
      <c r="AL83" s="17">
        <v>0</v>
      </c>
      <c r="AM83" s="17">
        <v>0</v>
      </c>
      <c r="AN83" s="17">
        <v>0</v>
      </c>
      <c r="AO83" s="12">
        <v>0</v>
      </c>
      <c r="AP83" s="16">
        <v>0</v>
      </c>
      <c r="AQ83" s="17">
        <v>0</v>
      </c>
      <c r="AR83" s="17">
        <v>0</v>
      </c>
      <c r="AS83" s="17">
        <v>0</v>
      </c>
      <c r="AT83" s="17">
        <v>0</v>
      </c>
      <c r="AU83" s="17">
        <v>320505</v>
      </c>
      <c r="AV83" s="17">
        <v>0</v>
      </c>
      <c r="AW83" s="12">
        <v>320505</v>
      </c>
      <c r="AX83" s="16">
        <v>55071.27</v>
      </c>
      <c r="AY83" s="17">
        <v>30000</v>
      </c>
      <c r="AZ83" s="17">
        <v>5862000</v>
      </c>
      <c r="BA83" s="17">
        <v>0</v>
      </c>
      <c r="BB83" s="17">
        <v>210000</v>
      </c>
      <c r="BC83" s="17">
        <v>736756.22</v>
      </c>
      <c r="BD83" s="17">
        <v>1199510.6399999999</v>
      </c>
      <c r="BE83" s="12">
        <v>8093338.129999999</v>
      </c>
    </row>
    <row r="84" spans="1:57" x14ac:dyDescent="0.25">
      <c r="A84" s="4" t="s">
        <v>74</v>
      </c>
      <c r="B84" s="92">
        <v>1724606</v>
      </c>
      <c r="C84" s="87">
        <v>83027</v>
      </c>
      <c r="D84" s="87">
        <v>60000</v>
      </c>
      <c r="E84" s="87">
        <v>0</v>
      </c>
      <c r="F84" s="87">
        <v>0</v>
      </c>
      <c r="G84" s="87">
        <v>0</v>
      </c>
      <c r="H84" s="87">
        <v>493523</v>
      </c>
      <c r="I84" s="93">
        <v>2361156</v>
      </c>
      <c r="J84" s="16">
        <v>89153</v>
      </c>
      <c r="K84" s="17">
        <v>0</v>
      </c>
      <c r="L84" s="17">
        <v>0</v>
      </c>
      <c r="M84" s="17">
        <v>0</v>
      </c>
      <c r="N84" s="17">
        <v>0</v>
      </c>
      <c r="O84" s="17">
        <v>0</v>
      </c>
      <c r="P84" s="17">
        <v>0</v>
      </c>
      <c r="Q84" s="12">
        <v>89153</v>
      </c>
      <c r="R84" s="16">
        <v>598904</v>
      </c>
      <c r="S84" s="17">
        <v>83027</v>
      </c>
      <c r="T84" s="17">
        <v>0</v>
      </c>
      <c r="U84" s="17">
        <v>0</v>
      </c>
      <c r="V84" s="17">
        <v>0</v>
      </c>
      <c r="W84" s="17">
        <v>0</v>
      </c>
      <c r="X84" s="17">
        <v>0</v>
      </c>
      <c r="Y84" s="12">
        <v>681931</v>
      </c>
      <c r="Z84" s="16">
        <v>238850</v>
      </c>
      <c r="AA84" s="17">
        <v>0</v>
      </c>
      <c r="AB84" s="17">
        <v>0</v>
      </c>
      <c r="AC84" s="17">
        <v>0</v>
      </c>
      <c r="AD84" s="17">
        <v>0</v>
      </c>
      <c r="AE84" s="17">
        <v>0</v>
      </c>
      <c r="AF84" s="17">
        <v>493523</v>
      </c>
      <c r="AG84" s="12">
        <v>732373</v>
      </c>
      <c r="AH84" s="16">
        <v>0</v>
      </c>
      <c r="AI84" s="17">
        <v>0</v>
      </c>
      <c r="AJ84" s="17">
        <v>0</v>
      </c>
      <c r="AK84" s="17">
        <v>0</v>
      </c>
      <c r="AL84" s="17">
        <v>0</v>
      </c>
      <c r="AM84" s="17">
        <v>0</v>
      </c>
      <c r="AN84" s="17">
        <v>0</v>
      </c>
      <c r="AO84" s="12">
        <v>0</v>
      </c>
      <c r="AP84" s="16">
        <v>629713</v>
      </c>
      <c r="AQ84" s="17">
        <v>0</v>
      </c>
      <c r="AR84" s="17">
        <v>0</v>
      </c>
      <c r="AS84" s="17">
        <v>0</v>
      </c>
      <c r="AT84" s="17">
        <v>0</v>
      </c>
      <c r="AU84" s="17">
        <v>0</v>
      </c>
      <c r="AV84" s="17">
        <v>0</v>
      </c>
      <c r="AW84" s="12">
        <v>629713</v>
      </c>
      <c r="AX84" s="16">
        <v>167986</v>
      </c>
      <c r="AY84" s="17">
        <v>0</v>
      </c>
      <c r="AZ84" s="17">
        <v>60000</v>
      </c>
      <c r="BA84" s="17">
        <v>0</v>
      </c>
      <c r="BB84" s="17">
        <v>0</v>
      </c>
      <c r="BC84" s="17">
        <v>0</v>
      </c>
      <c r="BD84" s="17">
        <v>0</v>
      </c>
      <c r="BE84" s="12">
        <v>227986</v>
      </c>
    </row>
    <row r="85" spans="1:57" x14ac:dyDescent="0.25">
      <c r="A85" s="4" t="s">
        <v>75</v>
      </c>
      <c r="B85" s="92">
        <v>6415178.4228124814</v>
      </c>
      <c r="C85" s="87">
        <v>29724.21</v>
      </c>
      <c r="D85" s="87">
        <v>0</v>
      </c>
      <c r="E85" s="87">
        <v>0</v>
      </c>
      <c r="F85" s="87">
        <v>0</v>
      </c>
      <c r="G85" s="87">
        <v>25115377.122971237</v>
      </c>
      <c r="H85" s="87">
        <v>0</v>
      </c>
      <c r="I85" s="93">
        <v>31560279.755783718</v>
      </c>
      <c r="J85" s="16">
        <v>681916.80755685351</v>
      </c>
      <c r="K85" s="17">
        <v>0</v>
      </c>
      <c r="L85" s="17">
        <v>0</v>
      </c>
      <c r="M85" s="17">
        <v>0</v>
      </c>
      <c r="N85" s="17">
        <v>0</v>
      </c>
      <c r="O85" s="17">
        <v>25115377.122971237</v>
      </c>
      <c r="P85" s="17">
        <v>0</v>
      </c>
      <c r="Q85" s="12">
        <v>25797293.930528089</v>
      </c>
      <c r="R85" s="16">
        <v>5693681.273718955</v>
      </c>
      <c r="S85" s="17">
        <v>29724.21</v>
      </c>
      <c r="T85" s="17">
        <v>0</v>
      </c>
      <c r="U85" s="17">
        <v>0</v>
      </c>
      <c r="V85" s="17">
        <v>0</v>
      </c>
      <c r="W85" s="17">
        <v>0</v>
      </c>
      <c r="X85" s="17">
        <v>0</v>
      </c>
      <c r="Y85" s="12">
        <v>5723405.483718955</v>
      </c>
      <c r="Z85" s="16">
        <v>39580.341536673077</v>
      </c>
      <c r="AA85" s="17">
        <v>0</v>
      </c>
      <c r="AB85" s="17">
        <v>0</v>
      </c>
      <c r="AC85" s="17">
        <v>0</v>
      </c>
      <c r="AD85" s="17">
        <v>0</v>
      </c>
      <c r="AE85" s="17">
        <v>0</v>
      </c>
      <c r="AF85" s="17">
        <v>0</v>
      </c>
      <c r="AG85" s="12">
        <v>39580.341536673077</v>
      </c>
      <c r="AH85" s="16">
        <v>0</v>
      </c>
      <c r="AI85" s="17">
        <v>0</v>
      </c>
      <c r="AJ85" s="17">
        <v>0</v>
      </c>
      <c r="AK85" s="17">
        <v>0</v>
      </c>
      <c r="AL85" s="17">
        <v>0</v>
      </c>
      <c r="AM85" s="17">
        <v>0</v>
      </c>
      <c r="AN85" s="17">
        <v>0</v>
      </c>
      <c r="AO85" s="12">
        <v>0</v>
      </c>
      <c r="AP85" s="16">
        <v>0</v>
      </c>
      <c r="AQ85" s="17">
        <v>0</v>
      </c>
      <c r="AR85" s="17">
        <v>0</v>
      </c>
      <c r="AS85" s="17">
        <v>0</v>
      </c>
      <c r="AT85" s="17">
        <v>0</v>
      </c>
      <c r="AU85" s="17">
        <v>0</v>
      </c>
      <c r="AV85" s="17">
        <v>0</v>
      </c>
      <c r="AW85" s="12">
        <v>0</v>
      </c>
      <c r="AX85" s="16">
        <v>0</v>
      </c>
      <c r="AY85" s="17">
        <v>0</v>
      </c>
      <c r="AZ85" s="17">
        <v>0</v>
      </c>
      <c r="BA85" s="17">
        <v>0</v>
      </c>
      <c r="BB85" s="17">
        <v>0</v>
      </c>
      <c r="BC85" s="17">
        <v>0</v>
      </c>
      <c r="BD85" s="17">
        <v>0</v>
      </c>
      <c r="BE85" s="12">
        <v>0</v>
      </c>
    </row>
    <row r="86" spans="1:57" x14ac:dyDescent="0.25">
      <c r="A86" s="4" t="s">
        <v>76</v>
      </c>
      <c r="B86" s="92">
        <v>694455</v>
      </c>
      <c r="C86" s="87">
        <v>0</v>
      </c>
      <c r="D86" s="87">
        <v>0</v>
      </c>
      <c r="E86" s="87">
        <v>0</v>
      </c>
      <c r="F86" s="87">
        <v>0</v>
      </c>
      <c r="G86" s="87">
        <v>0</v>
      </c>
      <c r="H86" s="87">
        <v>0</v>
      </c>
      <c r="I86" s="93">
        <v>694455</v>
      </c>
      <c r="J86" s="16">
        <v>0</v>
      </c>
      <c r="K86" s="17">
        <v>0</v>
      </c>
      <c r="L86" s="17">
        <v>0</v>
      </c>
      <c r="M86" s="17">
        <v>0</v>
      </c>
      <c r="N86" s="17">
        <v>0</v>
      </c>
      <c r="O86" s="17">
        <v>0</v>
      </c>
      <c r="P86" s="17">
        <v>0</v>
      </c>
      <c r="Q86" s="12">
        <v>0</v>
      </c>
      <c r="R86" s="16">
        <v>0</v>
      </c>
      <c r="S86" s="17">
        <v>0</v>
      </c>
      <c r="T86" s="17">
        <v>0</v>
      </c>
      <c r="U86" s="17">
        <v>0</v>
      </c>
      <c r="V86" s="17">
        <v>0</v>
      </c>
      <c r="W86" s="17">
        <v>0</v>
      </c>
      <c r="X86" s="17">
        <v>0</v>
      </c>
      <c r="Y86" s="12">
        <v>0</v>
      </c>
      <c r="Z86" s="16">
        <v>694455</v>
      </c>
      <c r="AA86" s="17">
        <v>0</v>
      </c>
      <c r="AB86" s="17">
        <v>0</v>
      </c>
      <c r="AC86" s="17">
        <v>0</v>
      </c>
      <c r="AD86" s="17">
        <v>0</v>
      </c>
      <c r="AE86" s="17">
        <v>0</v>
      </c>
      <c r="AF86" s="17">
        <v>0</v>
      </c>
      <c r="AG86" s="12">
        <v>694455</v>
      </c>
      <c r="AH86" s="16">
        <v>0</v>
      </c>
      <c r="AI86" s="17">
        <v>0</v>
      </c>
      <c r="AJ86" s="17">
        <v>0</v>
      </c>
      <c r="AK86" s="17">
        <v>0</v>
      </c>
      <c r="AL86" s="17">
        <v>0</v>
      </c>
      <c r="AM86" s="17">
        <v>0</v>
      </c>
      <c r="AN86" s="17">
        <v>0</v>
      </c>
      <c r="AO86" s="12">
        <v>0</v>
      </c>
      <c r="AP86" s="16">
        <v>0</v>
      </c>
      <c r="AQ86" s="17">
        <v>0</v>
      </c>
      <c r="AR86" s="17">
        <v>0</v>
      </c>
      <c r="AS86" s="17">
        <v>0</v>
      </c>
      <c r="AT86" s="17">
        <v>0</v>
      </c>
      <c r="AU86" s="17">
        <v>0</v>
      </c>
      <c r="AV86" s="17">
        <v>0</v>
      </c>
      <c r="AW86" s="12">
        <v>0</v>
      </c>
      <c r="AX86" s="16">
        <v>0</v>
      </c>
      <c r="AY86" s="17">
        <v>0</v>
      </c>
      <c r="AZ86" s="17">
        <v>0</v>
      </c>
      <c r="BA86" s="17">
        <v>0</v>
      </c>
      <c r="BB86" s="17">
        <v>0</v>
      </c>
      <c r="BC86" s="17">
        <v>0</v>
      </c>
      <c r="BD86" s="17">
        <v>0</v>
      </c>
      <c r="BE86" s="12">
        <v>0</v>
      </c>
    </row>
    <row r="87" spans="1:57" x14ac:dyDescent="0.25">
      <c r="A87" s="4" t="s">
        <v>77</v>
      </c>
      <c r="B87" s="92">
        <v>3120840.9699999997</v>
      </c>
      <c r="C87" s="87">
        <v>363329.55000000005</v>
      </c>
      <c r="D87" s="87">
        <v>0</v>
      </c>
      <c r="E87" s="87">
        <v>0</v>
      </c>
      <c r="F87" s="87">
        <v>0</v>
      </c>
      <c r="G87" s="87">
        <v>379078.49</v>
      </c>
      <c r="H87" s="87">
        <v>1439056.0899999999</v>
      </c>
      <c r="I87" s="93">
        <v>5302305.0999999996</v>
      </c>
      <c r="J87" s="16">
        <v>211323.78999999998</v>
      </c>
      <c r="K87" s="17">
        <v>0</v>
      </c>
      <c r="L87" s="17">
        <v>0</v>
      </c>
      <c r="M87" s="17">
        <v>0</v>
      </c>
      <c r="N87" s="17">
        <v>0</v>
      </c>
      <c r="O87" s="17">
        <v>0.86</v>
      </c>
      <c r="P87" s="17">
        <v>456.58</v>
      </c>
      <c r="Q87" s="12">
        <v>211781.22999999995</v>
      </c>
      <c r="R87" s="16">
        <v>2334123.4099999997</v>
      </c>
      <c r="S87" s="17">
        <v>0</v>
      </c>
      <c r="T87" s="17">
        <v>0</v>
      </c>
      <c r="U87" s="17">
        <v>0</v>
      </c>
      <c r="V87" s="17">
        <v>0</v>
      </c>
      <c r="W87" s="17">
        <v>0</v>
      </c>
      <c r="X87" s="17">
        <v>0</v>
      </c>
      <c r="Y87" s="12">
        <v>2334123.4099999997</v>
      </c>
      <c r="Z87" s="16">
        <v>551789.57000000007</v>
      </c>
      <c r="AA87" s="17">
        <v>0</v>
      </c>
      <c r="AB87" s="17">
        <v>0</v>
      </c>
      <c r="AC87" s="17">
        <v>0</v>
      </c>
      <c r="AD87" s="17">
        <v>0</v>
      </c>
      <c r="AE87" s="17">
        <v>558.23</v>
      </c>
      <c r="AF87" s="17">
        <v>55342.17</v>
      </c>
      <c r="AG87" s="12">
        <v>607689.97000000009</v>
      </c>
      <c r="AH87" s="16">
        <v>0</v>
      </c>
      <c r="AI87" s="17">
        <v>363329.55000000005</v>
      </c>
      <c r="AJ87" s="17">
        <v>0</v>
      </c>
      <c r="AK87" s="17">
        <v>0</v>
      </c>
      <c r="AL87" s="17">
        <v>0</v>
      </c>
      <c r="AM87" s="17">
        <v>0</v>
      </c>
      <c r="AN87" s="17">
        <v>0</v>
      </c>
      <c r="AO87" s="12">
        <v>363329.55000000005</v>
      </c>
      <c r="AP87" s="16">
        <v>22471.02</v>
      </c>
      <c r="AQ87" s="17">
        <v>0</v>
      </c>
      <c r="AR87" s="17">
        <v>0</v>
      </c>
      <c r="AS87" s="17">
        <v>0</v>
      </c>
      <c r="AT87" s="17">
        <v>0</v>
      </c>
      <c r="AU87" s="17">
        <v>112272.27</v>
      </c>
      <c r="AV87" s="17">
        <v>6171.53</v>
      </c>
      <c r="AW87" s="12">
        <v>140914.82</v>
      </c>
      <c r="AX87" s="16">
        <v>1133.18</v>
      </c>
      <c r="AY87" s="17">
        <v>0</v>
      </c>
      <c r="AZ87" s="17">
        <v>0</v>
      </c>
      <c r="BA87" s="17">
        <v>0</v>
      </c>
      <c r="BB87" s="17">
        <v>0</v>
      </c>
      <c r="BC87" s="17">
        <v>266247.13</v>
      </c>
      <c r="BD87" s="17">
        <v>1377085.8099999998</v>
      </c>
      <c r="BE87" s="12">
        <v>1644466.1199999999</v>
      </c>
    </row>
    <row r="88" spans="1:57" x14ac:dyDescent="0.25">
      <c r="A88" s="4" t="s">
        <v>78</v>
      </c>
      <c r="B88" s="92">
        <v>134869</v>
      </c>
      <c r="C88" s="87">
        <v>63360</v>
      </c>
      <c r="D88" s="87">
        <v>25759</v>
      </c>
      <c r="E88" s="87">
        <v>0</v>
      </c>
      <c r="F88" s="87">
        <v>0</v>
      </c>
      <c r="G88" s="87">
        <v>131989</v>
      </c>
      <c r="H88" s="87">
        <v>29982</v>
      </c>
      <c r="I88" s="93">
        <v>385959</v>
      </c>
      <c r="J88" s="16">
        <v>60053</v>
      </c>
      <c r="K88" s="17">
        <v>0</v>
      </c>
      <c r="L88" s="17">
        <v>0</v>
      </c>
      <c r="M88" s="17">
        <v>0</v>
      </c>
      <c r="N88" s="17">
        <v>0</v>
      </c>
      <c r="O88" s="17">
        <v>62357</v>
      </c>
      <c r="P88" s="17">
        <v>0</v>
      </c>
      <c r="Q88" s="12">
        <v>122410</v>
      </c>
      <c r="R88" s="16">
        <v>68312</v>
      </c>
      <c r="S88" s="17">
        <v>0</v>
      </c>
      <c r="T88" s="17">
        <v>25759</v>
      </c>
      <c r="U88" s="17">
        <v>0</v>
      </c>
      <c r="V88" s="17">
        <v>0</v>
      </c>
      <c r="W88" s="17">
        <v>0</v>
      </c>
      <c r="X88" s="17">
        <v>0</v>
      </c>
      <c r="Y88" s="12">
        <v>94071</v>
      </c>
      <c r="Z88" s="16">
        <v>315</v>
      </c>
      <c r="AA88" s="17">
        <v>0</v>
      </c>
      <c r="AB88" s="17">
        <v>0</v>
      </c>
      <c r="AC88" s="17">
        <v>0</v>
      </c>
      <c r="AD88" s="17">
        <v>0</v>
      </c>
      <c r="AE88" s="17">
        <v>0</v>
      </c>
      <c r="AF88" s="17">
        <v>29982</v>
      </c>
      <c r="AG88" s="12">
        <v>30297</v>
      </c>
      <c r="AH88" s="16">
        <v>0</v>
      </c>
      <c r="AI88" s="17">
        <v>0</v>
      </c>
      <c r="AJ88" s="17">
        <v>0</v>
      </c>
      <c r="AK88" s="17">
        <v>0</v>
      </c>
      <c r="AL88" s="17">
        <v>0</v>
      </c>
      <c r="AM88" s="17">
        <v>0</v>
      </c>
      <c r="AN88" s="17">
        <v>0</v>
      </c>
      <c r="AO88" s="12">
        <v>0</v>
      </c>
      <c r="AP88" s="16">
        <v>0</v>
      </c>
      <c r="AQ88" s="17">
        <v>0</v>
      </c>
      <c r="AR88" s="17">
        <v>0</v>
      </c>
      <c r="AS88" s="17">
        <v>0</v>
      </c>
      <c r="AT88" s="17">
        <v>0</v>
      </c>
      <c r="AU88" s="17">
        <v>0</v>
      </c>
      <c r="AV88" s="17">
        <v>0</v>
      </c>
      <c r="AW88" s="12">
        <v>0</v>
      </c>
      <c r="AX88" s="16">
        <v>6189</v>
      </c>
      <c r="AY88" s="17">
        <v>63360</v>
      </c>
      <c r="AZ88" s="17">
        <v>0</v>
      </c>
      <c r="BA88" s="17">
        <v>0</v>
      </c>
      <c r="BB88" s="17">
        <v>0</v>
      </c>
      <c r="BC88" s="17">
        <v>69632</v>
      </c>
      <c r="BD88" s="17">
        <v>0</v>
      </c>
      <c r="BE88" s="12">
        <v>139181</v>
      </c>
    </row>
    <row r="89" spans="1:57"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c r="Z89" s="18"/>
      <c r="AA89" s="19"/>
      <c r="AB89" s="19"/>
      <c r="AC89" s="19"/>
      <c r="AD89" s="19"/>
      <c r="AE89" s="19"/>
      <c r="AF89" s="19"/>
      <c r="AG89" s="13"/>
      <c r="AH89" s="18"/>
      <c r="AI89" s="19"/>
      <c r="AJ89" s="19"/>
      <c r="AK89" s="19"/>
      <c r="AL89" s="19"/>
      <c r="AM89" s="19"/>
      <c r="AN89" s="19"/>
      <c r="AO89" s="13"/>
      <c r="AP89" s="18"/>
      <c r="AQ89" s="19"/>
      <c r="AR89" s="19"/>
      <c r="AS89" s="19"/>
      <c r="AT89" s="19"/>
      <c r="AU89" s="19"/>
      <c r="AV89" s="19"/>
      <c r="AW89" s="13"/>
      <c r="AX89" s="18"/>
      <c r="AY89" s="19"/>
      <c r="AZ89" s="19"/>
      <c r="BA89" s="19"/>
      <c r="BB89" s="19"/>
      <c r="BC89" s="19"/>
      <c r="BD89" s="19"/>
      <c r="BE89" s="13"/>
    </row>
    <row r="90" spans="1:57" x14ac:dyDescent="0.25">
      <c r="A90" s="30"/>
      <c r="B90" s="31">
        <f>SUM(B9:B89)</f>
        <v>134441822.58063054</v>
      </c>
      <c r="C90" s="32">
        <f t="shared" ref="C90:BE90" si="0">SUM(C9:C89)</f>
        <v>6381367.5080000004</v>
      </c>
      <c r="D90" s="32">
        <f t="shared" ref="D90:E90" si="1">SUM(D9:D89)</f>
        <v>25269642.039999999</v>
      </c>
      <c r="E90" s="32">
        <f t="shared" si="1"/>
        <v>15324386.32</v>
      </c>
      <c r="F90" s="32">
        <f t="shared" si="0"/>
        <v>1610648.8</v>
      </c>
      <c r="G90" s="32">
        <f t="shared" si="0"/>
        <v>83553609.178760722</v>
      </c>
      <c r="H90" s="32">
        <f t="shared" si="0"/>
        <v>203914816.32399997</v>
      </c>
      <c r="I90" s="33">
        <f t="shared" si="0"/>
        <v>470496292.75139123</v>
      </c>
      <c r="J90" s="31">
        <f t="shared" si="0"/>
        <v>8634210.8231568541</v>
      </c>
      <c r="K90" s="32">
        <f t="shared" si="0"/>
        <v>125000</v>
      </c>
      <c r="L90" s="32">
        <f t="shared" ref="L90:M90" si="2">SUM(L9:L89)</f>
        <v>461417.29</v>
      </c>
      <c r="M90" s="32">
        <f t="shared" si="2"/>
        <v>0</v>
      </c>
      <c r="N90" s="32">
        <f t="shared" si="0"/>
        <v>45000</v>
      </c>
      <c r="O90" s="32">
        <f t="shared" si="0"/>
        <v>26359654.351918604</v>
      </c>
      <c r="P90" s="32">
        <f t="shared" si="0"/>
        <v>8546465.5700000003</v>
      </c>
      <c r="Q90" s="33">
        <f t="shared" si="0"/>
        <v>44171748.035075448</v>
      </c>
      <c r="R90" s="31">
        <f t="shared" si="0"/>
        <v>87023855.925937027</v>
      </c>
      <c r="S90" s="32">
        <f t="shared" si="0"/>
        <v>1987938.7679999999</v>
      </c>
      <c r="T90" s="32">
        <f t="shared" ref="T90:U90" si="3">SUM(T9:T89)</f>
        <v>1191413.4099999999</v>
      </c>
      <c r="U90" s="32">
        <f t="shared" si="3"/>
        <v>28204.38</v>
      </c>
      <c r="V90" s="32">
        <f t="shared" si="0"/>
        <v>308500</v>
      </c>
      <c r="W90" s="32">
        <f t="shared" si="0"/>
        <v>1130182.07</v>
      </c>
      <c r="X90" s="32">
        <f t="shared" si="0"/>
        <v>1185849.1840000001</v>
      </c>
      <c r="Y90" s="33">
        <f t="shared" si="0"/>
        <v>92855943.737937033</v>
      </c>
      <c r="Z90" s="31">
        <f t="shared" si="0"/>
        <v>23604883.141536672</v>
      </c>
      <c r="AA90" s="32">
        <f t="shared" si="0"/>
        <v>1302987.71</v>
      </c>
      <c r="AB90" s="32">
        <f t="shared" ref="AB90:AC90" si="4">SUM(AB9:AB89)</f>
        <v>1460184.8</v>
      </c>
      <c r="AC90" s="32">
        <f t="shared" si="4"/>
        <v>13430832.939999999</v>
      </c>
      <c r="AD90" s="32">
        <f t="shared" si="0"/>
        <v>0</v>
      </c>
      <c r="AE90" s="32">
        <f t="shared" si="0"/>
        <v>40190630.649999999</v>
      </c>
      <c r="AF90" s="32">
        <f t="shared" si="0"/>
        <v>95034727.449999973</v>
      </c>
      <c r="AG90" s="33">
        <f t="shared" si="0"/>
        <v>175024246.69153669</v>
      </c>
      <c r="AH90" s="31">
        <f t="shared" si="0"/>
        <v>288420.86</v>
      </c>
      <c r="AI90" s="32">
        <f t="shared" si="0"/>
        <v>1720929.9600000002</v>
      </c>
      <c r="AJ90" s="32">
        <f t="shared" ref="AJ90:AK90" si="5">SUM(AJ9:AJ89)</f>
        <v>7459995.5300000003</v>
      </c>
      <c r="AK90" s="32">
        <f t="shared" si="5"/>
        <v>0</v>
      </c>
      <c r="AL90" s="32">
        <f t="shared" si="0"/>
        <v>10334</v>
      </c>
      <c r="AM90" s="32">
        <f t="shared" si="0"/>
        <v>2160005.81</v>
      </c>
      <c r="AN90" s="32">
        <f t="shared" si="0"/>
        <v>3857379.05</v>
      </c>
      <c r="AO90" s="33">
        <f t="shared" si="0"/>
        <v>15497065.210000001</v>
      </c>
      <c r="AP90" s="31">
        <f t="shared" si="0"/>
        <v>10845294.290000001</v>
      </c>
      <c r="AQ90" s="32">
        <f t="shared" si="0"/>
        <v>462755.06</v>
      </c>
      <c r="AR90" s="32">
        <f t="shared" ref="AR90:AS90" si="6">SUM(AR9:AR89)</f>
        <v>4389785</v>
      </c>
      <c r="AS90" s="32">
        <f t="shared" si="6"/>
        <v>184059</v>
      </c>
      <c r="AT90" s="32">
        <f t="shared" si="0"/>
        <v>11000</v>
      </c>
      <c r="AU90" s="32">
        <f t="shared" si="0"/>
        <v>6176628.9689473668</v>
      </c>
      <c r="AV90" s="32">
        <f t="shared" si="0"/>
        <v>78000666.920000002</v>
      </c>
      <c r="AW90" s="33">
        <f t="shared" si="0"/>
        <v>100070189.23894738</v>
      </c>
      <c r="AX90" s="31">
        <f t="shared" si="0"/>
        <v>4045157.54</v>
      </c>
      <c r="AY90" s="32">
        <f t="shared" si="0"/>
        <v>781756.01</v>
      </c>
      <c r="AZ90" s="32">
        <f t="shared" ref="AZ90:BA90" si="7">SUM(AZ9:AZ89)</f>
        <v>10306846.01</v>
      </c>
      <c r="BA90" s="32">
        <f t="shared" si="7"/>
        <v>1681290</v>
      </c>
      <c r="BB90" s="32">
        <f t="shared" si="0"/>
        <v>1235814.8</v>
      </c>
      <c r="BC90" s="32">
        <f t="shared" si="0"/>
        <v>7536507.3278947379</v>
      </c>
      <c r="BD90" s="32">
        <f t="shared" si="0"/>
        <v>17289728.149999999</v>
      </c>
      <c r="BE90" s="33">
        <f t="shared" si="0"/>
        <v>42877099.83789473</v>
      </c>
    </row>
    <row r="91" spans="1:57"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57" width="12.6640625" style="9"/>
    <col min="58" max="16384" width="12.6640625" style="6"/>
  </cols>
  <sheetData>
    <row r="1" spans="1:57"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row>
    <row r="2" spans="1:57"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row>
    <row r="3" spans="1:57" x14ac:dyDescent="0.25">
      <c r="A3" s="28" t="str">
        <f>'Total Exp'!A3</f>
        <v>2016-17</v>
      </c>
    </row>
    <row r="4" spans="1:57" ht="15.6" x14ac:dyDescent="0.3">
      <c r="A4" s="82" t="s">
        <v>122</v>
      </c>
      <c r="B4" s="83"/>
      <c r="C4" s="83"/>
      <c r="D4" s="83"/>
      <c r="E4" s="83"/>
      <c r="F4" s="83"/>
      <c r="G4" s="83"/>
      <c r="H4" s="83"/>
      <c r="I4" s="84"/>
      <c r="J4" s="85"/>
      <c r="K4" s="83"/>
      <c r="L4" s="83"/>
      <c r="M4" s="83"/>
      <c r="N4" s="83"/>
      <c r="O4" s="83"/>
      <c r="P4" s="83"/>
      <c r="Q4" s="83"/>
      <c r="R4" s="85"/>
      <c r="S4" s="83"/>
      <c r="T4" s="83"/>
      <c r="U4" s="83"/>
      <c r="V4" s="83"/>
      <c r="W4" s="83"/>
      <c r="X4" s="83"/>
      <c r="Y4" s="83"/>
      <c r="Z4" s="85"/>
      <c r="AA4" s="83"/>
      <c r="AB4" s="83"/>
      <c r="AC4" s="83"/>
      <c r="AD4" s="83"/>
      <c r="AE4" s="83"/>
      <c r="AF4" s="83"/>
      <c r="AG4" s="83"/>
      <c r="AH4" s="85"/>
      <c r="AI4" s="83"/>
      <c r="AJ4" s="83"/>
      <c r="AK4" s="83"/>
      <c r="AL4" s="83"/>
      <c r="AM4" s="83"/>
      <c r="AN4" s="83"/>
      <c r="AO4" s="83"/>
      <c r="AP4" s="85"/>
      <c r="AQ4" s="83"/>
      <c r="AR4" s="83"/>
      <c r="AS4" s="83"/>
      <c r="AT4" s="83"/>
      <c r="AU4" s="83"/>
      <c r="AV4" s="83"/>
      <c r="AW4" s="83"/>
      <c r="AX4" s="85"/>
      <c r="AY4" s="83"/>
      <c r="AZ4" s="83"/>
      <c r="BA4" s="83"/>
      <c r="BB4" s="83"/>
      <c r="BC4" s="83"/>
      <c r="BD4" s="83"/>
      <c r="BE4" s="84" t="s">
        <v>287</v>
      </c>
    </row>
    <row r="5" spans="1:57" s="60" customFormat="1" ht="13.2" x14ac:dyDescent="0.25">
      <c r="A5" s="49"/>
      <c r="B5" s="61" t="s">
        <v>152</v>
      </c>
      <c r="C5" s="62"/>
      <c r="D5" s="62"/>
      <c r="E5" s="62"/>
      <c r="F5" s="62"/>
      <c r="G5" s="62"/>
      <c r="H5" s="62"/>
      <c r="I5" s="63"/>
      <c r="J5" s="64" t="s">
        <v>131</v>
      </c>
      <c r="K5" s="65"/>
      <c r="L5" s="65"/>
      <c r="M5" s="65"/>
      <c r="N5" s="65"/>
      <c r="O5" s="65"/>
      <c r="P5" s="65"/>
      <c r="Q5" s="66"/>
      <c r="R5" s="64" t="s">
        <v>133</v>
      </c>
      <c r="S5" s="65"/>
      <c r="T5" s="65"/>
      <c r="U5" s="65"/>
      <c r="V5" s="65"/>
      <c r="W5" s="65"/>
      <c r="X5" s="65"/>
      <c r="Y5" s="66"/>
      <c r="Z5" s="64" t="s">
        <v>135</v>
      </c>
      <c r="AA5" s="65"/>
      <c r="AB5" s="65"/>
      <c r="AC5" s="65"/>
      <c r="AD5" s="65"/>
      <c r="AE5" s="65"/>
      <c r="AF5" s="65"/>
      <c r="AG5" s="66"/>
      <c r="AH5" s="64" t="s">
        <v>137</v>
      </c>
      <c r="AI5" s="65"/>
      <c r="AJ5" s="65"/>
      <c r="AK5" s="65"/>
      <c r="AL5" s="65"/>
      <c r="AM5" s="65"/>
      <c r="AN5" s="65"/>
      <c r="AO5" s="66"/>
      <c r="AP5" s="65" t="s">
        <v>138</v>
      </c>
      <c r="AQ5" s="65"/>
      <c r="AR5" s="65"/>
      <c r="AS5" s="65"/>
      <c r="AT5" s="65"/>
      <c r="AU5" s="65"/>
      <c r="AV5" s="65"/>
      <c r="AW5" s="66"/>
      <c r="AX5" s="65" t="s">
        <v>139</v>
      </c>
      <c r="AY5" s="65"/>
      <c r="AZ5" s="65"/>
      <c r="BA5" s="65"/>
      <c r="BB5" s="65"/>
      <c r="BC5" s="65"/>
      <c r="BD5" s="65"/>
      <c r="BE5" s="66"/>
    </row>
    <row r="6" spans="1:57" s="60" customFormat="1" ht="13.2" x14ac:dyDescent="0.25">
      <c r="A6" s="49"/>
      <c r="B6" s="50" t="str">
        <f>$A$4&amp;" Total"</f>
        <v>Family &amp; Community Services Total</v>
      </c>
      <c r="C6" s="51"/>
      <c r="D6" s="51"/>
      <c r="E6" s="51"/>
      <c r="F6" s="51"/>
      <c r="G6" s="51"/>
      <c r="H6" s="51"/>
      <c r="I6" s="52"/>
      <c r="J6" s="50" t="s">
        <v>132</v>
      </c>
      <c r="K6" s="51"/>
      <c r="L6" s="51"/>
      <c r="M6" s="51"/>
      <c r="N6" s="51"/>
      <c r="O6" s="51"/>
      <c r="P6" s="51"/>
      <c r="Q6" s="52"/>
      <c r="R6" s="50" t="s">
        <v>134</v>
      </c>
      <c r="S6" s="51"/>
      <c r="T6" s="51"/>
      <c r="U6" s="51"/>
      <c r="V6" s="51"/>
      <c r="W6" s="51"/>
      <c r="X6" s="51"/>
      <c r="Y6" s="52"/>
      <c r="Z6" s="50" t="s">
        <v>136</v>
      </c>
      <c r="AA6" s="51"/>
      <c r="AB6" s="51"/>
      <c r="AC6" s="51"/>
      <c r="AD6" s="51"/>
      <c r="AE6" s="51"/>
      <c r="AF6" s="51"/>
      <c r="AG6" s="52"/>
      <c r="AH6" s="50" t="s">
        <v>140</v>
      </c>
      <c r="AI6" s="51"/>
      <c r="AJ6" s="51"/>
      <c r="AK6" s="51"/>
      <c r="AL6" s="51"/>
      <c r="AM6" s="51"/>
      <c r="AN6" s="51"/>
      <c r="AO6" s="52"/>
      <c r="AP6" s="51" t="s">
        <v>141</v>
      </c>
      <c r="AQ6" s="51"/>
      <c r="AR6" s="51"/>
      <c r="AS6" s="51"/>
      <c r="AT6" s="51"/>
      <c r="AU6" s="51"/>
      <c r="AV6" s="51"/>
      <c r="AW6" s="52"/>
      <c r="AX6" s="55" t="s">
        <v>142</v>
      </c>
      <c r="AY6" s="51"/>
      <c r="AZ6" s="51"/>
      <c r="BA6" s="51"/>
      <c r="BB6" s="51"/>
      <c r="BC6" s="51"/>
      <c r="BD6" s="51"/>
      <c r="BE6" s="52"/>
    </row>
    <row r="7" spans="1:57"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c r="Z7" s="42" t="s">
        <v>106</v>
      </c>
      <c r="AA7" s="43" t="s">
        <v>272</v>
      </c>
      <c r="AB7" s="43" t="s">
        <v>273</v>
      </c>
      <c r="AC7" s="43" t="s">
        <v>274</v>
      </c>
      <c r="AD7" s="43" t="s">
        <v>275</v>
      </c>
      <c r="AE7" s="43" t="s">
        <v>108</v>
      </c>
      <c r="AF7" s="43" t="s">
        <v>109</v>
      </c>
      <c r="AG7" s="58" t="s">
        <v>276</v>
      </c>
      <c r="AH7" s="42" t="s">
        <v>106</v>
      </c>
      <c r="AI7" s="43" t="s">
        <v>272</v>
      </c>
      <c r="AJ7" s="43" t="s">
        <v>273</v>
      </c>
      <c r="AK7" s="43" t="s">
        <v>274</v>
      </c>
      <c r="AL7" s="43" t="s">
        <v>275</v>
      </c>
      <c r="AM7" s="43" t="s">
        <v>108</v>
      </c>
      <c r="AN7" s="43" t="s">
        <v>109</v>
      </c>
      <c r="AO7" s="58" t="s">
        <v>276</v>
      </c>
      <c r="AP7" s="42" t="s">
        <v>106</v>
      </c>
      <c r="AQ7" s="43" t="s">
        <v>272</v>
      </c>
      <c r="AR7" s="43" t="s">
        <v>273</v>
      </c>
      <c r="AS7" s="43" t="s">
        <v>274</v>
      </c>
      <c r="AT7" s="43" t="s">
        <v>275</v>
      </c>
      <c r="AU7" s="43" t="s">
        <v>108</v>
      </c>
      <c r="AV7" s="43" t="s">
        <v>109</v>
      </c>
      <c r="AW7" s="58" t="s">
        <v>276</v>
      </c>
      <c r="AX7" s="42" t="s">
        <v>106</v>
      </c>
      <c r="AY7" s="43" t="s">
        <v>272</v>
      </c>
      <c r="AZ7" s="43" t="s">
        <v>273</v>
      </c>
      <c r="BA7" s="43" t="s">
        <v>274</v>
      </c>
      <c r="BB7" s="43" t="s">
        <v>275</v>
      </c>
      <c r="BC7" s="43" t="s">
        <v>108</v>
      </c>
      <c r="BD7" s="43" t="s">
        <v>109</v>
      </c>
      <c r="BE7" s="58" t="s">
        <v>276</v>
      </c>
    </row>
    <row r="8" spans="1:57"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c r="Z8" s="46" t="s">
        <v>110</v>
      </c>
      <c r="AA8" s="47" t="s">
        <v>111</v>
      </c>
      <c r="AB8" s="47" t="s">
        <v>112</v>
      </c>
      <c r="AC8" s="47" t="s">
        <v>113</v>
      </c>
      <c r="AD8" s="47" t="s">
        <v>114</v>
      </c>
      <c r="AE8" s="47" t="s">
        <v>115</v>
      </c>
      <c r="AF8" s="47" t="s">
        <v>116</v>
      </c>
      <c r="AG8" s="48" t="s">
        <v>117</v>
      </c>
      <c r="AH8" s="46" t="s">
        <v>110</v>
      </c>
      <c r="AI8" s="47" t="s">
        <v>111</v>
      </c>
      <c r="AJ8" s="47" t="s">
        <v>112</v>
      </c>
      <c r="AK8" s="47" t="s">
        <v>113</v>
      </c>
      <c r="AL8" s="47" t="s">
        <v>114</v>
      </c>
      <c r="AM8" s="47" t="s">
        <v>115</v>
      </c>
      <c r="AN8" s="47" t="s">
        <v>116</v>
      </c>
      <c r="AO8" s="48" t="s">
        <v>117</v>
      </c>
      <c r="AP8" s="46" t="s">
        <v>110</v>
      </c>
      <c r="AQ8" s="47" t="s">
        <v>111</v>
      </c>
      <c r="AR8" s="47" t="s">
        <v>112</v>
      </c>
      <c r="AS8" s="47" t="s">
        <v>113</v>
      </c>
      <c r="AT8" s="47" t="s">
        <v>114</v>
      </c>
      <c r="AU8" s="47" t="s">
        <v>115</v>
      </c>
      <c r="AV8" s="47" t="s">
        <v>116</v>
      </c>
      <c r="AW8" s="48" t="s">
        <v>117</v>
      </c>
      <c r="AX8" s="46" t="s">
        <v>110</v>
      </c>
      <c r="AY8" s="47" t="s">
        <v>111</v>
      </c>
      <c r="AZ8" s="47" t="s">
        <v>112</v>
      </c>
      <c r="BA8" s="47" t="s">
        <v>113</v>
      </c>
      <c r="BB8" s="47" t="s">
        <v>114</v>
      </c>
      <c r="BC8" s="47" t="s">
        <v>115</v>
      </c>
      <c r="BD8" s="47" t="s">
        <v>116</v>
      </c>
      <c r="BE8" s="48" t="s">
        <v>117</v>
      </c>
    </row>
    <row r="9" spans="1:57" x14ac:dyDescent="0.25">
      <c r="A9" s="3"/>
      <c r="B9" s="89"/>
      <c r="C9" s="90"/>
      <c r="D9" s="90"/>
      <c r="E9" s="90"/>
      <c r="F9" s="90"/>
      <c r="G9" s="90"/>
      <c r="H9" s="90"/>
      <c r="I9" s="91"/>
      <c r="J9" s="14"/>
      <c r="K9" s="15"/>
      <c r="L9" s="15"/>
      <c r="M9" s="15"/>
      <c r="N9" s="15"/>
      <c r="O9" s="15"/>
      <c r="P9" s="15"/>
      <c r="Q9" s="11"/>
      <c r="R9" s="14"/>
      <c r="S9" s="15"/>
      <c r="T9" s="15"/>
      <c r="U9" s="15"/>
      <c r="V9" s="15"/>
      <c r="W9" s="15"/>
      <c r="X9" s="15"/>
      <c r="Y9" s="11"/>
      <c r="Z9" s="14"/>
      <c r="AA9" s="15"/>
      <c r="AB9" s="15"/>
      <c r="AC9" s="15"/>
      <c r="AD9" s="15"/>
      <c r="AE9" s="15"/>
      <c r="AF9" s="15"/>
      <c r="AG9" s="11"/>
      <c r="AH9" s="14"/>
      <c r="AI9" s="15"/>
      <c r="AJ9" s="15"/>
      <c r="AK9" s="15"/>
      <c r="AL9" s="15"/>
      <c r="AM9" s="15"/>
      <c r="AN9" s="15"/>
      <c r="AO9" s="11"/>
      <c r="AP9" s="14"/>
      <c r="AQ9" s="15"/>
      <c r="AR9" s="15"/>
      <c r="AS9" s="15"/>
      <c r="AT9" s="15"/>
      <c r="AU9" s="15"/>
      <c r="AV9" s="15"/>
      <c r="AW9" s="11"/>
      <c r="AX9" s="14"/>
      <c r="AY9" s="15"/>
      <c r="AZ9" s="15"/>
      <c r="BA9" s="15"/>
      <c r="BB9" s="15"/>
      <c r="BC9" s="15"/>
      <c r="BD9" s="15"/>
      <c r="BE9" s="11"/>
    </row>
    <row r="10" spans="1:57" x14ac:dyDescent="0.25">
      <c r="A10" s="4" t="s">
        <v>1</v>
      </c>
      <c r="B10" s="92">
        <v>326.01</v>
      </c>
      <c r="C10" s="87">
        <v>424747.99</v>
      </c>
      <c r="D10" s="87">
        <v>15200</v>
      </c>
      <c r="E10" s="87">
        <v>0</v>
      </c>
      <c r="F10" s="87">
        <v>0</v>
      </c>
      <c r="G10" s="87">
        <v>5206.3600000000006</v>
      </c>
      <c r="H10" s="87">
        <v>0</v>
      </c>
      <c r="I10" s="93">
        <v>445480.36</v>
      </c>
      <c r="J10" s="16">
        <v>0</v>
      </c>
      <c r="K10" s="17">
        <v>0</v>
      </c>
      <c r="L10" s="17">
        <v>0</v>
      </c>
      <c r="M10" s="17">
        <v>0</v>
      </c>
      <c r="N10" s="17">
        <v>0</v>
      </c>
      <c r="O10" s="17">
        <v>0</v>
      </c>
      <c r="P10" s="17">
        <v>0</v>
      </c>
      <c r="Q10" s="12">
        <v>0</v>
      </c>
      <c r="R10" s="16">
        <v>163.65</v>
      </c>
      <c r="S10" s="17">
        <v>188925</v>
      </c>
      <c r="T10" s="17">
        <v>0</v>
      </c>
      <c r="U10" s="17">
        <v>0</v>
      </c>
      <c r="V10" s="17">
        <v>0</v>
      </c>
      <c r="W10" s="17">
        <v>0</v>
      </c>
      <c r="X10" s="17">
        <v>0</v>
      </c>
      <c r="Y10" s="12">
        <v>189088.65</v>
      </c>
      <c r="Z10" s="16">
        <v>162.36000000000001</v>
      </c>
      <c r="AA10" s="17">
        <v>235822.99000000002</v>
      </c>
      <c r="AB10" s="17">
        <v>15200</v>
      </c>
      <c r="AC10" s="17">
        <v>0</v>
      </c>
      <c r="AD10" s="17">
        <v>0</v>
      </c>
      <c r="AE10" s="17">
        <v>5206.3600000000006</v>
      </c>
      <c r="AF10" s="17">
        <v>0</v>
      </c>
      <c r="AG10" s="12">
        <v>256391.71000000002</v>
      </c>
      <c r="AH10" s="16">
        <v>0</v>
      </c>
      <c r="AI10" s="17">
        <v>0</v>
      </c>
      <c r="AJ10" s="17">
        <v>0</v>
      </c>
      <c r="AK10" s="17">
        <v>0</v>
      </c>
      <c r="AL10" s="17">
        <v>0</v>
      </c>
      <c r="AM10" s="17">
        <v>0</v>
      </c>
      <c r="AN10" s="17">
        <v>0</v>
      </c>
      <c r="AO10" s="12">
        <v>0</v>
      </c>
      <c r="AP10" s="16">
        <v>0</v>
      </c>
      <c r="AQ10" s="17">
        <v>0</v>
      </c>
      <c r="AR10" s="17">
        <v>0</v>
      </c>
      <c r="AS10" s="17">
        <v>0</v>
      </c>
      <c r="AT10" s="17">
        <v>0</v>
      </c>
      <c r="AU10" s="17">
        <v>0</v>
      </c>
      <c r="AV10" s="17">
        <v>0</v>
      </c>
      <c r="AW10" s="12">
        <v>0</v>
      </c>
      <c r="AX10" s="16">
        <v>0</v>
      </c>
      <c r="AY10" s="17">
        <v>0</v>
      </c>
      <c r="AZ10" s="17">
        <v>0</v>
      </c>
      <c r="BA10" s="17">
        <v>0</v>
      </c>
      <c r="BB10" s="17">
        <v>0</v>
      </c>
      <c r="BC10" s="17">
        <v>0</v>
      </c>
      <c r="BD10" s="17">
        <v>0</v>
      </c>
      <c r="BE10" s="12">
        <v>0</v>
      </c>
    </row>
    <row r="11" spans="1:57" x14ac:dyDescent="0.25">
      <c r="A11" s="4" t="s">
        <v>2</v>
      </c>
      <c r="B11" s="92">
        <v>8215.7999999999993</v>
      </c>
      <c r="C11" s="87">
        <v>186362.49</v>
      </c>
      <c r="D11" s="87">
        <v>37200</v>
      </c>
      <c r="E11" s="87">
        <v>0</v>
      </c>
      <c r="F11" s="87">
        <v>0</v>
      </c>
      <c r="G11" s="87">
        <v>0</v>
      </c>
      <c r="H11" s="87">
        <v>0</v>
      </c>
      <c r="I11" s="93">
        <v>231778.28999999998</v>
      </c>
      <c r="J11" s="16">
        <v>0</v>
      </c>
      <c r="K11" s="17">
        <v>0</v>
      </c>
      <c r="L11" s="17">
        <v>0</v>
      </c>
      <c r="M11" s="17">
        <v>0</v>
      </c>
      <c r="N11" s="17">
        <v>0</v>
      </c>
      <c r="O11" s="17">
        <v>0</v>
      </c>
      <c r="P11" s="17">
        <v>0</v>
      </c>
      <c r="Q11" s="12">
        <v>0</v>
      </c>
      <c r="R11" s="16">
        <v>4563.71</v>
      </c>
      <c r="S11" s="17">
        <v>186362.49</v>
      </c>
      <c r="T11" s="17">
        <v>8700</v>
      </c>
      <c r="U11" s="17">
        <v>0</v>
      </c>
      <c r="V11" s="17">
        <v>0</v>
      </c>
      <c r="W11" s="17">
        <v>0</v>
      </c>
      <c r="X11" s="17">
        <v>0</v>
      </c>
      <c r="Y11" s="12">
        <v>199626.19999999998</v>
      </c>
      <c r="Z11" s="16">
        <v>3652.09</v>
      </c>
      <c r="AA11" s="17">
        <v>0</v>
      </c>
      <c r="AB11" s="17">
        <v>28500</v>
      </c>
      <c r="AC11" s="17">
        <v>0</v>
      </c>
      <c r="AD11" s="17">
        <v>0</v>
      </c>
      <c r="AE11" s="17">
        <v>0</v>
      </c>
      <c r="AF11" s="17">
        <v>0</v>
      </c>
      <c r="AG11" s="12">
        <v>32152.09</v>
      </c>
      <c r="AH11" s="16">
        <v>0</v>
      </c>
      <c r="AI11" s="17">
        <v>0</v>
      </c>
      <c r="AJ11" s="17">
        <v>0</v>
      </c>
      <c r="AK11" s="17">
        <v>0</v>
      </c>
      <c r="AL11" s="17">
        <v>0</v>
      </c>
      <c r="AM11" s="17">
        <v>0</v>
      </c>
      <c r="AN11" s="17">
        <v>0</v>
      </c>
      <c r="AO11" s="12">
        <v>0</v>
      </c>
      <c r="AP11" s="16">
        <v>0</v>
      </c>
      <c r="AQ11" s="17">
        <v>0</v>
      </c>
      <c r="AR11" s="17">
        <v>0</v>
      </c>
      <c r="AS11" s="17">
        <v>0</v>
      </c>
      <c r="AT11" s="17">
        <v>0</v>
      </c>
      <c r="AU11" s="17">
        <v>0</v>
      </c>
      <c r="AV11" s="17">
        <v>0</v>
      </c>
      <c r="AW11" s="12">
        <v>0</v>
      </c>
      <c r="AX11" s="16">
        <v>0</v>
      </c>
      <c r="AY11" s="17">
        <v>0</v>
      </c>
      <c r="AZ11" s="17">
        <v>0</v>
      </c>
      <c r="BA11" s="17">
        <v>0</v>
      </c>
      <c r="BB11" s="17">
        <v>0</v>
      </c>
      <c r="BC11" s="17">
        <v>0</v>
      </c>
      <c r="BD11" s="17">
        <v>0</v>
      </c>
      <c r="BE11" s="12">
        <v>0</v>
      </c>
    </row>
    <row r="12" spans="1:57" x14ac:dyDescent="0.25">
      <c r="A12" s="4" t="s">
        <v>3</v>
      </c>
      <c r="B12" s="92">
        <v>3735425</v>
      </c>
      <c r="C12" s="87">
        <v>1942898</v>
      </c>
      <c r="D12" s="87">
        <v>0</v>
      </c>
      <c r="E12" s="87">
        <v>3350176</v>
      </c>
      <c r="F12" s="87">
        <v>0</v>
      </c>
      <c r="G12" s="87">
        <v>30000</v>
      </c>
      <c r="H12" s="87">
        <v>17092</v>
      </c>
      <c r="I12" s="93">
        <v>9075591</v>
      </c>
      <c r="J12" s="16">
        <v>3386877</v>
      </c>
      <c r="K12" s="17">
        <v>0</v>
      </c>
      <c r="L12" s="17">
        <v>0</v>
      </c>
      <c r="M12" s="17">
        <v>3244546</v>
      </c>
      <c r="N12" s="17">
        <v>0</v>
      </c>
      <c r="O12" s="17">
        <v>0</v>
      </c>
      <c r="P12" s="17">
        <v>13962</v>
      </c>
      <c r="Q12" s="12">
        <v>6645385</v>
      </c>
      <c r="R12" s="16">
        <v>112034</v>
      </c>
      <c r="S12" s="17">
        <v>1417461</v>
      </c>
      <c r="T12" s="17">
        <v>0</v>
      </c>
      <c r="U12" s="17">
        <v>0</v>
      </c>
      <c r="V12" s="17">
        <v>0</v>
      </c>
      <c r="W12" s="17">
        <v>0</v>
      </c>
      <c r="X12" s="17">
        <v>2339</v>
      </c>
      <c r="Y12" s="12">
        <v>1531834</v>
      </c>
      <c r="Z12" s="16">
        <v>204402</v>
      </c>
      <c r="AA12" s="17">
        <v>403674</v>
      </c>
      <c r="AB12" s="17">
        <v>0</v>
      </c>
      <c r="AC12" s="17">
        <v>0</v>
      </c>
      <c r="AD12" s="17">
        <v>0</v>
      </c>
      <c r="AE12" s="17">
        <v>0</v>
      </c>
      <c r="AF12" s="17">
        <v>0</v>
      </c>
      <c r="AG12" s="12">
        <v>608076</v>
      </c>
      <c r="AH12" s="16">
        <v>0</v>
      </c>
      <c r="AI12" s="17">
        <v>91763</v>
      </c>
      <c r="AJ12" s="17">
        <v>0</v>
      </c>
      <c r="AK12" s="17">
        <v>0</v>
      </c>
      <c r="AL12" s="17">
        <v>0</v>
      </c>
      <c r="AM12" s="17">
        <v>0</v>
      </c>
      <c r="AN12" s="17">
        <v>0</v>
      </c>
      <c r="AO12" s="12">
        <v>91763</v>
      </c>
      <c r="AP12" s="16">
        <v>0</v>
      </c>
      <c r="AQ12" s="17">
        <v>0</v>
      </c>
      <c r="AR12" s="17">
        <v>0</v>
      </c>
      <c r="AS12" s="17">
        <v>0</v>
      </c>
      <c r="AT12" s="17">
        <v>0</v>
      </c>
      <c r="AU12" s="17">
        <v>0</v>
      </c>
      <c r="AV12" s="17">
        <v>0</v>
      </c>
      <c r="AW12" s="12">
        <v>0</v>
      </c>
      <c r="AX12" s="16">
        <v>32112</v>
      </c>
      <c r="AY12" s="17">
        <v>30000</v>
      </c>
      <c r="AZ12" s="17">
        <v>0</v>
      </c>
      <c r="BA12" s="17">
        <v>105630</v>
      </c>
      <c r="BB12" s="17">
        <v>0</v>
      </c>
      <c r="BC12" s="17">
        <v>30000</v>
      </c>
      <c r="BD12" s="17">
        <v>791</v>
      </c>
      <c r="BE12" s="12">
        <v>198533</v>
      </c>
    </row>
    <row r="13" spans="1:57" x14ac:dyDescent="0.25">
      <c r="A13" s="4" t="s">
        <v>4</v>
      </c>
      <c r="B13" s="92">
        <v>1876000</v>
      </c>
      <c r="C13" s="87">
        <v>2300000</v>
      </c>
      <c r="D13" s="87">
        <v>0</v>
      </c>
      <c r="E13" s="87">
        <v>1300000</v>
      </c>
      <c r="F13" s="87">
        <v>0</v>
      </c>
      <c r="G13" s="87">
        <v>54000</v>
      </c>
      <c r="H13" s="87">
        <v>215000</v>
      </c>
      <c r="I13" s="93">
        <v>5745000</v>
      </c>
      <c r="J13" s="16">
        <v>20000</v>
      </c>
      <c r="K13" s="17">
        <v>1000</v>
      </c>
      <c r="L13" s="17">
        <v>0</v>
      </c>
      <c r="M13" s="17">
        <v>0</v>
      </c>
      <c r="N13" s="17">
        <v>0</v>
      </c>
      <c r="O13" s="17">
        <v>0</v>
      </c>
      <c r="P13" s="17">
        <v>8000</v>
      </c>
      <c r="Q13" s="12">
        <v>29000</v>
      </c>
      <c r="R13" s="16">
        <v>252000</v>
      </c>
      <c r="S13" s="17">
        <v>1114000</v>
      </c>
      <c r="T13" s="17">
        <v>0</v>
      </c>
      <c r="U13" s="17">
        <v>55000</v>
      </c>
      <c r="V13" s="17">
        <v>0</v>
      </c>
      <c r="W13" s="17">
        <v>6000</v>
      </c>
      <c r="X13" s="17">
        <v>50000</v>
      </c>
      <c r="Y13" s="12">
        <v>1477000</v>
      </c>
      <c r="Z13" s="16">
        <v>22000</v>
      </c>
      <c r="AA13" s="17">
        <v>417000</v>
      </c>
      <c r="AB13" s="17">
        <v>0</v>
      </c>
      <c r="AC13" s="17">
        <v>0</v>
      </c>
      <c r="AD13" s="17">
        <v>0</v>
      </c>
      <c r="AE13" s="17">
        <v>32000</v>
      </c>
      <c r="AF13" s="17">
        <v>35000</v>
      </c>
      <c r="AG13" s="12">
        <v>506000</v>
      </c>
      <c r="AH13" s="16">
        <v>1582000</v>
      </c>
      <c r="AI13" s="17">
        <v>768000</v>
      </c>
      <c r="AJ13" s="17">
        <v>0</v>
      </c>
      <c r="AK13" s="17">
        <v>1245000</v>
      </c>
      <c r="AL13" s="17">
        <v>0</v>
      </c>
      <c r="AM13" s="17">
        <v>16000</v>
      </c>
      <c r="AN13" s="17">
        <v>122000</v>
      </c>
      <c r="AO13" s="12">
        <v>3733000</v>
      </c>
      <c r="AP13" s="16">
        <v>0</v>
      </c>
      <c r="AQ13" s="17">
        <v>0</v>
      </c>
      <c r="AR13" s="17">
        <v>0</v>
      </c>
      <c r="AS13" s="17">
        <v>0</v>
      </c>
      <c r="AT13" s="17">
        <v>0</v>
      </c>
      <c r="AU13" s="17">
        <v>0</v>
      </c>
      <c r="AV13" s="17">
        <v>0</v>
      </c>
      <c r="AW13" s="12">
        <v>0</v>
      </c>
      <c r="AX13" s="16">
        <v>0</v>
      </c>
      <c r="AY13" s="17">
        <v>0</v>
      </c>
      <c r="AZ13" s="17">
        <v>0</v>
      </c>
      <c r="BA13" s="17">
        <v>0</v>
      </c>
      <c r="BB13" s="17">
        <v>0</v>
      </c>
      <c r="BC13" s="17">
        <v>0</v>
      </c>
      <c r="BD13" s="17">
        <v>0</v>
      </c>
      <c r="BE13" s="12">
        <v>0</v>
      </c>
    </row>
    <row r="14" spans="1:57" x14ac:dyDescent="0.25">
      <c r="A14" s="4" t="s">
        <v>5</v>
      </c>
      <c r="B14" s="92">
        <v>18798</v>
      </c>
      <c r="C14" s="87">
        <v>168816</v>
      </c>
      <c r="D14" s="87">
        <v>527019</v>
      </c>
      <c r="E14" s="87">
        <v>8837</v>
      </c>
      <c r="F14" s="87">
        <v>0</v>
      </c>
      <c r="G14" s="87">
        <v>0</v>
      </c>
      <c r="H14" s="87">
        <v>40924</v>
      </c>
      <c r="I14" s="93">
        <v>764394</v>
      </c>
      <c r="J14" s="16">
        <v>0</v>
      </c>
      <c r="K14" s="17">
        <v>17500</v>
      </c>
      <c r="L14" s="17">
        <v>500800</v>
      </c>
      <c r="M14" s="17">
        <v>0</v>
      </c>
      <c r="N14" s="17">
        <v>0</v>
      </c>
      <c r="O14" s="17">
        <v>0</v>
      </c>
      <c r="P14" s="17">
        <v>17000</v>
      </c>
      <c r="Q14" s="12">
        <v>535300</v>
      </c>
      <c r="R14" s="16">
        <v>12154</v>
      </c>
      <c r="S14" s="17">
        <v>0</v>
      </c>
      <c r="T14" s="17">
        <v>0</v>
      </c>
      <c r="U14" s="17">
        <v>0</v>
      </c>
      <c r="V14" s="17">
        <v>0</v>
      </c>
      <c r="W14" s="17">
        <v>0</v>
      </c>
      <c r="X14" s="17">
        <v>23924</v>
      </c>
      <c r="Y14" s="12">
        <v>36078</v>
      </c>
      <c r="Z14" s="16">
        <v>6644</v>
      </c>
      <c r="AA14" s="17">
        <v>151316</v>
      </c>
      <c r="AB14" s="17">
        <v>16219</v>
      </c>
      <c r="AC14" s="17">
        <v>8837</v>
      </c>
      <c r="AD14" s="17">
        <v>0</v>
      </c>
      <c r="AE14" s="17">
        <v>0</v>
      </c>
      <c r="AF14" s="17">
        <v>0</v>
      </c>
      <c r="AG14" s="12">
        <v>183016</v>
      </c>
      <c r="AH14" s="16">
        <v>0</v>
      </c>
      <c r="AI14" s="17">
        <v>0</v>
      </c>
      <c r="AJ14" s="17">
        <v>10000</v>
      </c>
      <c r="AK14" s="17">
        <v>0</v>
      </c>
      <c r="AL14" s="17">
        <v>0</v>
      </c>
      <c r="AM14" s="17">
        <v>0</v>
      </c>
      <c r="AN14" s="17">
        <v>0</v>
      </c>
      <c r="AO14" s="12">
        <v>10000</v>
      </c>
      <c r="AP14" s="16">
        <v>0</v>
      </c>
      <c r="AQ14" s="17">
        <v>0</v>
      </c>
      <c r="AR14" s="17">
        <v>0</v>
      </c>
      <c r="AS14" s="17">
        <v>0</v>
      </c>
      <c r="AT14" s="17">
        <v>0</v>
      </c>
      <c r="AU14" s="17">
        <v>0</v>
      </c>
      <c r="AV14" s="17">
        <v>0</v>
      </c>
      <c r="AW14" s="12">
        <v>0</v>
      </c>
      <c r="AX14" s="16">
        <v>0</v>
      </c>
      <c r="AY14" s="17">
        <v>0</v>
      </c>
      <c r="AZ14" s="17">
        <v>0</v>
      </c>
      <c r="BA14" s="17">
        <v>0</v>
      </c>
      <c r="BB14" s="17">
        <v>0</v>
      </c>
      <c r="BC14" s="17">
        <v>0</v>
      </c>
      <c r="BD14" s="17">
        <v>0</v>
      </c>
      <c r="BE14" s="12">
        <v>0</v>
      </c>
    </row>
    <row r="15" spans="1:57" x14ac:dyDescent="0.25">
      <c r="A15" s="4" t="s">
        <v>6</v>
      </c>
      <c r="B15" s="92">
        <v>76130</v>
      </c>
      <c r="C15" s="87">
        <v>696503</v>
      </c>
      <c r="D15" s="87">
        <v>0</v>
      </c>
      <c r="E15" s="87">
        <v>677000</v>
      </c>
      <c r="F15" s="87">
        <v>0</v>
      </c>
      <c r="G15" s="87">
        <v>0</v>
      </c>
      <c r="H15" s="87">
        <v>12827</v>
      </c>
      <c r="I15" s="93">
        <v>1462460</v>
      </c>
      <c r="J15" s="16">
        <v>60000</v>
      </c>
      <c r="K15" s="17">
        <v>0</v>
      </c>
      <c r="L15" s="17">
        <v>0</v>
      </c>
      <c r="M15" s="17">
        <v>677000</v>
      </c>
      <c r="N15" s="17">
        <v>0</v>
      </c>
      <c r="O15" s="17">
        <v>0</v>
      </c>
      <c r="P15" s="17">
        <v>3500</v>
      </c>
      <c r="Q15" s="12">
        <v>740500</v>
      </c>
      <c r="R15" s="16">
        <v>1100</v>
      </c>
      <c r="S15" s="17">
        <v>623303</v>
      </c>
      <c r="T15" s="17">
        <v>0</v>
      </c>
      <c r="U15" s="17">
        <v>0</v>
      </c>
      <c r="V15" s="17">
        <v>0</v>
      </c>
      <c r="W15" s="17">
        <v>0</v>
      </c>
      <c r="X15" s="17">
        <v>0</v>
      </c>
      <c r="Y15" s="12">
        <v>624403</v>
      </c>
      <c r="Z15" s="16">
        <v>0</v>
      </c>
      <c r="AA15" s="17">
        <v>0</v>
      </c>
      <c r="AB15" s="17">
        <v>0</v>
      </c>
      <c r="AC15" s="17">
        <v>0</v>
      </c>
      <c r="AD15" s="17">
        <v>0</v>
      </c>
      <c r="AE15" s="17">
        <v>0</v>
      </c>
      <c r="AF15" s="17">
        <v>0</v>
      </c>
      <c r="AG15" s="12">
        <v>0</v>
      </c>
      <c r="AH15" s="16">
        <v>14731</v>
      </c>
      <c r="AI15" s="17">
        <v>73200</v>
      </c>
      <c r="AJ15" s="17">
        <v>0</v>
      </c>
      <c r="AK15" s="17">
        <v>0</v>
      </c>
      <c r="AL15" s="17">
        <v>0</v>
      </c>
      <c r="AM15" s="17">
        <v>0</v>
      </c>
      <c r="AN15" s="17">
        <v>120</v>
      </c>
      <c r="AO15" s="12">
        <v>88051</v>
      </c>
      <c r="AP15" s="16">
        <v>0</v>
      </c>
      <c r="AQ15" s="17">
        <v>0</v>
      </c>
      <c r="AR15" s="17">
        <v>0</v>
      </c>
      <c r="AS15" s="17">
        <v>0</v>
      </c>
      <c r="AT15" s="17">
        <v>0</v>
      </c>
      <c r="AU15" s="17">
        <v>0</v>
      </c>
      <c r="AV15" s="17">
        <v>0</v>
      </c>
      <c r="AW15" s="12">
        <v>0</v>
      </c>
      <c r="AX15" s="16">
        <v>299</v>
      </c>
      <c r="AY15" s="17">
        <v>0</v>
      </c>
      <c r="AZ15" s="17">
        <v>0</v>
      </c>
      <c r="BA15" s="17">
        <v>0</v>
      </c>
      <c r="BB15" s="17">
        <v>0</v>
      </c>
      <c r="BC15" s="17">
        <v>0</v>
      </c>
      <c r="BD15" s="17">
        <v>9207</v>
      </c>
      <c r="BE15" s="12">
        <v>9506</v>
      </c>
    </row>
    <row r="16" spans="1:57" x14ac:dyDescent="0.25">
      <c r="A16" s="4" t="s">
        <v>7</v>
      </c>
      <c r="B16" s="92">
        <v>55129.64</v>
      </c>
      <c r="C16" s="87">
        <v>699133.10000000009</v>
      </c>
      <c r="D16" s="87">
        <v>34998.17</v>
      </c>
      <c r="E16" s="87">
        <v>13560</v>
      </c>
      <c r="F16" s="87">
        <v>0</v>
      </c>
      <c r="G16" s="87">
        <v>5610.02</v>
      </c>
      <c r="H16" s="87">
        <v>165363.41</v>
      </c>
      <c r="I16" s="93">
        <v>973794.34000000008</v>
      </c>
      <c r="J16" s="16">
        <v>0</v>
      </c>
      <c r="K16" s="17">
        <v>0</v>
      </c>
      <c r="L16" s="17">
        <v>0</v>
      </c>
      <c r="M16" s="17">
        <v>0</v>
      </c>
      <c r="N16" s="17">
        <v>0</v>
      </c>
      <c r="O16" s="17">
        <v>2390.35</v>
      </c>
      <c r="P16" s="17">
        <v>0</v>
      </c>
      <c r="Q16" s="12">
        <v>2390.35</v>
      </c>
      <c r="R16" s="16">
        <v>680.45</v>
      </c>
      <c r="S16" s="17">
        <v>611536.30000000005</v>
      </c>
      <c r="T16" s="17">
        <v>28259.37</v>
      </c>
      <c r="U16" s="17">
        <v>13560</v>
      </c>
      <c r="V16" s="17">
        <v>0</v>
      </c>
      <c r="W16" s="17">
        <v>0</v>
      </c>
      <c r="X16" s="17">
        <v>0</v>
      </c>
      <c r="Y16" s="12">
        <v>654036.12</v>
      </c>
      <c r="Z16" s="16">
        <v>23716.22</v>
      </c>
      <c r="AA16" s="17">
        <v>87596.800000000003</v>
      </c>
      <c r="AB16" s="17">
        <v>6738.8</v>
      </c>
      <c r="AC16" s="17">
        <v>0</v>
      </c>
      <c r="AD16" s="17">
        <v>0</v>
      </c>
      <c r="AE16" s="17">
        <v>253.8</v>
      </c>
      <c r="AF16" s="17">
        <v>5145.46</v>
      </c>
      <c r="AG16" s="12">
        <v>123451.08000000002</v>
      </c>
      <c r="AH16" s="16">
        <v>30732.97</v>
      </c>
      <c r="AI16" s="17">
        <v>0</v>
      </c>
      <c r="AJ16" s="17">
        <v>0</v>
      </c>
      <c r="AK16" s="17">
        <v>0</v>
      </c>
      <c r="AL16" s="17">
        <v>0</v>
      </c>
      <c r="AM16" s="17">
        <v>0</v>
      </c>
      <c r="AN16" s="17">
        <v>160217.95000000001</v>
      </c>
      <c r="AO16" s="12">
        <v>190950.92</v>
      </c>
      <c r="AP16" s="16">
        <v>0</v>
      </c>
      <c r="AQ16" s="17">
        <v>0</v>
      </c>
      <c r="AR16" s="17">
        <v>0</v>
      </c>
      <c r="AS16" s="17">
        <v>0</v>
      </c>
      <c r="AT16" s="17">
        <v>0</v>
      </c>
      <c r="AU16" s="17">
        <v>0</v>
      </c>
      <c r="AV16" s="17">
        <v>0</v>
      </c>
      <c r="AW16" s="12">
        <v>0</v>
      </c>
      <c r="AX16" s="16">
        <v>0</v>
      </c>
      <c r="AY16" s="17">
        <v>0</v>
      </c>
      <c r="AZ16" s="17">
        <v>0</v>
      </c>
      <c r="BA16" s="17">
        <v>0</v>
      </c>
      <c r="BB16" s="17">
        <v>0</v>
      </c>
      <c r="BC16" s="17">
        <v>2965.87</v>
      </c>
      <c r="BD16" s="17">
        <v>0</v>
      </c>
      <c r="BE16" s="12">
        <v>2965.87</v>
      </c>
    </row>
    <row r="17" spans="1:57" x14ac:dyDescent="0.25">
      <c r="A17" s="4" t="s">
        <v>8</v>
      </c>
      <c r="B17" s="92">
        <v>101973</v>
      </c>
      <c r="C17" s="87">
        <v>601323</v>
      </c>
      <c r="D17" s="87">
        <v>96160</v>
      </c>
      <c r="E17" s="87">
        <v>336082</v>
      </c>
      <c r="F17" s="87">
        <v>0</v>
      </c>
      <c r="G17" s="87">
        <v>21465</v>
      </c>
      <c r="H17" s="87">
        <v>80</v>
      </c>
      <c r="I17" s="93">
        <v>1157083</v>
      </c>
      <c r="J17" s="16">
        <v>46635</v>
      </c>
      <c r="K17" s="17">
        <v>0</v>
      </c>
      <c r="L17" s="17">
        <v>500</v>
      </c>
      <c r="M17" s="17">
        <v>336082</v>
      </c>
      <c r="N17" s="17">
        <v>0</v>
      </c>
      <c r="O17" s="17">
        <v>0</v>
      </c>
      <c r="P17" s="17">
        <v>80</v>
      </c>
      <c r="Q17" s="12">
        <v>383297</v>
      </c>
      <c r="R17" s="16">
        <v>50928</v>
      </c>
      <c r="S17" s="17">
        <v>185152</v>
      </c>
      <c r="T17" s="17">
        <v>0</v>
      </c>
      <c r="U17" s="17">
        <v>0</v>
      </c>
      <c r="V17" s="17">
        <v>0</v>
      </c>
      <c r="W17" s="17">
        <v>0</v>
      </c>
      <c r="X17" s="17">
        <v>0</v>
      </c>
      <c r="Y17" s="12">
        <v>236080</v>
      </c>
      <c r="Z17" s="16">
        <v>3410</v>
      </c>
      <c r="AA17" s="17">
        <v>393138</v>
      </c>
      <c r="AB17" s="17">
        <v>86560</v>
      </c>
      <c r="AC17" s="17">
        <v>0</v>
      </c>
      <c r="AD17" s="17">
        <v>0</v>
      </c>
      <c r="AE17" s="17">
        <v>21465</v>
      </c>
      <c r="AF17" s="17">
        <v>0</v>
      </c>
      <c r="AG17" s="12">
        <v>504573</v>
      </c>
      <c r="AH17" s="16">
        <v>0</v>
      </c>
      <c r="AI17" s="17">
        <v>0</v>
      </c>
      <c r="AJ17" s="17">
        <v>0</v>
      </c>
      <c r="AK17" s="17">
        <v>0</v>
      </c>
      <c r="AL17" s="17">
        <v>0</v>
      </c>
      <c r="AM17" s="17">
        <v>0</v>
      </c>
      <c r="AN17" s="17">
        <v>0</v>
      </c>
      <c r="AO17" s="12">
        <v>0</v>
      </c>
      <c r="AP17" s="16">
        <v>0</v>
      </c>
      <c r="AQ17" s="17">
        <v>0</v>
      </c>
      <c r="AR17" s="17">
        <v>0</v>
      </c>
      <c r="AS17" s="17">
        <v>0</v>
      </c>
      <c r="AT17" s="17">
        <v>0</v>
      </c>
      <c r="AU17" s="17">
        <v>0</v>
      </c>
      <c r="AV17" s="17">
        <v>0</v>
      </c>
      <c r="AW17" s="12">
        <v>0</v>
      </c>
      <c r="AX17" s="16">
        <v>1000</v>
      </c>
      <c r="AY17" s="17">
        <v>23033</v>
      </c>
      <c r="AZ17" s="17">
        <v>9100</v>
      </c>
      <c r="BA17" s="17">
        <v>0</v>
      </c>
      <c r="BB17" s="17">
        <v>0</v>
      </c>
      <c r="BC17" s="17">
        <v>0</v>
      </c>
      <c r="BD17" s="17">
        <v>0</v>
      </c>
      <c r="BE17" s="12">
        <v>33133</v>
      </c>
    </row>
    <row r="18" spans="1:57" x14ac:dyDescent="0.25">
      <c r="A18" s="4" t="s">
        <v>9</v>
      </c>
      <c r="B18" s="92">
        <v>1380755</v>
      </c>
      <c r="C18" s="87">
        <v>2321621</v>
      </c>
      <c r="D18" s="87">
        <v>50200</v>
      </c>
      <c r="E18" s="87">
        <v>68128</v>
      </c>
      <c r="F18" s="87">
        <v>0</v>
      </c>
      <c r="G18" s="87">
        <v>267392</v>
      </c>
      <c r="H18" s="87">
        <v>6380</v>
      </c>
      <c r="I18" s="93">
        <v>4094476</v>
      </c>
      <c r="J18" s="16">
        <v>0</v>
      </c>
      <c r="K18" s="17">
        <v>0</v>
      </c>
      <c r="L18" s="17">
        <v>0</v>
      </c>
      <c r="M18" s="17">
        <v>0</v>
      </c>
      <c r="N18" s="17">
        <v>0</v>
      </c>
      <c r="O18" s="17">
        <v>0</v>
      </c>
      <c r="P18" s="17">
        <v>0</v>
      </c>
      <c r="Q18" s="12">
        <v>0</v>
      </c>
      <c r="R18" s="16">
        <v>1140505</v>
      </c>
      <c r="S18" s="17">
        <v>275577</v>
      </c>
      <c r="T18" s="17">
        <v>10500</v>
      </c>
      <c r="U18" s="17">
        <v>0</v>
      </c>
      <c r="V18" s="17">
        <v>0</v>
      </c>
      <c r="W18" s="17">
        <v>14082</v>
      </c>
      <c r="X18" s="17">
        <v>0</v>
      </c>
      <c r="Y18" s="12">
        <v>1440664</v>
      </c>
      <c r="Z18" s="16">
        <v>27561</v>
      </c>
      <c r="AA18" s="17">
        <v>1262767</v>
      </c>
      <c r="AB18" s="17">
        <v>2000</v>
      </c>
      <c r="AC18" s="17">
        <v>0</v>
      </c>
      <c r="AD18" s="17">
        <v>0</v>
      </c>
      <c r="AE18" s="17">
        <v>236258</v>
      </c>
      <c r="AF18" s="17">
        <v>0</v>
      </c>
      <c r="AG18" s="12">
        <v>1528586</v>
      </c>
      <c r="AH18" s="16">
        <v>212689</v>
      </c>
      <c r="AI18" s="17">
        <v>700226</v>
      </c>
      <c r="AJ18" s="17">
        <v>37700</v>
      </c>
      <c r="AK18" s="17">
        <v>0</v>
      </c>
      <c r="AL18" s="17">
        <v>0</v>
      </c>
      <c r="AM18" s="17">
        <v>15000</v>
      </c>
      <c r="AN18" s="17">
        <v>-201</v>
      </c>
      <c r="AO18" s="12">
        <v>965414</v>
      </c>
      <c r="AP18" s="16">
        <v>0</v>
      </c>
      <c r="AQ18" s="17">
        <v>0</v>
      </c>
      <c r="AR18" s="17">
        <v>0</v>
      </c>
      <c r="AS18" s="17">
        <v>0</v>
      </c>
      <c r="AT18" s="17">
        <v>0</v>
      </c>
      <c r="AU18" s="17">
        <v>0</v>
      </c>
      <c r="AV18" s="17">
        <v>0</v>
      </c>
      <c r="AW18" s="12">
        <v>0</v>
      </c>
      <c r="AX18" s="16">
        <v>0</v>
      </c>
      <c r="AY18" s="17">
        <v>83051</v>
      </c>
      <c r="AZ18" s="17">
        <v>0</v>
      </c>
      <c r="BA18" s="17">
        <v>68128</v>
      </c>
      <c r="BB18" s="17">
        <v>0</v>
      </c>
      <c r="BC18" s="17">
        <v>2052</v>
      </c>
      <c r="BD18" s="17">
        <v>6581</v>
      </c>
      <c r="BE18" s="12">
        <v>159812</v>
      </c>
    </row>
    <row r="19" spans="1:57" x14ac:dyDescent="0.25">
      <c r="A19" s="4" t="s">
        <v>10</v>
      </c>
      <c r="B19" s="92">
        <v>609212</v>
      </c>
      <c r="C19" s="87">
        <v>3028437</v>
      </c>
      <c r="D19" s="87">
        <v>335030</v>
      </c>
      <c r="E19" s="87">
        <v>1214528</v>
      </c>
      <c r="F19" s="87">
        <v>0</v>
      </c>
      <c r="G19" s="87">
        <v>0</v>
      </c>
      <c r="H19" s="87">
        <v>53513</v>
      </c>
      <c r="I19" s="93">
        <v>5240720</v>
      </c>
      <c r="J19" s="16">
        <v>422871</v>
      </c>
      <c r="K19" s="17">
        <v>235408</v>
      </c>
      <c r="L19" s="17">
        <v>0</v>
      </c>
      <c r="M19" s="17">
        <v>1206477</v>
      </c>
      <c r="N19" s="17">
        <v>0</v>
      </c>
      <c r="O19" s="17">
        <v>0</v>
      </c>
      <c r="P19" s="17">
        <v>0</v>
      </c>
      <c r="Q19" s="12">
        <v>1864756</v>
      </c>
      <c r="R19" s="16">
        <v>0</v>
      </c>
      <c r="S19" s="17">
        <v>2342269</v>
      </c>
      <c r="T19" s="17">
        <v>0</v>
      </c>
      <c r="U19" s="17">
        <v>8051</v>
      </c>
      <c r="V19" s="17">
        <v>0</v>
      </c>
      <c r="W19" s="17">
        <v>0</v>
      </c>
      <c r="X19" s="17">
        <v>8091</v>
      </c>
      <c r="Y19" s="12">
        <v>2358411</v>
      </c>
      <c r="Z19" s="16">
        <v>186341</v>
      </c>
      <c r="AA19" s="17">
        <v>85508</v>
      </c>
      <c r="AB19" s="17">
        <v>120232</v>
      </c>
      <c r="AC19" s="17">
        <v>0</v>
      </c>
      <c r="AD19" s="17">
        <v>0</v>
      </c>
      <c r="AE19" s="17">
        <v>0</v>
      </c>
      <c r="AF19" s="17">
        <v>8338</v>
      </c>
      <c r="AG19" s="12">
        <v>400419</v>
      </c>
      <c r="AH19" s="16">
        <v>0</v>
      </c>
      <c r="AI19" s="17">
        <v>365252</v>
      </c>
      <c r="AJ19" s="17">
        <v>150000</v>
      </c>
      <c r="AK19" s="17">
        <v>0</v>
      </c>
      <c r="AL19" s="17">
        <v>0</v>
      </c>
      <c r="AM19" s="17">
        <v>0</v>
      </c>
      <c r="AN19" s="17">
        <v>17916</v>
      </c>
      <c r="AO19" s="12">
        <v>533168</v>
      </c>
      <c r="AP19" s="16">
        <v>0</v>
      </c>
      <c r="AQ19" s="17">
        <v>0</v>
      </c>
      <c r="AR19" s="17">
        <v>0</v>
      </c>
      <c r="AS19" s="17">
        <v>0</v>
      </c>
      <c r="AT19" s="17">
        <v>0</v>
      </c>
      <c r="AU19" s="17">
        <v>0</v>
      </c>
      <c r="AV19" s="17">
        <v>0</v>
      </c>
      <c r="AW19" s="12">
        <v>0</v>
      </c>
      <c r="AX19" s="16">
        <v>0</v>
      </c>
      <c r="AY19" s="17">
        <v>0</v>
      </c>
      <c r="AZ19" s="17">
        <v>64798</v>
      </c>
      <c r="BA19" s="17">
        <v>0</v>
      </c>
      <c r="BB19" s="17">
        <v>0</v>
      </c>
      <c r="BC19" s="17">
        <v>0</v>
      </c>
      <c r="BD19" s="17">
        <v>19168</v>
      </c>
      <c r="BE19" s="12">
        <v>83966</v>
      </c>
    </row>
    <row r="20" spans="1:57" x14ac:dyDescent="0.25">
      <c r="A20" s="4" t="s">
        <v>11</v>
      </c>
      <c r="B20" s="92">
        <v>1134</v>
      </c>
      <c r="C20" s="87">
        <v>241677</v>
      </c>
      <c r="D20" s="87">
        <v>30000</v>
      </c>
      <c r="E20" s="87">
        <v>0</v>
      </c>
      <c r="F20" s="87">
        <v>0</v>
      </c>
      <c r="G20" s="87">
        <v>33679</v>
      </c>
      <c r="H20" s="87">
        <v>36004</v>
      </c>
      <c r="I20" s="93">
        <v>342494</v>
      </c>
      <c r="J20" s="16">
        <v>0</v>
      </c>
      <c r="K20" s="17">
        <v>13384</v>
      </c>
      <c r="L20" s="17">
        <v>0</v>
      </c>
      <c r="M20" s="17">
        <v>0</v>
      </c>
      <c r="N20" s="17">
        <v>0</v>
      </c>
      <c r="O20" s="17">
        <v>0</v>
      </c>
      <c r="P20" s="17">
        <v>0</v>
      </c>
      <c r="Q20" s="12">
        <v>13384</v>
      </c>
      <c r="R20" s="16">
        <v>1134</v>
      </c>
      <c r="S20" s="17">
        <v>174127</v>
      </c>
      <c r="T20" s="17">
        <v>0</v>
      </c>
      <c r="U20" s="17">
        <v>0</v>
      </c>
      <c r="V20" s="17">
        <v>0</v>
      </c>
      <c r="W20" s="17">
        <v>3955</v>
      </c>
      <c r="X20" s="17">
        <v>36004</v>
      </c>
      <c r="Y20" s="12">
        <v>215220</v>
      </c>
      <c r="Z20" s="16">
        <v>0</v>
      </c>
      <c r="AA20" s="17">
        <v>54166</v>
      </c>
      <c r="AB20" s="17">
        <v>0</v>
      </c>
      <c r="AC20" s="17">
        <v>0</v>
      </c>
      <c r="AD20" s="17">
        <v>0</v>
      </c>
      <c r="AE20" s="17">
        <v>28500</v>
      </c>
      <c r="AF20" s="17">
        <v>0</v>
      </c>
      <c r="AG20" s="12">
        <v>82666</v>
      </c>
      <c r="AH20" s="16">
        <v>0</v>
      </c>
      <c r="AI20" s="17">
        <v>0</v>
      </c>
      <c r="AJ20" s="17">
        <v>30000</v>
      </c>
      <c r="AK20" s="17">
        <v>0</v>
      </c>
      <c r="AL20" s="17">
        <v>0</v>
      </c>
      <c r="AM20" s="17">
        <v>1224</v>
      </c>
      <c r="AN20" s="17">
        <v>0</v>
      </c>
      <c r="AO20" s="12">
        <v>31224</v>
      </c>
      <c r="AP20" s="16">
        <v>0</v>
      </c>
      <c r="AQ20" s="17">
        <v>0</v>
      </c>
      <c r="AR20" s="17">
        <v>0</v>
      </c>
      <c r="AS20" s="17">
        <v>0</v>
      </c>
      <c r="AT20" s="17">
        <v>0</v>
      </c>
      <c r="AU20" s="17">
        <v>0</v>
      </c>
      <c r="AV20" s="17">
        <v>0</v>
      </c>
      <c r="AW20" s="12">
        <v>0</v>
      </c>
      <c r="AX20" s="16">
        <v>0</v>
      </c>
      <c r="AY20" s="17">
        <v>0</v>
      </c>
      <c r="AZ20" s="17">
        <v>0</v>
      </c>
      <c r="BA20" s="17">
        <v>0</v>
      </c>
      <c r="BB20" s="17">
        <v>0</v>
      </c>
      <c r="BC20" s="17">
        <v>0</v>
      </c>
      <c r="BD20" s="17">
        <v>0</v>
      </c>
      <c r="BE20" s="12">
        <v>0</v>
      </c>
    </row>
    <row r="21" spans="1:57" x14ac:dyDescent="0.25">
      <c r="A21" s="4" t="s">
        <v>12</v>
      </c>
      <c r="B21" s="92">
        <v>2418700.42</v>
      </c>
      <c r="C21" s="87">
        <v>1304982.3999999999</v>
      </c>
      <c r="D21" s="87">
        <v>42323.85</v>
      </c>
      <c r="E21" s="87">
        <v>36510</v>
      </c>
      <c r="F21" s="87">
        <v>60000</v>
      </c>
      <c r="G21" s="87">
        <v>0</v>
      </c>
      <c r="H21" s="87">
        <v>20693</v>
      </c>
      <c r="I21" s="93">
        <v>3883209.67</v>
      </c>
      <c r="J21" s="16">
        <v>2089571.27</v>
      </c>
      <c r="K21" s="17">
        <v>0</v>
      </c>
      <c r="L21" s="17">
        <v>23041.45</v>
      </c>
      <c r="M21" s="17">
        <v>36510</v>
      </c>
      <c r="N21" s="17">
        <v>0</v>
      </c>
      <c r="O21" s="17">
        <v>0</v>
      </c>
      <c r="P21" s="17">
        <v>0</v>
      </c>
      <c r="Q21" s="12">
        <v>2149122.7200000002</v>
      </c>
      <c r="R21" s="16">
        <v>277723.78999999998</v>
      </c>
      <c r="S21" s="17">
        <v>765247.09</v>
      </c>
      <c r="T21" s="17">
        <v>8086.4</v>
      </c>
      <c r="U21" s="17">
        <v>0</v>
      </c>
      <c r="V21" s="17">
        <v>60000</v>
      </c>
      <c r="W21" s="17">
        <v>0</v>
      </c>
      <c r="X21" s="17">
        <v>20693</v>
      </c>
      <c r="Y21" s="12">
        <v>1131750.2799999998</v>
      </c>
      <c r="Z21" s="16">
        <v>0</v>
      </c>
      <c r="AA21" s="17">
        <v>93666</v>
      </c>
      <c r="AB21" s="17">
        <v>3000</v>
      </c>
      <c r="AC21" s="17">
        <v>0</v>
      </c>
      <c r="AD21" s="17">
        <v>0</v>
      </c>
      <c r="AE21" s="17">
        <v>0</v>
      </c>
      <c r="AF21" s="17">
        <v>0</v>
      </c>
      <c r="AG21" s="12">
        <v>96666</v>
      </c>
      <c r="AH21" s="16">
        <v>51405.36</v>
      </c>
      <c r="AI21" s="17">
        <v>446069.31</v>
      </c>
      <c r="AJ21" s="17">
        <v>8196</v>
      </c>
      <c r="AK21" s="17">
        <v>0</v>
      </c>
      <c r="AL21" s="17">
        <v>0</v>
      </c>
      <c r="AM21" s="17">
        <v>0</v>
      </c>
      <c r="AN21" s="17">
        <v>0</v>
      </c>
      <c r="AO21" s="12">
        <v>505670.67</v>
      </c>
      <c r="AP21" s="16">
        <v>0</v>
      </c>
      <c r="AQ21" s="17">
        <v>0</v>
      </c>
      <c r="AR21" s="17">
        <v>0</v>
      </c>
      <c r="AS21" s="17">
        <v>0</v>
      </c>
      <c r="AT21" s="17">
        <v>0</v>
      </c>
      <c r="AU21" s="17">
        <v>0</v>
      </c>
      <c r="AV21" s="17">
        <v>0</v>
      </c>
      <c r="AW21" s="12">
        <v>0</v>
      </c>
      <c r="AX21" s="16">
        <v>0</v>
      </c>
      <c r="AY21" s="17">
        <v>0</v>
      </c>
      <c r="AZ21" s="17">
        <v>0</v>
      </c>
      <c r="BA21" s="17">
        <v>0</v>
      </c>
      <c r="BB21" s="17">
        <v>0</v>
      </c>
      <c r="BC21" s="17">
        <v>0</v>
      </c>
      <c r="BD21" s="17">
        <v>0</v>
      </c>
      <c r="BE21" s="12">
        <v>0</v>
      </c>
    </row>
    <row r="22" spans="1:57" x14ac:dyDescent="0.25">
      <c r="A22" s="4" t="s">
        <v>13</v>
      </c>
      <c r="B22" s="92">
        <v>376094.69</v>
      </c>
      <c r="C22" s="87">
        <v>1926381.11</v>
      </c>
      <c r="D22" s="87">
        <v>1666250</v>
      </c>
      <c r="E22" s="87">
        <v>104157.73999999999</v>
      </c>
      <c r="F22" s="87">
        <v>0</v>
      </c>
      <c r="G22" s="87">
        <v>35909.089999999997</v>
      </c>
      <c r="H22" s="87">
        <v>19716.95</v>
      </c>
      <c r="I22" s="93">
        <v>4128509.58</v>
      </c>
      <c r="J22" s="16">
        <v>223605.99</v>
      </c>
      <c r="K22" s="17">
        <v>341044.82</v>
      </c>
      <c r="L22" s="17">
        <v>666250</v>
      </c>
      <c r="M22" s="17">
        <v>60157.74</v>
      </c>
      <c r="N22" s="17">
        <v>0</v>
      </c>
      <c r="O22" s="17">
        <v>0</v>
      </c>
      <c r="P22" s="17">
        <v>19724.25</v>
      </c>
      <c r="Q22" s="12">
        <v>1310782.8</v>
      </c>
      <c r="R22" s="16">
        <v>1190.8399999999999</v>
      </c>
      <c r="S22" s="17">
        <v>1331806.07</v>
      </c>
      <c r="T22" s="17">
        <v>1000000</v>
      </c>
      <c r="U22" s="17">
        <v>44000</v>
      </c>
      <c r="V22" s="17">
        <v>0</v>
      </c>
      <c r="W22" s="17">
        <v>5909.09</v>
      </c>
      <c r="X22" s="17">
        <v>0</v>
      </c>
      <c r="Y22" s="12">
        <v>2382906</v>
      </c>
      <c r="Z22" s="16">
        <v>107299.86</v>
      </c>
      <c r="AA22" s="17">
        <v>197066</v>
      </c>
      <c r="AB22" s="17">
        <v>0</v>
      </c>
      <c r="AC22" s="17">
        <v>0</v>
      </c>
      <c r="AD22" s="17">
        <v>0</v>
      </c>
      <c r="AE22" s="17">
        <v>30000</v>
      </c>
      <c r="AF22" s="17">
        <v>-7.3</v>
      </c>
      <c r="AG22" s="12">
        <v>334358.56</v>
      </c>
      <c r="AH22" s="16">
        <v>0</v>
      </c>
      <c r="AI22" s="17">
        <v>0</v>
      </c>
      <c r="AJ22" s="17">
        <v>0</v>
      </c>
      <c r="AK22" s="17">
        <v>0</v>
      </c>
      <c r="AL22" s="17">
        <v>0</v>
      </c>
      <c r="AM22" s="17">
        <v>0</v>
      </c>
      <c r="AN22" s="17">
        <v>0</v>
      </c>
      <c r="AO22" s="12">
        <v>0</v>
      </c>
      <c r="AP22" s="16">
        <v>43998</v>
      </c>
      <c r="AQ22" s="17">
        <v>0</v>
      </c>
      <c r="AR22" s="17">
        <v>0</v>
      </c>
      <c r="AS22" s="17">
        <v>0</v>
      </c>
      <c r="AT22" s="17">
        <v>0</v>
      </c>
      <c r="AU22" s="17">
        <v>0</v>
      </c>
      <c r="AV22" s="17">
        <v>0</v>
      </c>
      <c r="AW22" s="12">
        <v>43998</v>
      </c>
      <c r="AX22" s="16">
        <v>0</v>
      </c>
      <c r="AY22" s="17">
        <v>56464.22</v>
      </c>
      <c r="AZ22" s="17">
        <v>0</v>
      </c>
      <c r="BA22" s="17">
        <v>0</v>
      </c>
      <c r="BB22" s="17">
        <v>0</v>
      </c>
      <c r="BC22" s="17">
        <v>0</v>
      </c>
      <c r="BD22" s="17">
        <v>0</v>
      </c>
      <c r="BE22" s="12">
        <v>56464.22</v>
      </c>
    </row>
    <row r="23" spans="1:57" x14ac:dyDescent="0.25">
      <c r="A23" s="4" t="s">
        <v>14</v>
      </c>
      <c r="B23" s="92">
        <v>4880607</v>
      </c>
      <c r="C23" s="87">
        <v>19040529</v>
      </c>
      <c r="D23" s="87">
        <v>751260</v>
      </c>
      <c r="E23" s="87">
        <v>5761144</v>
      </c>
      <c r="F23" s="87">
        <v>0</v>
      </c>
      <c r="G23" s="87">
        <v>128824.23</v>
      </c>
      <c r="H23" s="87">
        <v>0</v>
      </c>
      <c r="I23" s="93">
        <v>30562364.23</v>
      </c>
      <c r="J23" s="16">
        <v>1878273</v>
      </c>
      <c r="K23" s="17">
        <v>113875</v>
      </c>
      <c r="L23" s="17">
        <v>4790</v>
      </c>
      <c r="M23" s="17">
        <v>5746012</v>
      </c>
      <c r="N23" s="17">
        <v>0</v>
      </c>
      <c r="O23" s="17">
        <v>0</v>
      </c>
      <c r="P23" s="17">
        <v>0</v>
      </c>
      <c r="Q23" s="12">
        <v>7742950</v>
      </c>
      <c r="R23" s="16">
        <v>3066</v>
      </c>
      <c r="S23" s="17">
        <v>4046369</v>
      </c>
      <c r="T23" s="17">
        <v>75915</v>
      </c>
      <c r="U23" s="17">
        <v>15132</v>
      </c>
      <c r="V23" s="17">
        <v>0</v>
      </c>
      <c r="W23" s="17">
        <v>0</v>
      </c>
      <c r="X23" s="17">
        <v>0</v>
      </c>
      <c r="Y23" s="12">
        <v>4140482</v>
      </c>
      <c r="Z23" s="16">
        <v>91563</v>
      </c>
      <c r="AA23" s="17">
        <v>70666</v>
      </c>
      <c r="AB23" s="17">
        <v>209289</v>
      </c>
      <c r="AC23" s="17">
        <v>0</v>
      </c>
      <c r="AD23" s="17">
        <v>0</v>
      </c>
      <c r="AE23" s="17">
        <v>61669.64</v>
      </c>
      <c r="AF23" s="17">
        <v>0</v>
      </c>
      <c r="AG23" s="12">
        <v>433187.64</v>
      </c>
      <c r="AH23" s="16">
        <v>2907705</v>
      </c>
      <c r="AI23" s="17">
        <v>14809619</v>
      </c>
      <c r="AJ23" s="17">
        <v>461266</v>
      </c>
      <c r="AK23" s="17">
        <v>0</v>
      </c>
      <c r="AL23" s="17">
        <v>0</v>
      </c>
      <c r="AM23" s="17">
        <v>62204.59</v>
      </c>
      <c r="AN23" s="17">
        <v>0</v>
      </c>
      <c r="AO23" s="12">
        <v>18240794.59</v>
      </c>
      <c r="AP23" s="16">
        <v>0</v>
      </c>
      <c r="AQ23" s="17">
        <v>0</v>
      </c>
      <c r="AR23" s="17">
        <v>0</v>
      </c>
      <c r="AS23" s="17">
        <v>0</v>
      </c>
      <c r="AT23" s="17">
        <v>0</v>
      </c>
      <c r="AU23" s="17">
        <v>0</v>
      </c>
      <c r="AV23" s="17">
        <v>0</v>
      </c>
      <c r="AW23" s="12">
        <v>0</v>
      </c>
      <c r="AX23" s="16">
        <v>0</v>
      </c>
      <c r="AY23" s="17">
        <v>0</v>
      </c>
      <c r="AZ23" s="17">
        <v>0</v>
      </c>
      <c r="BA23" s="17">
        <v>0</v>
      </c>
      <c r="BB23" s="17">
        <v>0</v>
      </c>
      <c r="BC23" s="17">
        <v>4950</v>
      </c>
      <c r="BD23" s="17">
        <v>0</v>
      </c>
      <c r="BE23" s="12">
        <v>4950</v>
      </c>
    </row>
    <row r="24" spans="1:57" x14ac:dyDescent="0.25">
      <c r="A24" s="4" t="s">
        <v>15</v>
      </c>
      <c r="B24" s="92">
        <v>721214</v>
      </c>
      <c r="C24" s="87">
        <v>2388421</v>
      </c>
      <c r="D24" s="87">
        <v>0</v>
      </c>
      <c r="E24" s="87">
        <v>0</v>
      </c>
      <c r="F24" s="87">
        <v>0</v>
      </c>
      <c r="G24" s="87">
        <v>64990</v>
      </c>
      <c r="H24" s="87">
        <v>0</v>
      </c>
      <c r="I24" s="93">
        <v>3174625</v>
      </c>
      <c r="J24" s="16">
        <v>654029</v>
      </c>
      <c r="K24" s="17">
        <v>1059658</v>
      </c>
      <c r="L24" s="17">
        <v>0</v>
      </c>
      <c r="M24" s="17">
        <v>0</v>
      </c>
      <c r="N24" s="17">
        <v>0</v>
      </c>
      <c r="O24" s="17">
        <v>0</v>
      </c>
      <c r="P24" s="17">
        <v>0</v>
      </c>
      <c r="Q24" s="12">
        <v>1713687</v>
      </c>
      <c r="R24" s="16">
        <v>60279</v>
      </c>
      <c r="S24" s="17">
        <v>44187</v>
      </c>
      <c r="T24" s="17">
        <v>0</v>
      </c>
      <c r="U24" s="17">
        <v>0</v>
      </c>
      <c r="V24" s="17">
        <v>0</v>
      </c>
      <c r="W24" s="17">
        <v>0</v>
      </c>
      <c r="X24" s="17">
        <v>0</v>
      </c>
      <c r="Y24" s="12">
        <v>104466</v>
      </c>
      <c r="Z24" s="16">
        <v>6063</v>
      </c>
      <c r="AA24" s="17">
        <v>1180227</v>
      </c>
      <c r="AB24" s="17">
        <v>0</v>
      </c>
      <c r="AC24" s="17">
        <v>0</v>
      </c>
      <c r="AD24" s="17">
        <v>0</v>
      </c>
      <c r="AE24" s="17">
        <v>10000</v>
      </c>
      <c r="AF24" s="17">
        <v>0</v>
      </c>
      <c r="AG24" s="12">
        <v>1196290</v>
      </c>
      <c r="AH24" s="16">
        <v>0</v>
      </c>
      <c r="AI24" s="17">
        <v>104349</v>
      </c>
      <c r="AJ24" s="17">
        <v>0</v>
      </c>
      <c r="AK24" s="17">
        <v>0</v>
      </c>
      <c r="AL24" s="17">
        <v>0</v>
      </c>
      <c r="AM24" s="17">
        <v>54990</v>
      </c>
      <c r="AN24" s="17">
        <v>0</v>
      </c>
      <c r="AO24" s="12">
        <v>159339</v>
      </c>
      <c r="AP24" s="16">
        <v>843</v>
      </c>
      <c r="AQ24" s="17">
        <v>0</v>
      </c>
      <c r="AR24" s="17">
        <v>0</v>
      </c>
      <c r="AS24" s="17">
        <v>0</v>
      </c>
      <c r="AT24" s="17">
        <v>0</v>
      </c>
      <c r="AU24" s="17">
        <v>0</v>
      </c>
      <c r="AV24" s="17">
        <v>0</v>
      </c>
      <c r="AW24" s="12">
        <v>843</v>
      </c>
      <c r="AX24" s="16">
        <v>0</v>
      </c>
      <c r="AY24" s="17">
        <v>0</v>
      </c>
      <c r="AZ24" s="17">
        <v>0</v>
      </c>
      <c r="BA24" s="17">
        <v>0</v>
      </c>
      <c r="BB24" s="17">
        <v>0</v>
      </c>
      <c r="BC24" s="17">
        <v>0</v>
      </c>
      <c r="BD24" s="17">
        <v>0</v>
      </c>
      <c r="BE24" s="12">
        <v>0</v>
      </c>
    </row>
    <row r="25" spans="1:57" x14ac:dyDescent="0.25">
      <c r="A25" s="4" t="s">
        <v>16</v>
      </c>
      <c r="B25" s="92">
        <v>185977.66999999998</v>
      </c>
      <c r="C25" s="87">
        <v>269998.12</v>
      </c>
      <c r="D25" s="87">
        <v>0</v>
      </c>
      <c r="E25" s="87">
        <v>383296.75</v>
      </c>
      <c r="F25" s="87">
        <v>5000</v>
      </c>
      <c r="G25" s="87">
        <v>43700</v>
      </c>
      <c r="H25" s="87">
        <v>59455.88</v>
      </c>
      <c r="I25" s="93">
        <v>947428.41999999993</v>
      </c>
      <c r="J25" s="16">
        <v>36073.51</v>
      </c>
      <c r="K25" s="17">
        <v>0</v>
      </c>
      <c r="L25" s="17">
        <v>0</v>
      </c>
      <c r="M25" s="17">
        <v>381436.75</v>
      </c>
      <c r="N25" s="17">
        <v>0</v>
      </c>
      <c r="O25" s="17">
        <v>0</v>
      </c>
      <c r="P25" s="17">
        <v>1455.88</v>
      </c>
      <c r="Q25" s="12">
        <v>418966.14</v>
      </c>
      <c r="R25" s="16">
        <v>149904.15999999997</v>
      </c>
      <c r="S25" s="17">
        <v>269998.12</v>
      </c>
      <c r="T25" s="17">
        <v>0</v>
      </c>
      <c r="U25" s="17">
        <v>1860</v>
      </c>
      <c r="V25" s="17">
        <v>5000</v>
      </c>
      <c r="W25" s="17">
        <v>0</v>
      </c>
      <c r="X25" s="17">
        <v>0</v>
      </c>
      <c r="Y25" s="12">
        <v>426762.27999999997</v>
      </c>
      <c r="Z25" s="16">
        <v>0</v>
      </c>
      <c r="AA25" s="17">
        <v>0</v>
      </c>
      <c r="AB25" s="17">
        <v>0</v>
      </c>
      <c r="AC25" s="17">
        <v>0</v>
      </c>
      <c r="AD25" s="17">
        <v>0</v>
      </c>
      <c r="AE25" s="17">
        <v>0</v>
      </c>
      <c r="AF25" s="17">
        <v>0</v>
      </c>
      <c r="AG25" s="12">
        <v>0</v>
      </c>
      <c r="AH25" s="16">
        <v>0</v>
      </c>
      <c r="AI25" s="17">
        <v>0</v>
      </c>
      <c r="AJ25" s="17">
        <v>0</v>
      </c>
      <c r="AK25" s="17">
        <v>0</v>
      </c>
      <c r="AL25" s="17">
        <v>0</v>
      </c>
      <c r="AM25" s="17">
        <v>43700</v>
      </c>
      <c r="AN25" s="17">
        <v>58000</v>
      </c>
      <c r="AO25" s="12">
        <v>101700</v>
      </c>
      <c r="AP25" s="16">
        <v>0</v>
      </c>
      <c r="AQ25" s="17">
        <v>0</v>
      </c>
      <c r="AR25" s="17">
        <v>0</v>
      </c>
      <c r="AS25" s="17">
        <v>0</v>
      </c>
      <c r="AT25" s="17">
        <v>0</v>
      </c>
      <c r="AU25" s="17">
        <v>0</v>
      </c>
      <c r="AV25" s="17">
        <v>0</v>
      </c>
      <c r="AW25" s="12">
        <v>0</v>
      </c>
      <c r="AX25" s="16">
        <v>0</v>
      </c>
      <c r="AY25" s="17">
        <v>0</v>
      </c>
      <c r="AZ25" s="17">
        <v>0</v>
      </c>
      <c r="BA25" s="17">
        <v>0</v>
      </c>
      <c r="BB25" s="17">
        <v>0</v>
      </c>
      <c r="BC25" s="17">
        <v>0</v>
      </c>
      <c r="BD25" s="17">
        <v>0</v>
      </c>
      <c r="BE25" s="12">
        <v>0</v>
      </c>
    </row>
    <row r="26" spans="1:57" x14ac:dyDescent="0.25">
      <c r="A26" s="4" t="s">
        <v>17</v>
      </c>
      <c r="B26" s="92">
        <v>1164307.83</v>
      </c>
      <c r="C26" s="87">
        <v>1243409.25</v>
      </c>
      <c r="D26" s="87">
        <v>149346.53</v>
      </c>
      <c r="E26" s="87">
        <v>542017.38</v>
      </c>
      <c r="F26" s="87">
        <v>0</v>
      </c>
      <c r="G26" s="87">
        <v>35673.839999999997</v>
      </c>
      <c r="H26" s="87">
        <v>5977</v>
      </c>
      <c r="I26" s="93">
        <v>3140731.8300000005</v>
      </c>
      <c r="J26" s="16">
        <v>912467.66</v>
      </c>
      <c r="K26" s="17">
        <v>12000</v>
      </c>
      <c r="L26" s="17">
        <v>0</v>
      </c>
      <c r="M26" s="17">
        <v>542017.38</v>
      </c>
      <c r="N26" s="17">
        <v>0</v>
      </c>
      <c r="O26" s="17">
        <v>0</v>
      </c>
      <c r="P26" s="17">
        <v>5977</v>
      </c>
      <c r="Q26" s="12">
        <v>1472462.04</v>
      </c>
      <c r="R26" s="16">
        <v>0</v>
      </c>
      <c r="S26" s="17">
        <v>250923.03999999998</v>
      </c>
      <c r="T26" s="17">
        <v>130000</v>
      </c>
      <c r="U26" s="17">
        <v>0</v>
      </c>
      <c r="V26" s="17">
        <v>0</v>
      </c>
      <c r="W26" s="17">
        <v>0</v>
      </c>
      <c r="X26" s="17">
        <v>0</v>
      </c>
      <c r="Y26" s="12">
        <v>380923.04</v>
      </c>
      <c r="Z26" s="16">
        <v>1352.73</v>
      </c>
      <c r="AA26" s="17">
        <v>74500</v>
      </c>
      <c r="AB26" s="17">
        <v>0</v>
      </c>
      <c r="AC26" s="17">
        <v>0</v>
      </c>
      <c r="AD26" s="17">
        <v>0</v>
      </c>
      <c r="AE26" s="17">
        <v>209.09</v>
      </c>
      <c r="AF26" s="17">
        <v>0</v>
      </c>
      <c r="AG26" s="12">
        <v>76061.819999999992</v>
      </c>
      <c r="AH26" s="16">
        <v>250487.44</v>
      </c>
      <c r="AI26" s="17">
        <v>905986.21000000008</v>
      </c>
      <c r="AJ26" s="17">
        <v>14346.53</v>
      </c>
      <c r="AK26" s="17">
        <v>0</v>
      </c>
      <c r="AL26" s="17">
        <v>0</v>
      </c>
      <c r="AM26" s="17">
        <v>34937.94</v>
      </c>
      <c r="AN26" s="17">
        <v>0</v>
      </c>
      <c r="AO26" s="12">
        <v>1205758.1200000001</v>
      </c>
      <c r="AP26" s="16">
        <v>0</v>
      </c>
      <c r="AQ26" s="17">
        <v>0</v>
      </c>
      <c r="AR26" s="17">
        <v>0</v>
      </c>
      <c r="AS26" s="17">
        <v>0</v>
      </c>
      <c r="AT26" s="17">
        <v>0</v>
      </c>
      <c r="AU26" s="17">
        <v>526.80999999999995</v>
      </c>
      <c r="AV26" s="17">
        <v>0</v>
      </c>
      <c r="AW26" s="12">
        <v>526.80999999999995</v>
      </c>
      <c r="AX26" s="16">
        <v>0</v>
      </c>
      <c r="AY26" s="17">
        <v>0</v>
      </c>
      <c r="AZ26" s="17">
        <v>5000</v>
      </c>
      <c r="BA26" s="17">
        <v>0</v>
      </c>
      <c r="BB26" s="17">
        <v>0</v>
      </c>
      <c r="BC26" s="17">
        <v>0</v>
      </c>
      <c r="BD26" s="17">
        <v>0</v>
      </c>
      <c r="BE26" s="12">
        <v>5000</v>
      </c>
    </row>
    <row r="27" spans="1:57" x14ac:dyDescent="0.25">
      <c r="A27" s="4" t="s">
        <v>18</v>
      </c>
      <c r="B27" s="92">
        <v>342915.27</v>
      </c>
      <c r="C27" s="87">
        <v>2477033.35</v>
      </c>
      <c r="D27" s="87">
        <v>83715</v>
      </c>
      <c r="E27" s="87">
        <v>0</v>
      </c>
      <c r="F27" s="87">
        <v>0</v>
      </c>
      <c r="G27" s="87">
        <v>0</v>
      </c>
      <c r="H27" s="87">
        <v>17823</v>
      </c>
      <c r="I27" s="93">
        <v>2921486.62</v>
      </c>
      <c r="J27" s="16">
        <v>1380.45</v>
      </c>
      <c r="K27" s="17">
        <v>0</v>
      </c>
      <c r="L27" s="17">
        <v>0</v>
      </c>
      <c r="M27" s="17">
        <v>0</v>
      </c>
      <c r="N27" s="17">
        <v>0</v>
      </c>
      <c r="O27" s="17">
        <v>0</v>
      </c>
      <c r="P27" s="17">
        <v>0</v>
      </c>
      <c r="Q27" s="12">
        <v>1380.45</v>
      </c>
      <c r="R27" s="16">
        <v>57205.42</v>
      </c>
      <c r="S27" s="17">
        <v>1417728.14</v>
      </c>
      <c r="T27" s="17">
        <v>3715</v>
      </c>
      <c r="U27" s="17">
        <v>0</v>
      </c>
      <c r="V27" s="17">
        <v>0</v>
      </c>
      <c r="W27" s="17">
        <v>0</v>
      </c>
      <c r="X27" s="17">
        <v>3397</v>
      </c>
      <c r="Y27" s="12">
        <v>1482045.5599999998</v>
      </c>
      <c r="Z27" s="16">
        <v>157040.34</v>
      </c>
      <c r="AA27" s="17">
        <v>635219.15</v>
      </c>
      <c r="AB27" s="17">
        <v>80000</v>
      </c>
      <c r="AC27" s="17">
        <v>0</v>
      </c>
      <c r="AD27" s="17">
        <v>0</v>
      </c>
      <c r="AE27" s="17">
        <v>0</v>
      </c>
      <c r="AF27" s="17">
        <v>0</v>
      </c>
      <c r="AG27" s="12">
        <v>872259.49</v>
      </c>
      <c r="AH27" s="16">
        <v>127289.06</v>
      </c>
      <c r="AI27" s="17">
        <v>424086.06</v>
      </c>
      <c r="AJ27" s="17">
        <v>0</v>
      </c>
      <c r="AK27" s="17">
        <v>0</v>
      </c>
      <c r="AL27" s="17">
        <v>0</v>
      </c>
      <c r="AM27" s="17">
        <v>0</v>
      </c>
      <c r="AN27" s="17">
        <v>14426</v>
      </c>
      <c r="AO27" s="12">
        <v>565801.12</v>
      </c>
      <c r="AP27" s="16">
        <v>0</v>
      </c>
      <c r="AQ27" s="17">
        <v>0</v>
      </c>
      <c r="AR27" s="17">
        <v>0</v>
      </c>
      <c r="AS27" s="17">
        <v>0</v>
      </c>
      <c r="AT27" s="17">
        <v>0</v>
      </c>
      <c r="AU27" s="17">
        <v>0</v>
      </c>
      <c r="AV27" s="17">
        <v>0</v>
      </c>
      <c r="AW27" s="12">
        <v>0</v>
      </c>
      <c r="AX27" s="16">
        <v>0</v>
      </c>
      <c r="AY27" s="17">
        <v>0</v>
      </c>
      <c r="AZ27" s="17">
        <v>0</v>
      </c>
      <c r="BA27" s="17">
        <v>0</v>
      </c>
      <c r="BB27" s="17">
        <v>0</v>
      </c>
      <c r="BC27" s="17">
        <v>0</v>
      </c>
      <c r="BD27" s="17">
        <v>0</v>
      </c>
      <c r="BE27" s="12">
        <v>0</v>
      </c>
    </row>
    <row r="28" spans="1:57" x14ac:dyDescent="0.25">
      <c r="A28" s="4" t="s">
        <v>19</v>
      </c>
      <c r="B28" s="92">
        <v>406896</v>
      </c>
      <c r="C28" s="87">
        <v>403192</v>
      </c>
      <c r="D28" s="87">
        <v>52280</v>
      </c>
      <c r="E28" s="87">
        <v>0</v>
      </c>
      <c r="F28" s="87">
        <v>24750</v>
      </c>
      <c r="G28" s="87">
        <v>7909</v>
      </c>
      <c r="H28" s="87">
        <v>66</v>
      </c>
      <c r="I28" s="93">
        <v>895093</v>
      </c>
      <c r="J28" s="16">
        <v>0</v>
      </c>
      <c r="K28" s="17">
        <v>0</v>
      </c>
      <c r="L28" s="17">
        <v>0</v>
      </c>
      <c r="M28" s="17">
        <v>0</v>
      </c>
      <c r="N28" s="17">
        <v>0</v>
      </c>
      <c r="O28" s="17">
        <v>0</v>
      </c>
      <c r="P28" s="17">
        <v>0</v>
      </c>
      <c r="Q28" s="12">
        <v>0</v>
      </c>
      <c r="R28" s="16">
        <v>406600</v>
      </c>
      <c r="S28" s="17">
        <v>125097</v>
      </c>
      <c r="T28" s="17">
        <v>12780</v>
      </c>
      <c r="U28" s="17">
        <v>0</v>
      </c>
      <c r="V28" s="17">
        <v>19750</v>
      </c>
      <c r="W28" s="17">
        <v>6045</v>
      </c>
      <c r="X28" s="17">
        <v>66</v>
      </c>
      <c r="Y28" s="12">
        <v>570338</v>
      </c>
      <c r="Z28" s="16">
        <v>296</v>
      </c>
      <c r="AA28" s="17">
        <v>278095</v>
      </c>
      <c r="AB28" s="17">
        <v>39500</v>
      </c>
      <c r="AC28" s="17">
        <v>0</v>
      </c>
      <c r="AD28" s="17">
        <v>5000</v>
      </c>
      <c r="AE28" s="17">
        <v>1864</v>
      </c>
      <c r="AF28" s="17">
        <v>0</v>
      </c>
      <c r="AG28" s="12">
        <v>324755</v>
      </c>
      <c r="AH28" s="16">
        <v>0</v>
      </c>
      <c r="AI28" s="17">
        <v>0</v>
      </c>
      <c r="AJ28" s="17">
        <v>0</v>
      </c>
      <c r="AK28" s="17">
        <v>0</v>
      </c>
      <c r="AL28" s="17">
        <v>0</v>
      </c>
      <c r="AM28" s="17">
        <v>0</v>
      </c>
      <c r="AN28" s="17">
        <v>0</v>
      </c>
      <c r="AO28" s="12">
        <v>0</v>
      </c>
      <c r="AP28" s="16">
        <v>0</v>
      </c>
      <c r="AQ28" s="17">
        <v>0</v>
      </c>
      <c r="AR28" s="17">
        <v>0</v>
      </c>
      <c r="AS28" s="17">
        <v>0</v>
      </c>
      <c r="AT28" s="17">
        <v>0</v>
      </c>
      <c r="AU28" s="17">
        <v>0</v>
      </c>
      <c r="AV28" s="17">
        <v>0</v>
      </c>
      <c r="AW28" s="12">
        <v>0</v>
      </c>
      <c r="AX28" s="16">
        <v>0</v>
      </c>
      <c r="AY28" s="17">
        <v>0</v>
      </c>
      <c r="AZ28" s="17">
        <v>0</v>
      </c>
      <c r="BA28" s="17">
        <v>0</v>
      </c>
      <c r="BB28" s="17">
        <v>0</v>
      </c>
      <c r="BC28" s="17">
        <v>0</v>
      </c>
      <c r="BD28" s="17">
        <v>0</v>
      </c>
      <c r="BE28" s="12">
        <v>0</v>
      </c>
    </row>
    <row r="29" spans="1:57" x14ac:dyDescent="0.25">
      <c r="A29" s="4" t="s">
        <v>20</v>
      </c>
      <c r="B29" s="92">
        <v>488837.91</v>
      </c>
      <c r="C29" s="87">
        <v>1993308.6540000001</v>
      </c>
      <c r="D29" s="87">
        <v>381418.86</v>
      </c>
      <c r="E29" s="87">
        <v>712747.98</v>
      </c>
      <c r="F29" s="87">
        <v>34757.85</v>
      </c>
      <c r="G29" s="87">
        <v>0</v>
      </c>
      <c r="H29" s="87">
        <v>118908.088</v>
      </c>
      <c r="I29" s="93">
        <v>3729979.3420000002</v>
      </c>
      <c r="J29" s="16">
        <v>254335.43</v>
      </c>
      <c r="K29" s="17">
        <v>120584</v>
      </c>
      <c r="L29" s="17">
        <v>42737.01</v>
      </c>
      <c r="M29" s="17">
        <v>694231.98</v>
      </c>
      <c r="N29" s="17">
        <v>34757.85</v>
      </c>
      <c r="O29" s="17">
        <v>0</v>
      </c>
      <c r="P29" s="17">
        <v>0</v>
      </c>
      <c r="Q29" s="12">
        <v>1146646.27</v>
      </c>
      <c r="R29" s="16">
        <v>0</v>
      </c>
      <c r="S29" s="17">
        <v>1420216.34</v>
      </c>
      <c r="T29" s="17">
        <v>0</v>
      </c>
      <c r="U29" s="17">
        <v>18516</v>
      </c>
      <c r="V29" s="17">
        <v>0</v>
      </c>
      <c r="W29" s="17">
        <v>0</v>
      </c>
      <c r="X29" s="17">
        <v>24092.28</v>
      </c>
      <c r="Y29" s="12">
        <v>1462824.62</v>
      </c>
      <c r="Z29" s="16">
        <v>210677</v>
      </c>
      <c r="AA29" s="17">
        <v>391660.85</v>
      </c>
      <c r="AB29" s="17">
        <v>331681.84999999998</v>
      </c>
      <c r="AC29" s="17">
        <v>0</v>
      </c>
      <c r="AD29" s="17">
        <v>0</v>
      </c>
      <c r="AE29" s="17">
        <v>0</v>
      </c>
      <c r="AF29" s="17">
        <v>94643.08</v>
      </c>
      <c r="AG29" s="12">
        <v>1028662.7799999999</v>
      </c>
      <c r="AH29" s="16">
        <v>23825.48</v>
      </c>
      <c r="AI29" s="17">
        <v>60847.1</v>
      </c>
      <c r="AJ29" s="17">
        <v>0</v>
      </c>
      <c r="AK29" s="17">
        <v>0</v>
      </c>
      <c r="AL29" s="17">
        <v>0</v>
      </c>
      <c r="AM29" s="17">
        <v>0</v>
      </c>
      <c r="AN29" s="17">
        <v>0</v>
      </c>
      <c r="AO29" s="12">
        <v>84672.58</v>
      </c>
      <c r="AP29" s="16">
        <v>0</v>
      </c>
      <c r="AQ29" s="17">
        <v>0</v>
      </c>
      <c r="AR29" s="17">
        <v>0</v>
      </c>
      <c r="AS29" s="17">
        <v>0</v>
      </c>
      <c r="AT29" s="17">
        <v>0</v>
      </c>
      <c r="AU29" s="17">
        <v>0</v>
      </c>
      <c r="AV29" s="17">
        <v>0</v>
      </c>
      <c r="AW29" s="12">
        <v>0</v>
      </c>
      <c r="AX29" s="16">
        <v>0</v>
      </c>
      <c r="AY29" s="17">
        <v>0.36399999999999699</v>
      </c>
      <c r="AZ29" s="17">
        <v>7000</v>
      </c>
      <c r="BA29" s="17">
        <v>0</v>
      </c>
      <c r="BB29" s="17">
        <v>0</v>
      </c>
      <c r="BC29" s="17">
        <v>0</v>
      </c>
      <c r="BD29" s="17">
        <v>172.72800000000001</v>
      </c>
      <c r="BE29" s="12">
        <v>7173.0919999999996</v>
      </c>
    </row>
    <row r="30" spans="1:57" x14ac:dyDescent="0.25">
      <c r="A30" s="4" t="s">
        <v>21</v>
      </c>
      <c r="B30" s="92">
        <v>726982</v>
      </c>
      <c r="C30" s="87">
        <v>845599</v>
      </c>
      <c r="D30" s="87">
        <v>128075</v>
      </c>
      <c r="E30" s="87">
        <v>104807</v>
      </c>
      <c r="F30" s="87">
        <v>0</v>
      </c>
      <c r="G30" s="87">
        <v>763437</v>
      </c>
      <c r="H30" s="87">
        <v>9620</v>
      </c>
      <c r="I30" s="93">
        <v>2578520</v>
      </c>
      <c r="J30" s="16">
        <v>684813</v>
      </c>
      <c r="K30" s="17">
        <v>0</v>
      </c>
      <c r="L30" s="17">
        <v>0</v>
      </c>
      <c r="M30" s="17">
        <v>104807</v>
      </c>
      <c r="N30" s="17">
        <v>0</v>
      </c>
      <c r="O30" s="17">
        <v>758542</v>
      </c>
      <c r="P30" s="17">
        <v>0</v>
      </c>
      <c r="Q30" s="12">
        <v>1548162</v>
      </c>
      <c r="R30" s="16">
        <v>18395</v>
      </c>
      <c r="S30" s="17">
        <v>182323</v>
      </c>
      <c r="T30" s="17">
        <v>0</v>
      </c>
      <c r="U30" s="17">
        <v>0</v>
      </c>
      <c r="V30" s="17">
        <v>0</v>
      </c>
      <c r="W30" s="17">
        <v>172</v>
      </c>
      <c r="X30" s="17">
        <v>0</v>
      </c>
      <c r="Y30" s="12">
        <v>200890</v>
      </c>
      <c r="Z30" s="16">
        <v>0</v>
      </c>
      <c r="AA30" s="17">
        <v>0</v>
      </c>
      <c r="AB30" s="17">
        <v>0</v>
      </c>
      <c r="AC30" s="17">
        <v>0</v>
      </c>
      <c r="AD30" s="17">
        <v>0</v>
      </c>
      <c r="AE30" s="17">
        <v>127</v>
      </c>
      <c r="AF30" s="17">
        <v>0</v>
      </c>
      <c r="AG30" s="12">
        <v>127</v>
      </c>
      <c r="AH30" s="16">
        <v>23774</v>
      </c>
      <c r="AI30" s="17">
        <v>663276</v>
      </c>
      <c r="AJ30" s="17">
        <v>128075</v>
      </c>
      <c r="AK30" s="17">
        <v>0</v>
      </c>
      <c r="AL30" s="17">
        <v>0</v>
      </c>
      <c r="AM30" s="17">
        <v>4596</v>
      </c>
      <c r="AN30" s="17">
        <v>0</v>
      </c>
      <c r="AO30" s="12">
        <v>819721</v>
      </c>
      <c r="AP30" s="16">
        <v>0</v>
      </c>
      <c r="AQ30" s="17">
        <v>0</v>
      </c>
      <c r="AR30" s="17">
        <v>0</v>
      </c>
      <c r="AS30" s="17">
        <v>0</v>
      </c>
      <c r="AT30" s="17">
        <v>0</v>
      </c>
      <c r="AU30" s="17">
        <v>0</v>
      </c>
      <c r="AV30" s="17">
        <v>9620</v>
      </c>
      <c r="AW30" s="12">
        <v>9620</v>
      </c>
      <c r="AX30" s="16">
        <v>0</v>
      </c>
      <c r="AY30" s="17">
        <v>0</v>
      </c>
      <c r="AZ30" s="17">
        <v>0</v>
      </c>
      <c r="BA30" s="17">
        <v>0</v>
      </c>
      <c r="BB30" s="17">
        <v>0</v>
      </c>
      <c r="BC30" s="17">
        <v>0</v>
      </c>
      <c r="BD30" s="17">
        <v>0</v>
      </c>
      <c r="BE30" s="12">
        <v>0</v>
      </c>
    </row>
    <row r="31" spans="1:57" x14ac:dyDescent="0.25">
      <c r="A31" s="4" t="s">
        <v>22</v>
      </c>
      <c r="B31" s="92">
        <v>2468470</v>
      </c>
      <c r="C31" s="87">
        <v>1247871</v>
      </c>
      <c r="D31" s="87">
        <v>225000</v>
      </c>
      <c r="E31" s="87">
        <v>1540509</v>
      </c>
      <c r="F31" s="87">
        <v>0</v>
      </c>
      <c r="G31" s="87">
        <v>0</v>
      </c>
      <c r="H31" s="87">
        <v>523142</v>
      </c>
      <c r="I31" s="93">
        <v>6004992</v>
      </c>
      <c r="J31" s="16">
        <v>2358637</v>
      </c>
      <c r="K31" s="17">
        <v>720</v>
      </c>
      <c r="L31" s="17">
        <v>0</v>
      </c>
      <c r="M31" s="17">
        <v>1540009</v>
      </c>
      <c r="N31" s="17">
        <v>0</v>
      </c>
      <c r="O31" s="17">
        <v>0</v>
      </c>
      <c r="P31" s="17">
        <v>0</v>
      </c>
      <c r="Q31" s="12">
        <v>3899366</v>
      </c>
      <c r="R31" s="16">
        <v>0</v>
      </c>
      <c r="S31" s="17">
        <v>1184359</v>
      </c>
      <c r="T31" s="17">
        <v>0</v>
      </c>
      <c r="U31" s="17">
        <v>0</v>
      </c>
      <c r="V31" s="17">
        <v>0</v>
      </c>
      <c r="W31" s="17">
        <v>0</v>
      </c>
      <c r="X31" s="17">
        <v>0</v>
      </c>
      <c r="Y31" s="12">
        <v>1184359</v>
      </c>
      <c r="Z31" s="16">
        <v>71254</v>
      </c>
      <c r="AA31" s="17">
        <v>62792</v>
      </c>
      <c r="AB31" s="17">
        <v>0</v>
      </c>
      <c r="AC31" s="17">
        <v>0</v>
      </c>
      <c r="AD31" s="17">
        <v>0</v>
      </c>
      <c r="AE31" s="17">
        <v>0</v>
      </c>
      <c r="AF31" s="17">
        <v>0</v>
      </c>
      <c r="AG31" s="12">
        <v>134046</v>
      </c>
      <c r="AH31" s="16">
        <v>22643</v>
      </c>
      <c r="AI31" s="17">
        <v>0</v>
      </c>
      <c r="AJ31" s="17">
        <v>225000</v>
      </c>
      <c r="AK31" s="17">
        <v>0</v>
      </c>
      <c r="AL31" s="17">
        <v>0</v>
      </c>
      <c r="AM31" s="17">
        <v>0</v>
      </c>
      <c r="AN31" s="17">
        <v>0</v>
      </c>
      <c r="AO31" s="12">
        <v>247643</v>
      </c>
      <c r="AP31" s="16">
        <v>0</v>
      </c>
      <c r="AQ31" s="17">
        <v>0</v>
      </c>
      <c r="AR31" s="17">
        <v>0</v>
      </c>
      <c r="AS31" s="17">
        <v>0</v>
      </c>
      <c r="AT31" s="17">
        <v>0</v>
      </c>
      <c r="AU31" s="17">
        <v>0</v>
      </c>
      <c r="AV31" s="17">
        <v>523142</v>
      </c>
      <c r="AW31" s="12">
        <v>523142</v>
      </c>
      <c r="AX31" s="16">
        <v>15936</v>
      </c>
      <c r="AY31" s="17">
        <v>0</v>
      </c>
      <c r="AZ31" s="17">
        <v>0</v>
      </c>
      <c r="BA31" s="17">
        <v>500</v>
      </c>
      <c r="BB31" s="17">
        <v>0</v>
      </c>
      <c r="BC31" s="17">
        <v>0</v>
      </c>
      <c r="BD31" s="17">
        <v>0</v>
      </c>
      <c r="BE31" s="12">
        <v>16436</v>
      </c>
    </row>
    <row r="32" spans="1:57" x14ac:dyDescent="0.25">
      <c r="A32" s="4" t="s">
        <v>23</v>
      </c>
      <c r="B32" s="92">
        <v>973982</v>
      </c>
      <c r="C32" s="87">
        <v>1268733</v>
      </c>
      <c r="D32" s="87">
        <v>61888</v>
      </c>
      <c r="E32" s="87">
        <v>451214</v>
      </c>
      <c r="F32" s="87">
        <v>0</v>
      </c>
      <c r="G32" s="87">
        <v>18096</v>
      </c>
      <c r="H32" s="87">
        <v>3130</v>
      </c>
      <c r="I32" s="93">
        <v>2777043</v>
      </c>
      <c r="J32" s="16">
        <v>743676</v>
      </c>
      <c r="K32" s="17">
        <v>1096967</v>
      </c>
      <c r="L32" s="17">
        <v>12388</v>
      </c>
      <c r="M32" s="17">
        <v>451214</v>
      </c>
      <c r="N32" s="17">
        <v>0</v>
      </c>
      <c r="O32" s="17">
        <v>5000</v>
      </c>
      <c r="P32" s="17">
        <v>600</v>
      </c>
      <c r="Q32" s="12">
        <v>2309845</v>
      </c>
      <c r="R32" s="16">
        <v>0</v>
      </c>
      <c r="S32" s="17">
        <v>0</v>
      </c>
      <c r="T32" s="17">
        <v>0</v>
      </c>
      <c r="U32" s="17">
        <v>0</v>
      </c>
      <c r="V32" s="17">
        <v>0</v>
      </c>
      <c r="W32" s="17">
        <v>0</v>
      </c>
      <c r="X32" s="17">
        <v>25</v>
      </c>
      <c r="Y32" s="12">
        <v>25</v>
      </c>
      <c r="Z32" s="16">
        <v>9091</v>
      </c>
      <c r="AA32" s="17">
        <v>171766</v>
      </c>
      <c r="AB32" s="17">
        <v>49500</v>
      </c>
      <c r="AC32" s="17">
        <v>0</v>
      </c>
      <c r="AD32" s="17">
        <v>0</v>
      </c>
      <c r="AE32" s="17">
        <v>12641</v>
      </c>
      <c r="AF32" s="17">
        <v>2505</v>
      </c>
      <c r="AG32" s="12">
        <v>245503</v>
      </c>
      <c r="AH32" s="16">
        <v>219807</v>
      </c>
      <c r="AI32" s="17">
        <v>0</v>
      </c>
      <c r="AJ32" s="17">
        <v>0</v>
      </c>
      <c r="AK32" s="17">
        <v>0</v>
      </c>
      <c r="AL32" s="17">
        <v>0</v>
      </c>
      <c r="AM32" s="17">
        <v>0</v>
      </c>
      <c r="AN32" s="17">
        <v>0</v>
      </c>
      <c r="AO32" s="12">
        <v>219807</v>
      </c>
      <c r="AP32" s="16">
        <v>1408</v>
      </c>
      <c r="AQ32" s="17">
        <v>0</v>
      </c>
      <c r="AR32" s="17">
        <v>0</v>
      </c>
      <c r="AS32" s="17">
        <v>0</v>
      </c>
      <c r="AT32" s="17">
        <v>0</v>
      </c>
      <c r="AU32" s="17">
        <v>0</v>
      </c>
      <c r="AV32" s="17">
        <v>0</v>
      </c>
      <c r="AW32" s="12">
        <v>1408</v>
      </c>
      <c r="AX32" s="16">
        <v>0</v>
      </c>
      <c r="AY32" s="17">
        <v>0</v>
      </c>
      <c r="AZ32" s="17">
        <v>0</v>
      </c>
      <c r="BA32" s="17">
        <v>0</v>
      </c>
      <c r="BB32" s="17">
        <v>0</v>
      </c>
      <c r="BC32" s="17">
        <v>455</v>
      </c>
      <c r="BD32" s="17">
        <v>0</v>
      </c>
      <c r="BE32" s="12">
        <v>455</v>
      </c>
    </row>
    <row r="33" spans="1:57" x14ac:dyDescent="0.25">
      <c r="A33" s="4" t="s">
        <v>24</v>
      </c>
      <c r="B33" s="92">
        <v>1808000</v>
      </c>
      <c r="C33" s="87">
        <v>1491000</v>
      </c>
      <c r="D33" s="87">
        <v>26000</v>
      </c>
      <c r="E33" s="87">
        <v>1877000</v>
      </c>
      <c r="F33" s="87">
        <v>0</v>
      </c>
      <c r="G33" s="87">
        <v>96000</v>
      </c>
      <c r="H33" s="87">
        <v>0</v>
      </c>
      <c r="I33" s="93">
        <v>5298000</v>
      </c>
      <c r="J33" s="16">
        <v>1330000</v>
      </c>
      <c r="K33" s="17">
        <v>243000</v>
      </c>
      <c r="L33" s="17">
        <v>8000</v>
      </c>
      <c r="M33" s="17">
        <v>1670000</v>
      </c>
      <c r="N33" s="17">
        <v>0</v>
      </c>
      <c r="O33" s="17">
        <v>27000</v>
      </c>
      <c r="P33" s="17">
        <v>0</v>
      </c>
      <c r="Q33" s="12">
        <v>3278000</v>
      </c>
      <c r="R33" s="16">
        <v>244000</v>
      </c>
      <c r="S33" s="17">
        <v>459000</v>
      </c>
      <c r="T33" s="17">
        <v>18000</v>
      </c>
      <c r="U33" s="17">
        <v>0</v>
      </c>
      <c r="V33" s="17">
        <v>0</v>
      </c>
      <c r="W33" s="17">
        <v>59000</v>
      </c>
      <c r="X33" s="17">
        <v>0</v>
      </c>
      <c r="Y33" s="12">
        <v>780000</v>
      </c>
      <c r="Z33" s="16">
        <v>25000</v>
      </c>
      <c r="AA33" s="17">
        <v>67000</v>
      </c>
      <c r="AB33" s="17">
        <v>0</v>
      </c>
      <c r="AC33" s="17">
        <v>207000</v>
      </c>
      <c r="AD33" s="17">
        <v>0</v>
      </c>
      <c r="AE33" s="17">
        <v>4000</v>
      </c>
      <c r="AF33" s="17">
        <v>0</v>
      </c>
      <c r="AG33" s="12">
        <v>303000</v>
      </c>
      <c r="AH33" s="16">
        <v>209000</v>
      </c>
      <c r="AI33" s="17">
        <v>722000</v>
      </c>
      <c r="AJ33" s="17">
        <v>0</v>
      </c>
      <c r="AK33" s="17">
        <v>0</v>
      </c>
      <c r="AL33" s="17">
        <v>0</v>
      </c>
      <c r="AM33" s="17">
        <v>6000</v>
      </c>
      <c r="AN33" s="17">
        <v>0</v>
      </c>
      <c r="AO33" s="12">
        <v>937000</v>
      </c>
      <c r="AP33" s="16">
        <v>0</v>
      </c>
      <c r="AQ33" s="17">
        <v>0</v>
      </c>
      <c r="AR33" s="17">
        <v>0</v>
      </c>
      <c r="AS33" s="17">
        <v>0</v>
      </c>
      <c r="AT33" s="17">
        <v>0</v>
      </c>
      <c r="AU33" s="17">
        <v>0</v>
      </c>
      <c r="AV33" s="17">
        <v>0</v>
      </c>
      <c r="AW33" s="12">
        <v>0</v>
      </c>
      <c r="AX33" s="16">
        <v>0</v>
      </c>
      <c r="AY33" s="17">
        <v>0</v>
      </c>
      <c r="AZ33" s="17">
        <v>0</v>
      </c>
      <c r="BA33" s="17">
        <v>0</v>
      </c>
      <c r="BB33" s="17">
        <v>0</v>
      </c>
      <c r="BC33" s="17">
        <v>0</v>
      </c>
      <c r="BD33" s="17">
        <v>0</v>
      </c>
      <c r="BE33" s="12">
        <v>0</v>
      </c>
    </row>
    <row r="34" spans="1:57" ht="13.2" customHeight="1" x14ac:dyDescent="0.25">
      <c r="A34" s="4" t="s">
        <v>25</v>
      </c>
      <c r="B34" s="92">
        <v>4412052.99</v>
      </c>
      <c r="C34" s="87">
        <v>1496974.16</v>
      </c>
      <c r="D34" s="87">
        <v>537126.79</v>
      </c>
      <c r="E34" s="87">
        <v>10510.92</v>
      </c>
      <c r="F34" s="87">
        <v>217944.7</v>
      </c>
      <c r="G34" s="87">
        <v>156544.46</v>
      </c>
      <c r="H34" s="87">
        <v>29191.670000000002</v>
      </c>
      <c r="I34" s="93">
        <v>6860345.6900000004</v>
      </c>
      <c r="J34" s="16">
        <v>3605949.98</v>
      </c>
      <c r="K34" s="17">
        <v>445550.61</v>
      </c>
      <c r="L34" s="17">
        <v>294172</v>
      </c>
      <c r="M34" s="17">
        <v>0</v>
      </c>
      <c r="N34" s="17">
        <v>0</v>
      </c>
      <c r="O34" s="17">
        <v>110752.49</v>
      </c>
      <c r="P34" s="17">
        <v>0</v>
      </c>
      <c r="Q34" s="12">
        <v>4456425.08</v>
      </c>
      <c r="R34" s="16">
        <v>768678.75</v>
      </c>
      <c r="S34" s="17">
        <v>867886.23</v>
      </c>
      <c r="T34" s="17">
        <v>156749.58000000002</v>
      </c>
      <c r="U34" s="17">
        <v>10510.92</v>
      </c>
      <c r="V34" s="17">
        <v>0</v>
      </c>
      <c r="W34" s="17">
        <v>32204.69</v>
      </c>
      <c r="X34" s="17">
        <v>107.15</v>
      </c>
      <c r="Y34" s="12">
        <v>1836137.3199999998</v>
      </c>
      <c r="Z34" s="16">
        <v>26363.47</v>
      </c>
      <c r="AA34" s="17">
        <v>134037.32</v>
      </c>
      <c r="AB34" s="17">
        <v>86205.21</v>
      </c>
      <c r="AC34" s="17">
        <v>0</v>
      </c>
      <c r="AD34" s="17">
        <v>217944.7</v>
      </c>
      <c r="AE34" s="17">
        <v>0</v>
      </c>
      <c r="AF34" s="17">
        <v>0</v>
      </c>
      <c r="AG34" s="12">
        <v>464550.7</v>
      </c>
      <c r="AH34" s="16">
        <v>11060.79</v>
      </c>
      <c r="AI34" s="17">
        <v>49500</v>
      </c>
      <c r="AJ34" s="17">
        <v>0</v>
      </c>
      <c r="AK34" s="17">
        <v>0</v>
      </c>
      <c r="AL34" s="17">
        <v>0</v>
      </c>
      <c r="AM34" s="17">
        <v>13587.28</v>
      </c>
      <c r="AN34" s="17">
        <v>0</v>
      </c>
      <c r="AO34" s="12">
        <v>74148.070000000007</v>
      </c>
      <c r="AP34" s="16">
        <v>0</v>
      </c>
      <c r="AQ34" s="17">
        <v>0</v>
      </c>
      <c r="AR34" s="17">
        <v>0</v>
      </c>
      <c r="AS34" s="17">
        <v>0</v>
      </c>
      <c r="AT34" s="17">
        <v>0</v>
      </c>
      <c r="AU34" s="17">
        <v>0</v>
      </c>
      <c r="AV34" s="17">
        <v>29084.52</v>
      </c>
      <c r="AW34" s="12">
        <v>29084.52</v>
      </c>
      <c r="AX34" s="16">
        <v>0</v>
      </c>
      <c r="AY34" s="17">
        <v>0</v>
      </c>
      <c r="AZ34" s="17">
        <v>0</v>
      </c>
      <c r="BA34" s="17">
        <v>0</v>
      </c>
      <c r="BB34" s="17">
        <v>0</v>
      </c>
      <c r="BC34" s="17">
        <v>0</v>
      </c>
      <c r="BD34" s="17">
        <v>0</v>
      </c>
      <c r="BE34" s="12">
        <v>0</v>
      </c>
    </row>
    <row r="35" spans="1:57" x14ac:dyDescent="0.25">
      <c r="A35" s="4" t="s">
        <v>26</v>
      </c>
      <c r="B35" s="92">
        <v>828883</v>
      </c>
      <c r="C35" s="87">
        <v>3939855.47</v>
      </c>
      <c r="D35" s="87">
        <v>259339.89</v>
      </c>
      <c r="E35" s="87">
        <v>3352157.84</v>
      </c>
      <c r="F35" s="87">
        <v>0</v>
      </c>
      <c r="G35" s="87">
        <v>0</v>
      </c>
      <c r="H35" s="87">
        <v>77073</v>
      </c>
      <c r="I35" s="93">
        <v>8457309.1999999993</v>
      </c>
      <c r="J35" s="16">
        <v>822322</v>
      </c>
      <c r="K35" s="17">
        <v>343283.1</v>
      </c>
      <c r="L35" s="17">
        <v>112500</v>
      </c>
      <c r="M35" s="17">
        <v>3352157.84</v>
      </c>
      <c r="N35" s="17">
        <v>0</v>
      </c>
      <c r="O35" s="17">
        <v>0</v>
      </c>
      <c r="P35" s="17">
        <v>1780</v>
      </c>
      <c r="Q35" s="12">
        <v>4632042.9399999995</v>
      </c>
      <c r="R35" s="16">
        <v>0</v>
      </c>
      <c r="S35" s="17">
        <v>2419087.86</v>
      </c>
      <c r="T35" s="17">
        <v>142328.92000000001</v>
      </c>
      <c r="U35" s="17">
        <v>0</v>
      </c>
      <c r="V35" s="17">
        <v>0</v>
      </c>
      <c r="W35" s="17">
        <v>0</v>
      </c>
      <c r="X35" s="17">
        <v>25573</v>
      </c>
      <c r="Y35" s="12">
        <v>2586989.7799999998</v>
      </c>
      <c r="Z35" s="16">
        <v>6561</v>
      </c>
      <c r="AA35" s="17">
        <v>788994.1</v>
      </c>
      <c r="AB35" s="17">
        <v>3510.97</v>
      </c>
      <c r="AC35" s="17">
        <v>0</v>
      </c>
      <c r="AD35" s="17">
        <v>0</v>
      </c>
      <c r="AE35" s="17">
        <v>0</v>
      </c>
      <c r="AF35" s="17">
        <v>39293</v>
      </c>
      <c r="AG35" s="12">
        <v>838359.07</v>
      </c>
      <c r="AH35" s="16">
        <v>0</v>
      </c>
      <c r="AI35" s="17">
        <v>359766</v>
      </c>
      <c r="AJ35" s="17">
        <v>0</v>
      </c>
      <c r="AK35" s="17">
        <v>0</v>
      </c>
      <c r="AL35" s="17">
        <v>0</v>
      </c>
      <c r="AM35" s="17">
        <v>0</v>
      </c>
      <c r="AN35" s="17">
        <v>10427</v>
      </c>
      <c r="AO35" s="12">
        <v>370193</v>
      </c>
      <c r="AP35" s="16">
        <v>0</v>
      </c>
      <c r="AQ35" s="17">
        <v>0</v>
      </c>
      <c r="AR35" s="17">
        <v>0</v>
      </c>
      <c r="AS35" s="17">
        <v>0</v>
      </c>
      <c r="AT35" s="17">
        <v>0</v>
      </c>
      <c r="AU35" s="17">
        <v>0</v>
      </c>
      <c r="AV35" s="17">
        <v>0</v>
      </c>
      <c r="AW35" s="12">
        <v>0</v>
      </c>
      <c r="AX35" s="16">
        <v>0</v>
      </c>
      <c r="AY35" s="17">
        <v>28724.41</v>
      </c>
      <c r="AZ35" s="17">
        <v>1000</v>
      </c>
      <c r="BA35" s="17">
        <v>0</v>
      </c>
      <c r="BB35" s="17">
        <v>0</v>
      </c>
      <c r="BC35" s="17">
        <v>0</v>
      </c>
      <c r="BD35" s="17">
        <v>0</v>
      </c>
      <c r="BE35" s="12">
        <v>29724.41</v>
      </c>
    </row>
    <row r="36" spans="1:57" x14ac:dyDescent="0.25">
      <c r="A36" s="4" t="s">
        <v>27</v>
      </c>
      <c r="B36" s="92">
        <v>7059148.3800000008</v>
      </c>
      <c r="C36" s="87">
        <v>6379718.5399999991</v>
      </c>
      <c r="D36" s="87">
        <v>503739.24</v>
      </c>
      <c r="E36" s="87">
        <v>7316439.8399999999</v>
      </c>
      <c r="F36" s="87">
        <v>0</v>
      </c>
      <c r="G36" s="87">
        <v>0</v>
      </c>
      <c r="H36" s="87">
        <v>184224.97</v>
      </c>
      <c r="I36" s="93">
        <v>21443270.970000003</v>
      </c>
      <c r="J36" s="16">
        <v>6205715.9800000004</v>
      </c>
      <c r="K36" s="17">
        <v>885030.53</v>
      </c>
      <c r="L36" s="17">
        <v>600000</v>
      </c>
      <c r="M36" s="17">
        <v>7162174.1299999999</v>
      </c>
      <c r="N36" s="17">
        <v>0</v>
      </c>
      <c r="O36" s="17">
        <v>0</v>
      </c>
      <c r="P36" s="17">
        <v>32032.23</v>
      </c>
      <c r="Q36" s="12">
        <v>14884952.870000001</v>
      </c>
      <c r="R36" s="16">
        <v>0</v>
      </c>
      <c r="S36" s="17">
        <v>2909253.23</v>
      </c>
      <c r="T36" s="17">
        <v>0</v>
      </c>
      <c r="U36" s="17">
        <v>0</v>
      </c>
      <c r="V36" s="17">
        <v>0</v>
      </c>
      <c r="W36" s="17">
        <v>0</v>
      </c>
      <c r="X36" s="17">
        <v>90527.46</v>
      </c>
      <c r="Y36" s="12">
        <v>2999780.69</v>
      </c>
      <c r="Z36" s="16">
        <v>183945.9</v>
      </c>
      <c r="AA36" s="17">
        <v>620790.01</v>
      </c>
      <c r="AB36" s="17">
        <v>0</v>
      </c>
      <c r="AC36" s="17">
        <v>0</v>
      </c>
      <c r="AD36" s="17">
        <v>0</v>
      </c>
      <c r="AE36" s="17">
        <v>0</v>
      </c>
      <c r="AF36" s="17">
        <v>24136.46</v>
      </c>
      <c r="AG36" s="12">
        <v>828872.37</v>
      </c>
      <c r="AH36" s="16">
        <v>660097.5</v>
      </c>
      <c r="AI36" s="17">
        <v>1964644.77</v>
      </c>
      <c r="AJ36" s="17">
        <v>-96260.76</v>
      </c>
      <c r="AK36" s="17">
        <v>154265.71</v>
      </c>
      <c r="AL36" s="17">
        <v>0</v>
      </c>
      <c r="AM36" s="17">
        <v>0</v>
      </c>
      <c r="AN36" s="17">
        <v>2895.07</v>
      </c>
      <c r="AO36" s="12">
        <v>2685642.29</v>
      </c>
      <c r="AP36" s="16">
        <v>0</v>
      </c>
      <c r="AQ36" s="17">
        <v>0</v>
      </c>
      <c r="AR36" s="17">
        <v>0</v>
      </c>
      <c r="AS36" s="17">
        <v>0</v>
      </c>
      <c r="AT36" s="17">
        <v>0</v>
      </c>
      <c r="AU36" s="17">
        <v>0</v>
      </c>
      <c r="AV36" s="17">
        <v>0</v>
      </c>
      <c r="AW36" s="12">
        <v>0</v>
      </c>
      <c r="AX36" s="16">
        <v>9389</v>
      </c>
      <c r="AY36" s="17">
        <v>0</v>
      </c>
      <c r="AZ36" s="17">
        <v>0</v>
      </c>
      <c r="BA36" s="17">
        <v>0</v>
      </c>
      <c r="BB36" s="17">
        <v>0</v>
      </c>
      <c r="BC36" s="17">
        <v>0</v>
      </c>
      <c r="BD36" s="17">
        <v>34633.75</v>
      </c>
      <c r="BE36" s="12">
        <v>44022.75</v>
      </c>
    </row>
    <row r="37" spans="1:57" x14ac:dyDescent="0.25">
      <c r="A37" s="4" t="s">
        <v>28</v>
      </c>
      <c r="B37" s="92">
        <v>2589294</v>
      </c>
      <c r="C37" s="87">
        <v>1946894</v>
      </c>
      <c r="D37" s="87">
        <v>1361182</v>
      </c>
      <c r="E37" s="87">
        <v>2792498</v>
      </c>
      <c r="F37" s="87">
        <v>58038</v>
      </c>
      <c r="G37" s="87">
        <v>18638</v>
      </c>
      <c r="H37" s="87">
        <v>0</v>
      </c>
      <c r="I37" s="93">
        <v>8766544</v>
      </c>
      <c r="J37" s="16">
        <v>1912200</v>
      </c>
      <c r="K37" s="17">
        <v>142310</v>
      </c>
      <c r="L37" s="17">
        <v>717571</v>
      </c>
      <c r="M37" s="17">
        <v>2792498</v>
      </c>
      <c r="N37" s="17">
        <v>0</v>
      </c>
      <c r="O37" s="17">
        <v>0</v>
      </c>
      <c r="P37" s="17">
        <v>0</v>
      </c>
      <c r="Q37" s="12">
        <v>5564579</v>
      </c>
      <c r="R37" s="16">
        <v>353559</v>
      </c>
      <c r="S37" s="17">
        <v>142277</v>
      </c>
      <c r="T37" s="17">
        <v>20000</v>
      </c>
      <c r="U37" s="17">
        <v>0</v>
      </c>
      <c r="V37" s="17">
        <v>46457</v>
      </c>
      <c r="W37" s="17">
        <v>286</v>
      </c>
      <c r="X37" s="17">
        <v>0</v>
      </c>
      <c r="Y37" s="12">
        <v>562579</v>
      </c>
      <c r="Z37" s="16">
        <v>19877</v>
      </c>
      <c r="AA37" s="17">
        <v>25746</v>
      </c>
      <c r="AB37" s="17">
        <v>69000</v>
      </c>
      <c r="AC37" s="17">
        <v>0</v>
      </c>
      <c r="AD37" s="17">
        <v>0</v>
      </c>
      <c r="AE37" s="17">
        <v>3650</v>
      </c>
      <c r="AF37" s="17">
        <v>0</v>
      </c>
      <c r="AG37" s="12">
        <v>118273</v>
      </c>
      <c r="AH37" s="16">
        <v>303658</v>
      </c>
      <c r="AI37" s="17">
        <v>1636561</v>
      </c>
      <c r="AJ37" s="17">
        <v>549611</v>
      </c>
      <c r="AK37" s="17">
        <v>0</v>
      </c>
      <c r="AL37" s="17">
        <v>0</v>
      </c>
      <c r="AM37" s="17">
        <v>14702</v>
      </c>
      <c r="AN37" s="17">
        <v>0</v>
      </c>
      <c r="AO37" s="12">
        <v>2504532</v>
      </c>
      <c r="AP37" s="16">
        <v>0</v>
      </c>
      <c r="AQ37" s="17">
        <v>0</v>
      </c>
      <c r="AR37" s="17">
        <v>0</v>
      </c>
      <c r="AS37" s="17">
        <v>0</v>
      </c>
      <c r="AT37" s="17">
        <v>0</v>
      </c>
      <c r="AU37" s="17">
        <v>0</v>
      </c>
      <c r="AV37" s="17">
        <v>0</v>
      </c>
      <c r="AW37" s="12">
        <v>0</v>
      </c>
      <c r="AX37" s="16">
        <v>0</v>
      </c>
      <c r="AY37" s="17">
        <v>0</v>
      </c>
      <c r="AZ37" s="17">
        <v>5000</v>
      </c>
      <c r="BA37" s="17">
        <v>0</v>
      </c>
      <c r="BB37" s="17">
        <v>11581</v>
      </c>
      <c r="BC37" s="17">
        <v>0</v>
      </c>
      <c r="BD37" s="17">
        <v>0</v>
      </c>
      <c r="BE37" s="12">
        <v>16581</v>
      </c>
    </row>
    <row r="38" spans="1:57" x14ac:dyDescent="0.25">
      <c r="A38" s="4" t="s">
        <v>29</v>
      </c>
      <c r="B38" s="92">
        <v>0</v>
      </c>
      <c r="C38" s="87">
        <v>144296</v>
      </c>
      <c r="D38" s="87">
        <v>33500</v>
      </c>
      <c r="E38" s="87">
        <v>36292</v>
      </c>
      <c r="F38" s="87">
        <v>0</v>
      </c>
      <c r="G38" s="87">
        <v>0</v>
      </c>
      <c r="H38" s="87">
        <v>122661</v>
      </c>
      <c r="I38" s="93">
        <v>336749</v>
      </c>
      <c r="J38" s="16">
        <v>0</v>
      </c>
      <c r="K38" s="17">
        <v>144296</v>
      </c>
      <c r="L38" s="17">
        <v>5000</v>
      </c>
      <c r="M38" s="17">
        <v>0</v>
      </c>
      <c r="N38" s="17">
        <v>0</v>
      </c>
      <c r="O38" s="17">
        <v>0</v>
      </c>
      <c r="P38" s="17">
        <v>0</v>
      </c>
      <c r="Q38" s="12">
        <v>149296</v>
      </c>
      <c r="R38" s="16">
        <v>0</v>
      </c>
      <c r="S38" s="17">
        <v>0</v>
      </c>
      <c r="T38" s="17">
        <v>0</v>
      </c>
      <c r="U38" s="17">
        <v>36292</v>
      </c>
      <c r="V38" s="17">
        <v>0</v>
      </c>
      <c r="W38" s="17">
        <v>0</v>
      </c>
      <c r="X38" s="17">
        <v>0</v>
      </c>
      <c r="Y38" s="12">
        <v>36292</v>
      </c>
      <c r="Z38" s="16">
        <v>0</v>
      </c>
      <c r="AA38" s="17">
        <v>0</v>
      </c>
      <c r="AB38" s="17">
        <v>28500</v>
      </c>
      <c r="AC38" s="17">
        <v>0</v>
      </c>
      <c r="AD38" s="17">
        <v>0</v>
      </c>
      <c r="AE38" s="17">
        <v>0</v>
      </c>
      <c r="AF38" s="17">
        <v>0</v>
      </c>
      <c r="AG38" s="12">
        <v>28500</v>
      </c>
      <c r="AH38" s="16">
        <v>0</v>
      </c>
      <c r="AI38" s="17">
        <v>0</v>
      </c>
      <c r="AJ38" s="17">
        <v>0</v>
      </c>
      <c r="AK38" s="17">
        <v>0</v>
      </c>
      <c r="AL38" s="17">
        <v>0</v>
      </c>
      <c r="AM38" s="17">
        <v>0</v>
      </c>
      <c r="AN38" s="17">
        <v>0</v>
      </c>
      <c r="AO38" s="12">
        <v>0</v>
      </c>
      <c r="AP38" s="16">
        <v>0</v>
      </c>
      <c r="AQ38" s="17">
        <v>0</v>
      </c>
      <c r="AR38" s="17">
        <v>0</v>
      </c>
      <c r="AS38" s="17">
        <v>0</v>
      </c>
      <c r="AT38" s="17">
        <v>0</v>
      </c>
      <c r="AU38" s="17">
        <v>0</v>
      </c>
      <c r="AV38" s="17">
        <v>122661</v>
      </c>
      <c r="AW38" s="12">
        <v>122661</v>
      </c>
      <c r="AX38" s="16">
        <v>0</v>
      </c>
      <c r="AY38" s="17">
        <v>0</v>
      </c>
      <c r="AZ38" s="17">
        <v>0</v>
      </c>
      <c r="BA38" s="17">
        <v>0</v>
      </c>
      <c r="BB38" s="17">
        <v>0</v>
      </c>
      <c r="BC38" s="17">
        <v>0</v>
      </c>
      <c r="BD38" s="17">
        <v>0</v>
      </c>
      <c r="BE38" s="12">
        <v>0</v>
      </c>
    </row>
    <row r="39" spans="1:57" x14ac:dyDescent="0.25">
      <c r="A39" s="4" t="s">
        <v>30</v>
      </c>
      <c r="B39" s="92">
        <v>24536</v>
      </c>
      <c r="C39" s="87">
        <v>28736</v>
      </c>
      <c r="D39" s="87">
        <v>837920</v>
      </c>
      <c r="E39" s="87">
        <v>0</v>
      </c>
      <c r="F39" s="87">
        <v>0</v>
      </c>
      <c r="G39" s="87">
        <v>76301</v>
      </c>
      <c r="H39" s="87">
        <v>28894</v>
      </c>
      <c r="I39" s="93">
        <v>996387</v>
      </c>
      <c r="J39" s="16">
        <v>0</v>
      </c>
      <c r="K39" s="17">
        <v>500</v>
      </c>
      <c r="L39" s="17">
        <v>0</v>
      </c>
      <c r="M39" s="17">
        <v>0</v>
      </c>
      <c r="N39" s="17">
        <v>0</v>
      </c>
      <c r="O39" s="17">
        <v>0</v>
      </c>
      <c r="P39" s="17">
        <v>0</v>
      </c>
      <c r="Q39" s="12">
        <v>500</v>
      </c>
      <c r="R39" s="16">
        <v>23135</v>
      </c>
      <c r="S39" s="17">
        <v>3736</v>
      </c>
      <c r="T39" s="17">
        <v>22111</v>
      </c>
      <c r="U39" s="17">
        <v>0</v>
      </c>
      <c r="V39" s="17">
        <v>0</v>
      </c>
      <c r="W39" s="17">
        <v>11576</v>
      </c>
      <c r="X39" s="17">
        <v>0</v>
      </c>
      <c r="Y39" s="12">
        <v>60558</v>
      </c>
      <c r="Z39" s="16">
        <v>1401</v>
      </c>
      <c r="AA39" s="17">
        <v>24500</v>
      </c>
      <c r="AB39" s="17">
        <v>35809</v>
      </c>
      <c r="AC39" s="17">
        <v>0</v>
      </c>
      <c r="AD39" s="17">
        <v>0</v>
      </c>
      <c r="AE39" s="17">
        <v>50</v>
      </c>
      <c r="AF39" s="17">
        <v>0</v>
      </c>
      <c r="AG39" s="12">
        <v>61760</v>
      </c>
      <c r="AH39" s="16">
        <v>0</v>
      </c>
      <c r="AI39" s="17">
        <v>0</v>
      </c>
      <c r="AJ39" s="17">
        <v>780000</v>
      </c>
      <c r="AK39" s="17">
        <v>0</v>
      </c>
      <c r="AL39" s="17">
        <v>0</v>
      </c>
      <c r="AM39" s="17">
        <v>64675</v>
      </c>
      <c r="AN39" s="17">
        <v>28894</v>
      </c>
      <c r="AO39" s="12">
        <v>873569</v>
      </c>
      <c r="AP39" s="16">
        <v>0</v>
      </c>
      <c r="AQ39" s="17">
        <v>0</v>
      </c>
      <c r="AR39" s="17">
        <v>0</v>
      </c>
      <c r="AS39" s="17">
        <v>0</v>
      </c>
      <c r="AT39" s="17">
        <v>0</v>
      </c>
      <c r="AU39" s="17">
        <v>0</v>
      </c>
      <c r="AV39" s="17">
        <v>0</v>
      </c>
      <c r="AW39" s="12">
        <v>0</v>
      </c>
      <c r="AX39" s="16">
        <v>0</v>
      </c>
      <c r="AY39" s="17">
        <v>0</v>
      </c>
      <c r="AZ39" s="17">
        <v>0</v>
      </c>
      <c r="BA39" s="17">
        <v>0</v>
      </c>
      <c r="BB39" s="17">
        <v>0</v>
      </c>
      <c r="BC39" s="17">
        <v>0</v>
      </c>
      <c r="BD39" s="17">
        <v>0</v>
      </c>
      <c r="BE39" s="12">
        <v>0</v>
      </c>
    </row>
    <row r="40" spans="1:57" x14ac:dyDescent="0.25">
      <c r="A40" s="4" t="s">
        <v>31</v>
      </c>
      <c r="B40" s="92">
        <v>1416022</v>
      </c>
      <c r="C40" s="87">
        <v>1638717</v>
      </c>
      <c r="D40" s="87">
        <v>6787</v>
      </c>
      <c r="E40" s="87">
        <v>252457</v>
      </c>
      <c r="F40" s="87">
        <v>0</v>
      </c>
      <c r="G40" s="87">
        <v>0</v>
      </c>
      <c r="H40" s="87">
        <v>173526</v>
      </c>
      <c r="I40" s="93">
        <v>3487509</v>
      </c>
      <c r="J40" s="16">
        <v>488966</v>
      </c>
      <c r="K40" s="17">
        <v>1023312</v>
      </c>
      <c r="L40" s="17">
        <v>1287</v>
      </c>
      <c r="M40" s="17">
        <v>252457</v>
      </c>
      <c r="N40" s="17">
        <v>0</v>
      </c>
      <c r="O40" s="17">
        <v>0</v>
      </c>
      <c r="P40" s="17">
        <v>0</v>
      </c>
      <c r="Q40" s="12">
        <v>1766022</v>
      </c>
      <c r="R40" s="16">
        <v>554709</v>
      </c>
      <c r="S40" s="17">
        <v>115375</v>
      </c>
      <c r="T40" s="17">
        <v>0</v>
      </c>
      <c r="U40" s="17">
        <v>0</v>
      </c>
      <c r="V40" s="17">
        <v>0</v>
      </c>
      <c r="W40" s="17">
        <v>0</v>
      </c>
      <c r="X40" s="17">
        <v>0</v>
      </c>
      <c r="Y40" s="12">
        <v>670084</v>
      </c>
      <c r="Z40" s="16">
        <v>351541</v>
      </c>
      <c r="AA40" s="17">
        <v>500030</v>
      </c>
      <c r="AB40" s="17">
        <v>0</v>
      </c>
      <c r="AC40" s="17">
        <v>0</v>
      </c>
      <c r="AD40" s="17">
        <v>0</v>
      </c>
      <c r="AE40" s="17">
        <v>0</v>
      </c>
      <c r="AF40" s="17">
        <v>173526</v>
      </c>
      <c r="AG40" s="12">
        <v>1025097</v>
      </c>
      <c r="AH40" s="16">
        <v>20806</v>
      </c>
      <c r="AI40" s="17">
        <v>0</v>
      </c>
      <c r="AJ40" s="17">
        <v>5500</v>
      </c>
      <c r="AK40" s="17">
        <v>0</v>
      </c>
      <c r="AL40" s="17">
        <v>0</v>
      </c>
      <c r="AM40" s="17">
        <v>0</v>
      </c>
      <c r="AN40" s="17">
        <v>0</v>
      </c>
      <c r="AO40" s="12">
        <v>26306</v>
      </c>
      <c r="AP40" s="16">
        <v>0</v>
      </c>
      <c r="AQ40" s="17">
        <v>0</v>
      </c>
      <c r="AR40" s="17">
        <v>0</v>
      </c>
      <c r="AS40" s="17">
        <v>0</v>
      </c>
      <c r="AT40" s="17">
        <v>0</v>
      </c>
      <c r="AU40" s="17">
        <v>0</v>
      </c>
      <c r="AV40" s="17">
        <v>0</v>
      </c>
      <c r="AW40" s="12">
        <v>0</v>
      </c>
      <c r="AX40" s="16">
        <v>0</v>
      </c>
      <c r="AY40" s="17">
        <v>0</v>
      </c>
      <c r="AZ40" s="17">
        <v>0</v>
      </c>
      <c r="BA40" s="17">
        <v>0</v>
      </c>
      <c r="BB40" s="17">
        <v>0</v>
      </c>
      <c r="BC40" s="17">
        <v>0</v>
      </c>
      <c r="BD40" s="17">
        <v>0</v>
      </c>
      <c r="BE40" s="12">
        <v>0</v>
      </c>
    </row>
    <row r="41" spans="1:57" x14ac:dyDescent="0.25">
      <c r="A41" s="4" t="s">
        <v>32</v>
      </c>
      <c r="B41" s="92">
        <v>59041</v>
      </c>
      <c r="C41" s="87">
        <v>643769</v>
      </c>
      <c r="D41" s="87">
        <v>2025906</v>
      </c>
      <c r="E41" s="87">
        <v>76769</v>
      </c>
      <c r="F41" s="87">
        <v>0</v>
      </c>
      <c r="G41" s="87">
        <v>0</v>
      </c>
      <c r="H41" s="87">
        <v>72978</v>
      </c>
      <c r="I41" s="93">
        <v>2878463</v>
      </c>
      <c r="J41" s="16">
        <v>43324</v>
      </c>
      <c r="K41" s="17">
        <v>19931</v>
      </c>
      <c r="L41" s="17">
        <v>0</v>
      </c>
      <c r="M41" s="17">
        <v>38833</v>
      </c>
      <c r="N41" s="17">
        <v>0</v>
      </c>
      <c r="O41" s="17">
        <v>0</v>
      </c>
      <c r="P41" s="17">
        <v>1154</v>
      </c>
      <c r="Q41" s="12">
        <v>103242</v>
      </c>
      <c r="R41" s="16">
        <v>3573</v>
      </c>
      <c r="S41" s="17">
        <v>383838</v>
      </c>
      <c r="T41" s="17">
        <v>833466</v>
      </c>
      <c r="U41" s="17">
        <v>37936</v>
      </c>
      <c r="V41" s="17">
        <v>0</v>
      </c>
      <c r="W41" s="17">
        <v>0</v>
      </c>
      <c r="X41" s="17">
        <v>5540</v>
      </c>
      <c r="Y41" s="12">
        <v>1264353</v>
      </c>
      <c r="Z41" s="16">
        <v>12144</v>
      </c>
      <c r="AA41" s="17">
        <v>240000</v>
      </c>
      <c r="AB41" s="17">
        <v>367190</v>
      </c>
      <c r="AC41" s="17">
        <v>0</v>
      </c>
      <c r="AD41" s="17">
        <v>0</v>
      </c>
      <c r="AE41" s="17">
        <v>0</v>
      </c>
      <c r="AF41" s="17">
        <v>62500</v>
      </c>
      <c r="AG41" s="12">
        <v>681834</v>
      </c>
      <c r="AH41" s="16">
        <v>0</v>
      </c>
      <c r="AI41" s="17">
        <v>0</v>
      </c>
      <c r="AJ41" s="17">
        <v>825250</v>
      </c>
      <c r="AK41" s="17">
        <v>0</v>
      </c>
      <c r="AL41" s="17">
        <v>0</v>
      </c>
      <c r="AM41" s="17">
        <v>0</v>
      </c>
      <c r="AN41" s="17">
        <v>3784</v>
      </c>
      <c r="AO41" s="12">
        <v>829034</v>
      </c>
      <c r="AP41" s="16">
        <v>0</v>
      </c>
      <c r="AQ41" s="17">
        <v>0</v>
      </c>
      <c r="AR41" s="17">
        <v>0</v>
      </c>
      <c r="AS41" s="17">
        <v>0</v>
      </c>
      <c r="AT41" s="17">
        <v>0</v>
      </c>
      <c r="AU41" s="17">
        <v>0</v>
      </c>
      <c r="AV41" s="17">
        <v>0</v>
      </c>
      <c r="AW41" s="12">
        <v>0</v>
      </c>
      <c r="AX41" s="16">
        <v>0</v>
      </c>
      <c r="AY41" s="17">
        <v>0</v>
      </c>
      <c r="AZ41" s="17">
        <v>0</v>
      </c>
      <c r="BA41" s="17">
        <v>0</v>
      </c>
      <c r="BB41" s="17">
        <v>0</v>
      </c>
      <c r="BC41" s="17">
        <v>0</v>
      </c>
      <c r="BD41" s="17">
        <v>0</v>
      </c>
      <c r="BE41" s="12">
        <v>0</v>
      </c>
    </row>
    <row r="42" spans="1:57" x14ac:dyDescent="0.25">
      <c r="A42" s="4" t="s">
        <v>33</v>
      </c>
      <c r="B42" s="92">
        <v>4881836.57</v>
      </c>
      <c r="C42" s="87">
        <v>13343912.199999999</v>
      </c>
      <c r="D42" s="87">
        <v>48050</v>
      </c>
      <c r="E42" s="87">
        <v>3276308.2699999996</v>
      </c>
      <c r="F42" s="87">
        <v>0</v>
      </c>
      <c r="G42" s="87">
        <v>2000</v>
      </c>
      <c r="H42" s="87">
        <v>23384.54</v>
      </c>
      <c r="I42" s="93">
        <v>21575491.579999998</v>
      </c>
      <c r="J42" s="16">
        <v>2354775.98</v>
      </c>
      <c r="K42" s="17">
        <v>643552.06000000006</v>
      </c>
      <c r="L42" s="17">
        <v>0</v>
      </c>
      <c r="M42" s="17">
        <v>2743632.4299999997</v>
      </c>
      <c r="N42" s="17">
        <v>0</v>
      </c>
      <c r="O42" s="17">
        <v>0</v>
      </c>
      <c r="P42" s="17">
        <v>0</v>
      </c>
      <c r="Q42" s="12">
        <v>5741960.4699999997</v>
      </c>
      <c r="R42" s="16">
        <v>992013.96</v>
      </c>
      <c r="S42" s="17">
        <v>3297944.5400000005</v>
      </c>
      <c r="T42" s="17">
        <v>0</v>
      </c>
      <c r="U42" s="17">
        <v>26538</v>
      </c>
      <c r="V42" s="17">
        <v>0</v>
      </c>
      <c r="W42" s="17">
        <v>0</v>
      </c>
      <c r="X42" s="17">
        <v>0</v>
      </c>
      <c r="Y42" s="12">
        <v>4316496.5</v>
      </c>
      <c r="Z42" s="16">
        <v>132044.72</v>
      </c>
      <c r="AA42" s="17">
        <v>146334.9</v>
      </c>
      <c r="AB42" s="17">
        <v>0</v>
      </c>
      <c r="AC42" s="17">
        <v>12137.839999999851</v>
      </c>
      <c r="AD42" s="17">
        <v>0</v>
      </c>
      <c r="AE42" s="17">
        <v>0</v>
      </c>
      <c r="AF42" s="17">
        <v>10938.54</v>
      </c>
      <c r="AG42" s="12">
        <v>301455.99999999983</v>
      </c>
      <c r="AH42" s="16">
        <v>1401487.5500000003</v>
      </c>
      <c r="AI42" s="17">
        <v>9256080.6999999993</v>
      </c>
      <c r="AJ42" s="17">
        <v>48050</v>
      </c>
      <c r="AK42" s="17">
        <v>494000</v>
      </c>
      <c r="AL42" s="17">
        <v>0</v>
      </c>
      <c r="AM42" s="17">
        <v>0</v>
      </c>
      <c r="AN42" s="17">
        <v>0</v>
      </c>
      <c r="AO42" s="12">
        <v>11199618.25</v>
      </c>
      <c r="AP42" s="16">
        <v>46.84</v>
      </c>
      <c r="AQ42" s="17">
        <v>0</v>
      </c>
      <c r="AR42" s="17">
        <v>0</v>
      </c>
      <c r="AS42" s="17">
        <v>0</v>
      </c>
      <c r="AT42" s="17">
        <v>0</v>
      </c>
      <c r="AU42" s="17">
        <v>0</v>
      </c>
      <c r="AV42" s="17">
        <v>12446</v>
      </c>
      <c r="AW42" s="12">
        <v>12492.84</v>
      </c>
      <c r="AX42" s="16">
        <v>1467.52</v>
      </c>
      <c r="AY42" s="17">
        <v>0</v>
      </c>
      <c r="AZ42" s="17">
        <v>0</v>
      </c>
      <c r="BA42" s="17">
        <v>0</v>
      </c>
      <c r="BB42" s="17">
        <v>0</v>
      </c>
      <c r="BC42" s="17">
        <v>2000</v>
      </c>
      <c r="BD42" s="17">
        <v>0</v>
      </c>
      <c r="BE42" s="12">
        <v>3467.52</v>
      </c>
    </row>
    <row r="43" spans="1:57" x14ac:dyDescent="0.25">
      <c r="A43" s="4" t="s">
        <v>34</v>
      </c>
      <c r="B43" s="92">
        <v>2500</v>
      </c>
      <c r="C43" s="87">
        <v>205281</v>
      </c>
      <c r="D43" s="87">
        <v>107462</v>
      </c>
      <c r="E43" s="87">
        <v>0</v>
      </c>
      <c r="F43" s="87">
        <v>0</v>
      </c>
      <c r="G43" s="87">
        <v>4260</v>
      </c>
      <c r="H43" s="87">
        <v>2186</v>
      </c>
      <c r="I43" s="93">
        <v>321689</v>
      </c>
      <c r="J43" s="16">
        <v>0</v>
      </c>
      <c r="K43" s="17">
        <v>0</v>
      </c>
      <c r="L43" s="17">
        <v>0</v>
      </c>
      <c r="M43" s="17">
        <v>0</v>
      </c>
      <c r="N43" s="17">
        <v>0</v>
      </c>
      <c r="O43" s="17">
        <v>0</v>
      </c>
      <c r="P43" s="17">
        <v>0</v>
      </c>
      <c r="Q43" s="12">
        <v>0</v>
      </c>
      <c r="R43" s="16">
        <v>0</v>
      </c>
      <c r="S43" s="17">
        <v>152281</v>
      </c>
      <c r="T43" s="17">
        <v>2046</v>
      </c>
      <c r="U43" s="17">
        <v>0</v>
      </c>
      <c r="V43" s="17">
        <v>0</v>
      </c>
      <c r="W43" s="17">
        <v>4260</v>
      </c>
      <c r="X43" s="17">
        <v>0</v>
      </c>
      <c r="Y43" s="12">
        <v>158587</v>
      </c>
      <c r="Z43" s="16">
        <v>2500</v>
      </c>
      <c r="AA43" s="17">
        <v>53000</v>
      </c>
      <c r="AB43" s="17">
        <v>28666</v>
      </c>
      <c r="AC43" s="17">
        <v>0</v>
      </c>
      <c r="AD43" s="17">
        <v>0</v>
      </c>
      <c r="AE43" s="17">
        <v>0</v>
      </c>
      <c r="AF43" s="17">
        <v>2186</v>
      </c>
      <c r="AG43" s="12">
        <v>86352</v>
      </c>
      <c r="AH43" s="16">
        <v>0</v>
      </c>
      <c r="AI43" s="17">
        <v>0</v>
      </c>
      <c r="AJ43" s="17">
        <v>20500</v>
      </c>
      <c r="AK43" s="17">
        <v>0</v>
      </c>
      <c r="AL43" s="17">
        <v>0</v>
      </c>
      <c r="AM43" s="17">
        <v>0</v>
      </c>
      <c r="AN43" s="17">
        <v>0</v>
      </c>
      <c r="AO43" s="12">
        <v>20500</v>
      </c>
      <c r="AP43" s="16">
        <v>0</v>
      </c>
      <c r="AQ43" s="17">
        <v>0</v>
      </c>
      <c r="AR43" s="17">
        <v>0</v>
      </c>
      <c r="AS43" s="17">
        <v>0</v>
      </c>
      <c r="AT43" s="17">
        <v>0</v>
      </c>
      <c r="AU43" s="17">
        <v>0</v>
      </c>
      <c r="AV43" s="17">
        <v>0</v>
      </c>
      <c r="AW43" s="12">
        <v>0</v>
      </c>
      <c r="AX43" s="16">
        <v>0</v>
      </c>
      <c r="AY43" s="17">
        <v>0</v>
      </c>
      <c r="AZ43" s="17">
        <v>56250</v>
      </c>
      <c r="BA43" s="17">
        <v>0</v>
      </c>
      <c r="BB43" s="17">
        <v>0</v>
      </c>
      <c r="BC43" s="17">
        <v>0</v>
      </c>
      <c r="BD43" s="17">
        <v>0</v>
      </c>
      <c r="BE43" s="12">
        <v>56250</v>
      </c>
    </row>
    <row r="44" spans="1:57" x14ac:dyDescent="0.25">
      <c r="A44" s="4" t="s">
        <v>35</v>
      </c>
      <c r="B44" s="92">
        <v>6658695</v>
      </c>
      <c r="C44" s="87">
        <v>2824428</v>
      </c>
      <c r="D44" s="87">
        <v>0</v>
      </c>
      <c r="E44" s="87">
        <v>5429710</v>
      </c>
      <c r="F44" s="87">
        <v>0</v>
      </c>
      <c r="G44" s="87">
        <v>0</v>
      </c>
      <c r="H44" s="87">
        <v>0</v>
      </c>
      <c r="I44" s="93">
        <v>14912833</v>
      </c>
      <c r="J44" s="16">
        <v>5833995</v>
      </c>
      <c r="K44" s="17">
        <v>2570435</v>
      </c>
      <c r="L44" s="17">
        <v>0</v>
      </c>
      <c r="M44" s="17">
        <v>4821683</v>
      </c>
      <c r="N44" s="17">
        <v>0</v>
      </c>
      <c r="O44" s="17">
        <v>0</v>
      </c>
      <c r="P44" s="17">
        <v>0</v>
      </c>
      <c r="Q44" s="12">
        <v>13226113</v>
      </c>
      <c r="R44" s="16">
        <v>800852</v>
      </c>
      <c r="S44" s="17">
        <v>0</v>
      </c>
      <c r="T44" s="17">
        <v>0</v>
      </c>
      <c r="U44" s="17">
        <v>0</v>
      </c>
      <c r="V44" s="17">
        <v>0</v>
      </c>
      <c r="W44" s="17">
        <v>0</v>
      </c>
      <c r="X44" s="17">
        <v>0</v>
      </c>
      <c r="Y44" s="12">
        <v>800852</v>
      </c>
      <c r="Z44" s="16">
        <v>934</v>
      </c>
      <c r="AA44" s="17">
        <v>152289</v>
      </c>
      <c r="AB44" s="17">
        <v>0</v>
      </c>
      <c r="AC44" s="17">
        <v>0</v>
      </c>
      <c r="AD44" s="17">
        <v>0</v>
      </c>
      <c r="AE44" s="17">
        <v>0</v>
      </c>
      <c r="AF44" s="17">
        <v>0</v>
      </c>
      <c r="AG44" s="12">
        <v>153223</v>
      </c>
      <c r="AH44" s="16">
        <v>22914</v>
      </c>
      <c r="AI44" s="17">
        <v>101704</v>
      </c>
      <c r="AJ44" s="17">
        <v>0</v>
      </c>
      <c r="AK44" s="17">
        <v>608027</v>
      </c>
      <c r="AL44" s="17">
        <v>0</v>
      </c>
      <c r="AM44" s="17">
        <v>0</v>
      </c>
      <c r="AN44" s="17">
        <v>0</v>
      </c>
      <c r="AO44" s="12">
        <v>732645</v>
      </c>
      <c r="AP44" s="16">
        <v>0</v>
      </c>
      <c r="AQ44" s="17">
        <v>0</v>
      </c>
      <c r="AR44" s="17">
        <v>0</v>
      </c>
      <c r="AS44" s="17">
        <v>0</v>
      </c>
      <c r="AT44" s="17">
        <v>0</v>
      </c>
      <c r="AU44" s="17">
        <v>0</v>
      </c>
      <c r="AV44" s="17">
        <v>0</v>
      </c>
      <c r="AW44" s="12">
        <v>0</v>
      </c>
      <c r="AX44" s="16">
        <v>0</v>
      </c>
      <c r="AY44" s="17">
        <v>0</v>
      </c>
      <c r="AZ44" s="17">
        <v>0</v>
      </c>
      <c r="BA44" s="17">
        <v>0</v>
      </c>
      <c r="BB44" s="17">
        <v>0</v>
      </c>
      <c r="BC44" s="17">
        <v>0</v>
      </c>
      <c r="BD44" s="17">
        <v>0</v>
      </c>
      <c r="BE44" s="12">
        <v>0</v>
      </c>
    </row>
    <row r="45" spans="1:57" x14ac:dyDescent="0.25">
      <c r="A45" s="4" t="s">
        <v>36</v>
      </c>
      <c r="B45" s="92">
        <v>3656535</v>
      </c>
      <c r="C45" s="87">
        <v>7492285</v>
      </c>
      <c r="D45" s="87">
        <v>570104</v>
      </c>
      <c r="E45" s="87">
        <v>2434380</v>
      </c>
      <c r="F45" s="87">
        <v>0</v>
      </c>
      <c r="G45" s="87">
        <v>0</v>
      </c>
      <c r="H45" s="87">
        <v>8702</v>
      </c>
      <c r="I45" s="93">
        <v>14162006</v>
      </c>
      <c r="J45" s="16">
        <v>3062475</v>
      </c>
      <c r="K45" s="17">
        <v>167907</v>
      </c>
      <c r="L45" s="17">
        <v>21390</v>
      </c>
      <c r="M45" s="17">
        <v>2434380</v>
      </c>
      <c r="N45" s="17">
        <v>0</v>
      </c>
      <c r="O45" s="17">
        <v>0</v>
      </c>
      <c r="P45" s="17">
        <v>0</v>
      </c>
      <c r="Q45" s="12">
        <v>5686152</v>
      </c>
      <c r="R45" s="16">
        <v>20058</v>
      </c>
      <c r="S45" s="17">
        <v>1340793</v>
      </c>
      <c r="T45" s="17">
        <v>0</v>
      </c>
      <c r="U45" s="17">
        <v>0</v>
      </c>
      <c r="V45" s="17">
        <v>0</v>
      </c>
      <c r="W45" s="17">
        <v>0</v>
      </c>
      <c r="X45" s="17">
        <v>0</v>
      </c>
      <c r="Y45" s="12">
        <v>1360851</v>
      </c>
      <c r="Z45" s="16">
        <v>170022</v>
      </c>
      <c r="AA45" s="17">
        <v>397767</v>
      </c>
      <c r="AB45" s="17">
        <v>21000</v>
      </c>
      <c r="AC45" s="17">
        <v>0</v>
      </c>
      <c r="AD45" s="17">
        <v>0</v>
      </c>
      <c r="AE45" s="17">
        <v>0</v>
      </c>
      <c r="AF45" s="17">
        <v>2864</v>
      </c>
      <c r="AG45" s="12">
        <v>591653</v>
      </c>
      <c r="AH45" s="16">
        <v>403980</v>
      </c>
      <c r="AI45" s="17">
        <v>5585818</v>
      </c>
      <c r="AJ45" s="17">
        <v>527714</v>
      </c>
      <c r="AK45" s="17">
        <v>0</v>
      </c>
      <c r="AL45" s="17">
        <v>0</v>
      </c>
      <c r="AM45" s="17">
        <v>0</v>
      </c>
      <c r="AN45" s="17">
        <v>5838</v>
      </c>
      <c r="AO45" s="12">
        <v>6523350</v>
      </c>
      <c r="AP45" s="16">
        <v>0</v>
      </c>
      <c r="AQ45" s="17">
        <v>0</v>
      </c>
      <c r="AR45" s="17">
        <v>0</v>
      </c>
      <c r="AS45" s="17">
        <v>0</v>
      </c>
      <c r="AT45" s="17">
        <v>0</v>
      </c>
      <c r="AU45" s="17">
        <v>0</v>
      </c>
      <c r="AV45" s="17">
        <v>0</v>
      </c>
      <c r="AW45" s="12">
        <v>0</v>
      </c>
      <c r="AX45" s="16">
        <v>0</v>
      </c>
      <c r="AY45" s="17">
        <v>0</v>
      </c>
      <c r="AZ45" s="17">
        <v>0</v>
      </c>
      <c r="BA45" s="17">
        <v>0</v>
      </c>
      <c r="BB45" s="17">
        <v>0</v>
      </c>
      <c r="BC45" s="17">
        <v>0</v>
      </c>
      <c r="BD45" s="17">
        <v>0</v>
      </c>
      <c r="BE45" s="12">
        <v>0</v>
      </c>
    </row>
    <row r="46" spans="1:57" x14ac:dyDescent="0.25">
      <c r="A46" s="4" t="s">
        <v>37</v>
      </c>
      <c r="B46" s="92">
        <v>4184685.2499999995</v>
      </c>
      <c r="C46" s="87">
        <v>5449642.7400000002</v>
      </c>
      <c r="D46" s="87">
        <v>0</v>
      </c>
      <c r="E46" s="87">
        <v>141254.78</v>
      </c>
      <c r="F46" s="87">
        <v>0</v>
      </c>
      <c r="G46" s="87">
        <v>0</v>
      </c>
      <c r="H46" s="87">
        <v>152874.58000000002</v>
      </c>
      <c r="I46" s="93">
        <v>9928457.3499999996</v>
      </c>
      <c r="J46" s="16">
        <v>3757709.86</v>
      </c>
      <c r="K46" s="17">
        <v>712983.63</v>
      </c>
      <c r="L46" s="17">
        <v>0</v>
      </c>
      <c r="M46" s="17">
        <v>128013.51</v>
      </c>
      <c r="N46" s="17">
        <v>0</v>
      </c>
      <c r="O46" s="17">
        <v>0</v>
      </c>
      <c r="P46" s="17">
        <v>4486.7299999999996</v>
      </c>
      <c r="Q46" s="12">
        <v>4603193.7300000004</v>
      </c>
      <c r="R46" s="16">
        <v>29314.639999999999</v>
      </c>
      <c r="S46" s="17">
        <v>913729.36</v>
      </c>
      <c r="T46" s="17">
        <v>0</v>
      </c>
      <c r="U46" s="17">
        <v>5424</v>
      </c>
      <c r="V46" s="17">
        <v>0</v>
      </c>
      <c r="W46" s="17">
        <v>0</v>
      </c>
      <c r="X46" s="17">
        <v>34258.5</v>
      </c>
      <c r="Y46" s="12">
        <v>982726.5</v>
      </c>
      <c r="Z46" s="16">
        <v>0</v>
      </c>
      <c r="AA46" s="17">
        <v>68300</v>
      </c>
      <c r="AB46" s="17">
        <v>0</v>
      </c>
      <c r="AC46" s="17">
        <v>0</v>
      </c>
      <c r="AD46" s="17">
        <v>0</v>
      </c>
      <c r="AE46" s="17">
        <v>0</v>
      </c>
      <c r="AF46" s="17">
        <v>50000</v>
      </c>
      <c r="AG46" s="12">
        <v>118300</v>
      </c>
      <c r="AH46" s="16">
        <v>395229.22</v>
      </c>
      <c r="AI46" s="17">
        <v>3623804.3</v>
      </c>
      <c r="AJ46" s="17">
        <v>0</v>
      </c>
      <c r="AK46" s="17">
        <v>7817.27</v>
      </c>
      <c r="AL46" s="17">
        <v>0</v>
      </c>
      <c r="AM46" s="17">
        <v>0</v>
      </c>
      <c r="AN46" s="17">
        <v>7348.05</v>
      </c>
      <c r="AO46" s="12">
        <v>4034198.8399999994</v>
      </c>
      <c r="AP46" s="16">
        <v>0</v>
      </c>
      <c r="AQ46" s="17">
        <v>0</v>
      </c>
      <c r="AR46" s="17">
        <v>0</v>
      </c>
      <c r="AS46" s="17">
        <v>0</v>
      </c>
      <c r="AT46" s="17">
        <v>0</v>
      </c>
      <c r="AU46" s="17">
        <v>0</v>
      </c>
      <c r="AV46" s="17">
        <v>0</v>
      </c>
      <c r="AW46" s="12">
        <v>0</v>
      </c>
      <c r="AX46" s="16">
        <v>2431.5300000000002</v>
      </c>
      <c r="AY46" s="17">
        <v>130825.45</v>
      </c>
      <c r="AZ46" s="17">
        <v>0</v>
      </c>
      <c r="BA46" s="17">
        <v>0</v>
      </c>
      <c r="BB46" s="17">
        <v>0</v>
      </c>
      <c r="BC46" s="17">
        <v>0</v>
      </c>
      <c r="BD46" s="17">
        <v>56781.3</v>
      </c>
      <c r="BE46" s="12">
        <v>190038.28000000003</v>
      </c>
    </row>
    <row r="47" spans="1:57" x14ac:dyDescent="0.25">
      <c r="A47" s="4" t="s">
        <v>38</v>
      </c>
      <c r="B47" s="92">
        <v>127192.85</v>
      </c>
      <c r="C47" s="87">
        <v>802442.13</v>
      </c>
      <c r="D47" s="87">
        <v>0</v>
      </c>
      <c r="E47" s="87">
        <v>0</v>
      </c>
      <c r="F47" s="87">
        <v>0</v>
      </c>
      <c r="G47" s="87">
        <v>0</v>
      </c>
      <c r="H47" s="87">
        <v>0</v>
      </c>
      <c r="I47" s="93">
        <v>929634.98</v>
      </c>
      <c r="J47" s="16">
        <v>0</v>
      </c>
      <c r="K47" s="17">
        <v>0</v>
      </c>
      <c r="L47" s="17">
        <v>0</v>
      </c>
      <c r="M47" s="17">
        <v>0</v>
      </c>
      <c r="N47" s="17">
        <v>0</v>
      </c>
      <c r="O47" s="17">
        <v>0</v>
      </c>
      <c r="P47" s="17">
        <v>0</v>
      </c>
      <c r="Q47" s="12">
        <v>0</v>
      </c>
      <c r="R47" s="16">
        <v>0</v>
      </c>
      <c r="S47" s="17">
        <v>141364.9</v>
      </c>
      <c r="T47" s="17">
        <v>0</v>
      </c>
      <c r="U47" s="17">
        <v>0</v>
      </c>
      <c r="V47" s="17">
        <v>0</v>
      </c>
      <c r="W47" s="17">
        <v>0</v>
      </c>
      <c r="X47" s="17">
        <v>0</v>
      </c>
      <c r="Y47" s="12">
        <v>141364.9</v>
      </c>
      <c r="Z47" s="16">
        <v>0</v>
      </c>
      <c r="AA47" s="17">
        <v>53000</v>
      </c>
      <c r="AB47" s="17">
        <v>0</v>
      </c>
      <c r="AC47" s="17">
        <v>0</v>
      </c>
      <c r="AD47" s="17">
        <v>0</v>
      </c>
      <c r="AE47" s="17">
        <v>0</v>
      </c>
      <c r="AF47" s="17">
        <v>0</v>
      </c>
      <c r="AG47" s="12">
        <v>53000</v>
      </c>
      <c r="AH47" s="16">
        <v>74078.850000000006</v>
      </c>
      <c r="AI47" s="17">
        <v>608077.23</v>
      </c>
      <c r="AJ47" s="17">
        <v>0</v>
      </c>
      <c r="AK47" s="17">
        <v>0</v>
      </c>
      <c r="AL47" s="17">
        <v>0</v>
      </c>
      <c r="AM47" s="17">
        <v>0</v>
      </c>
      <c r="AN47" s="17">
        <v>0</v>
      </c>
      <c r="AO47" s="12">
        <v>682156.08</v>
      </c>
      <c r="AP47" s="16">
        <v>53114</v>
      </c>
      <c r="AQ47" s="17">
        <v>0</v>
      </c>
      <c r="AR47" s="17">
        <v>0</v>
      </c>
      <c r="AS47" s="17">
        <v>0</v>
      </c>
      <c r="AT47" s="17">
        <v>0</v>
      </c>
      <c r="AU47" s="17">
        <v>0</v>
      </c>
      <c r="AV47" s="17">
        <v>0</v>
      </c>
      <c r="AW47" s="12">
        <v>53114</v>
      </c>
      <c r="AX47" s="16">
        <v>0</v>
      </c>
      <c r="AY47" s="17">
        <v>0</v>
      </c>
      <c r="AZ47" s="17">
        <v>0</v>
      </c>
      <c r="BA47" s="17">
        <v>0</v>
      </c>
      <c r="BB47" s="17">
        <v>0</v>
      </c>
      <c r="BC47" s="17">
        <v>0</v>
      </c>
      <c r="BD47" s="17">
        <v>0</v>
      </c>
      <c r="BE47" s="12">
        <v>0</v>
      </c>
    </row>
    <row r="48" spans="1:57" x14ac:dyDescent="0.25">
      <c r="A48" s="4" t="s">
        <v>39</v>
      </c>
      <c r="B48" s="92">
        <v>966648</v>
      </c>
      <c r="C48" s="87">
        <v>3152232.6</v>
      </c>
      <c r="D48" s="87">
        <v>381490.55</v>
      </c>
      <c r="E48" s="87">
        <v>0</v>
      </c>
      <c r="F48" s="87">
        <v>0</v>
      </c>
      <c r="G48" s="87">
        <v>112050</v>
      </c>
      <c r="H48" s="87">
        <v>182019.3</v>
      </c>
      <c r="I48" s="93">
        <v>4794440.4499999993</v>
      </c>
      <c r="J48" s="16">
        <v>14806</v>
      </c>
      <c r="K48" s="17">
        <v>500</v>
      </c>
      <c r="L48" s="17">
        <v>14875</v>
      </c>
      <c r="M48" s="17">
        <v>0</v>
      </c>
      <c r="N48" s="17">
        <v>0</v>
      </c>
      <c r="O48" s="17">
        <v>0</v>
      </c>
      <c r="P48" s="17">
        <v>0</v>
      </c>
      <c r="Q48" s="12">
        <v>30181</v>
      </c>
      <c r="R48" s="16">
        <v>182375</v>
      </c>
      <c r="S48" s="17">
        <v>407501.6</v>
      </c>
      <c r="T48" s="17">
        <v>0</v>
      </c>
      <c r="U48" s="17">
        <v>0</v>
      </c>
      <c r="V48" s="17">
        <v>0</v>
      </c>
      <c r="W48" s="17">
        <v>3641</v>
      </c>
      <c r="X48" s="17">
        <v>400</v>
      </c>
      <c r="Y48" s="12">
        <v>593917.6</v>
      </c>
      <c r="Z48" s="16">
        <v>2422</v>
      </c>
      <c r="AA48" s="17">
        <v>56166</v>
      </c>
      <c r="AB48" s="17">
        <v>91330</v>
      </c>
      <c r="AC48" s="17">
        <v>0</v>
      </c>
      <c r="AD48" s="17">
        <v>0</v>
      </c>
      <c r="AE48" s="17">
        <v>9335</v>
      </c>
      <c r="AF48" s="17">
        <v>4554.8</v>
      </c>
      <c r="AG48" s="12">
        <v>163807.79999999999</v>
      </c>
      <c r="AH48" s="16">
        <v>767045</v>
      </c>
      <c r="AI48" s="17">
        <v>2688065</v>
      </c>
      <c r="AJ48" s="17">
        <v>275285.55</v>
      </c>
      <c r="AK48" s="17">
        <v>0</v>
      </c>
      <c r="AL48" s="17">
        <v>0</v>
      </c>
      <c r="AM48" s="17">
        <v>0</v>
      </c>
      <c r="AN48" s="17">
        <v>12633</v>
      </c>
      <c r="AO48" s="12">
        <v>3743028.55</v>
      </c>
      <c r="AP48" s="16">
        <v>0</v>
      </c>
      <c r="AQ48" s="17">
        <v>0</v>
      </c>
      <c r="AR48" s="17">
        <v>0</v>
      </c>
      <c r="AS48" s="17">
        <v>0</v>
      </c>
      <c r="AT48" s="17">
        <v>0</v>
      </c>
      <c r="AU48" s="17">
        <v>99074</v>
      </c>
      <c r="AV48" s="17">
        <v>158015</v>
      </c>
      <c r="AW48" s="12">
        <v>257089</v>
      </c>
      <c r="AX48" s="16">
        <v>0</v>
      </c>
      <c r="AY48" s="17">
        <v>0</v>
      </c>
      <c r="AZ48" s="17">
        <v>0</v>
      </c>
      <c r="BA48" s="17">
        <v>0</v>
      </c>
      <c r="BB48" s="17">
        <v>0</v>
      </c>
      <c r="BC48" s="17">
        <v>0</v>
      </c>
      <c r="BD48" s="17">
        <v>6416.5</v>
      </c>
      <c r="BE48" s="12">
        <v>6416.5</v>
      </c>
    </row>
    <row r="49" spans="1:57" x14ac:dyDescent="0.25">
      <c r="A49" s="4" t="s">
        <v>40</v>
      </c>
      <c r="B49" s="92">
        <v>566385.89290726336</v>
      </c>
      <c r="C49" s="87">
        <v>1465422.26</v>
      </c>
      <c r="D49" s="87">
        <v>500</v>
      </c>
      <c r="E49" s="87">
        <v>0</v>
      </c>
      <c r="F49" s="87">
        <v>-8110.06</v>
      </c>
      <c r="G49" s="87">
        <v>69384.58</v>
      </c>
      <c r="H49" s="87">
        <v>2103.1</v>
      </c>
      <c r="I49" s="93">
        <v>2095685.7729072636</v>
      </c>
      <c r="J49" s="16">
        <v>547525.31999999995</v>
      </c>
      <c r="K49" s="17">
        <v>1190130.7</v>
      </c>
      <c r="L49" s="17">
        <v>0</v>
      </c>
      <c r="M49" s="17">
        <v>0</v>
      </c>
      <c r="N49" s="17">
        <v>-8110.06</v>
      </c>
      <c r="O49" s="17">
        <v>37442.43</v>
      </c>
      <c r="P49" s="17">
        <v>2103.1</v>
      </c>
      <c r="Q49" s="12">
        <v>1769091.49</v>
      </c>
      <c r="R49" s="16">
        <v>15671.082907263453</v>
      </c>
      <c r="S49" s="17">
        <v>129281.34</v>
      </c>
      <c r="T49" s="17">
        <v>0</v>
      </c>
      <c r="U49" s="17">
        <v>0</v>
      </c>
      <c r="V49" s="17">
        <v>0</v>
      </c>
      <c r="W49" s="17">
        <v>0</v>
      </c>
      <c r="X49" s="17">
        <v>0</v>
      </c>
      <c r="Y49" s="12">
        <v>144952.42290726345</v>
      </c>
      <c r="Z49" s="16">
        <v>2605.4899999999998</v>
      </c>
      <c r="AA49" s="17">
        <v>108010.22</v>
      </c>
      <c r="AB49" s="17">
        <v>0</v>
      </c>
      <c r="AC49" s="17">
        <v>0</v>
      </c>
      <c r="AD49" s="17">
        <v>0</v>
      </c>
      <c r="AE49" s="17">
        <v>31942.149999999998</v>
      </c>
      <c r="AF49" s="17">
        <v>0</v>
      </c>
      <c r="AG49" s="12">
        <v>142557.86000000002</v>
      </c>
      <c r="AH49" s="16">
        <v>584</v>
      </c>
      <c r="AI49" s="17">
        <v>38000</v>
      </c>
      <c r="AJ49" s="17">
        <v>0</v>
      </c>
      <c r="AK49" s="17">
        <v>0</v>
      </c>
      <c r="AL49" s="17">
        <v>0</v>
      </c>
      <c r="AM49" s="17">
        <v>0</v>
      </c>
      <c r="AN49" s="17">
        <v>0</v>
      </c>
      <c r="AO49" s="12">
        <v>38584</v>
      </c>
      <c r="AP49" s="16">
        <v>0</v>
      </c>
      <c r="AQ49" s="17">
        <v>0</v>
      </c>
      <c r="AR49" s="17">
        <v>0</v>
      </c>
      <c r="AS49" s="17">
        <v>0</v>
      </c>
      <c r="AT49" s="17">
        <v>0</v>
      </c>
      <c r="AU49" s="17">
        <v>0</v>
      </c>
      <c r="AV49" s="17">
        <v>0</v>
      </c>
      <c r="AW49" s="12">
        <v>0</v>
      </c>
      <c r="AX49" s="16">
        <v>0</v>
      </c>
      <c r="AY49" s="17">
        <v>0</v>
      </c>
      <c r="AZ49" s="17">
        <v>500</v>
      </c>
      <c r="BA49" s="17">
        <v>0</v>
      </c>
      <c r="BB49" s="17">
        <v>0</v>
      </c>
      <c r="BC49" s="17">
        <v>0</v>
      </c>
      <c r="BD49" s="17">
        <v>0</v>
      </c>
      <c r="BE49" s="12">
        <v>500</v>
      </c>
    </row>
    <row r="50" spans="1:57" x14ac:dyDescent="0.25">
      <c r="A50" s="4" t="s">
        <v>41</v>
      </c>
      <c r="B50" s="92">
        <v>4583</v>
      </c>
      <c r="C50" s="87">
        <v>367276</v>
      </c>
      <c r="D50" s="87">
        <v>129588</v>
      </c>
      <c r="E50" s="87">
        <v>0</v>
      </c>
      <c r="F50" s="87">
        <v>0</v>
      </c>
      <c r="G50" s="87">
        <v>1722</v>
      </c>
      <c r="H50" s="87">
        <v>38834</v>
      </c>
      <c r="I50" s="93">
        <v>542003</v>
      </c>
      <c r="J50" s="16">
        <v>0</v>
      </c>
      <c r="K50" s="17">
        <v>0</v>
      </c>
      <c r="L50" s="17">
        <v>-143</v>
      </c>
      <c r="M50" s="17">
        <v>0</v>
      </c>
      <c r="N50" s="17">
        <v>0</v>
      </c>
      <c r="O50" s="17">
        <v>0</v>
      </c>
      <c r="P50" s="17">
        <v>38616</v>
      </c>
      <c r="Q50" s="12">
        <v>38473</v>
      </c>
      <c r="R50" s="16">
        <v>0</v>
      </c>
      <c r="S50" s="17">
        <v>146535</v>
      </c>
      <c r="T50" s="17">
        <v>0</v>
      </c>
      <c r="U50" s="17">
        <v>0</v>
      </c>
      <c r="V50" s="17">
        <v>0</v>
      </c>
      <c r="W50" s="17">
        <v>0</v>
      </c>
      <c r="X50" s="17">
        <v>0</v>
      </c>
      <c r="Y50" s="12">
        <v>146535</v>
      </c>
      <c r="Z50" s="16">
        <v>4583</v>
      </c>
      <c r="AA50" s="17">
        <v>220741</v>
      </c>
      <c r="AB50" s="17">
        <v>102023</v>
      </c>
      <c r="AC50" s="17">
        <v>0</v>
      </c>
      <c r="AD50" s="17">
        <v>0</v>
      </c>
      <c r="AE50" s="17">
        <v>1722</v>
      </c>
      <c r="AF50" s="17">
        <v>218</v>
      </c>
      <c r="AG50" s="12">
        <v>329287</v>
      </c>
      <c r="AH50" s="16">
        <v>0</v>
      </c>
      <c r="AI50" s="17">
        <v>0</v>
      </c>
      <c r="AJ50" s="17">
        <v>0</v>
      </c>
      <c r="AK50" s="17">
        <v>0</v>
      </c>
      <c r="AL50" s="17">
        <v>0</v>
      </c>
      <c r="AM50" s="17">
        <v>0</v>
      </c>
      <c r="AN50" s="17">
        <v>0</v>
      </c>
      <c r="AO50" s="12">
        <v>0</v>
      </c>
      <c r="AP50" s="16">
        <v>0</v>
      </c>
      <c r="AQ50" s="17">
        <v>0</v>
      </c>
      <c r="AR50" s="17">
        <v>0</v>
      </c>
      <c r="AS50" s="17">
        <v>0</v>
      </c>
      <c r="AT50" s="17">
        <v>0</v>
      </c>
      <c r="AU50" s="17">
        <v>0</v>
      </c>
      <c r="AV50" s="17">
        <v>0</v>
      </c>
      <c r="AW50" s="12">
        <v>0</v>
      </c>
      <c r="AX50" s="16">
        <v>0</v>
      </c>
      <c r="AY50" s="17">
        <v>0</v>
      </c>
      <c r="AZ50" s="17">
        <v>27708</v>
      </c>
      <c r="BA50" s="17">
        <v>0</v>
      </c>
      <c r="BB50" s="17">
        <v>0</v>
      </c>
      <c r="BC50" s="17">
        <v>0</v>
      </c>
      <c r="BD50" s="17">
        <v>0</v>
      </c>
      <c r="BE50" s="12">
        <v>27708</v>
      </c>
    </row>
    <row r="51" spans="1:57" x14ac:dyDescent="0.25">
      <c r="A51" s="4" t="s">
        <v>42</v>
      </c>
      <c r="B51" s="92">
        <v>72332.55</v>
      </c>
      <c r="C51" s="87">
        <v>1226676.92</v>
      </c>
      <c r="D51" s="87">
        <v>180780</v>
      </c>
      <c r="E51" s="87">
        <v>12534</v>
      </c>
      <c r="F51" s="87">
        <v>0</v>
      </c>
      <c r="G51" s="87">
        <v>65867.960000000006</v>
      </c>
      <c r="H51" s="87">
        <v>37068.15</v>
      </c>
      <c r="I51" s="93">
        <v>1595259.58</v>
      </c>
      <c r="J51" s="16">
        <v>0</v>
      </c>
      <c r="K51" s="17">
        <v>232013.36000000004</v>
      </c>
      <c r="L51" s="17">
        <v>0</v>
      </c>
      <c r="M51" s="17">
        <v>0</v>
      </c>
      <c r="N51" s="17">
        <v>0</v>
      </c>
      <c r="O51" s="17">
        <v>0</v>
      </c>
      <c r="P51" s="17">
        <v>22176.29</v>
      </c>
      <c r="Q51" s="12">
        <v>254189.65000000005</v>
      </c>
      <c r="R51" s="16">
        <v>0</v>
      </c>
      <c r="S51" s="17">
        <v>786073.02999999991</v>
      </c>
      <c r="T51" s="17">
        <v>0</v>
      </c>
      <c r="U51" s="17">
        <v>12534</v>
      </c>
      <c r="V51" s="17">
        <v>0</v>
      </c>
      <c r="W51" s="17">
        <v>47493.4</v>
      </c>
      <c r="X51" s="17">
        <v>0</v>
      </c>
      <c r="Y51" s="12">
        <v>846100.42999999993</v>
      </c>
      <c r="Z51" s="16">
        <v>53892.55</v>
      </c>
      <c r="AA51" s="17">
        <v>78340</v>
      </c>
      <c r="AB51" s="17">
        <v>0</v>
      </c>
      <c r="AC51" s="17">
        <v>0</v>
      </c>
      <c r="AD51" s="17">
        <v>0</v>
      </c>
      <c r="AE51" s="17">
        <v>0</v>
      </c>
      <c r="AF51" s="17">
        <v>0</v>
      </c>
      <c r="AG51" s="12">
        <v>132232.54999999999</v>
      </c>
      <c r="AH51" s="16">
        <v>0</v>
      </c>
      <c r="AI51" s="17">
        <v>0</v>
      </c>
      <c r="AJ51" s="17">
        <v>0</v>
      </c>
      <c r="AK51" s="17">
        <v>0</v>
      </c>
      <c r="AL51" s="17">
        <v>0</v>
      </c>
      <c r="AM51" s="17">
        <v>0</v>
      </c>
      <c r="AN51" s="17">
        <v>0</v>
      </c>
      <c r="AO51" s="12">
        <v>0</v>
      </c>
      <c r="AP51" s="16">
        <v>0</v>
      </c>
      <c r="AQ51" s="17">
        <v>0</v>
      </c>
      <c r="AR51" s="17">
        <v>0</v>
      </c>
      <c r="AS51" s="17">
        <v>0</v>
      </c>
      <c r="AT51" s="17">
        <v>0</v>
      </c>
      <c r="AU51" s="17">
        <v>0</v>
      </c>
      <c r="AV51" s="17">
        <v>0</v>
      </c>
      <c r="AW51" s="12">
        <v>0</v>
      </c>
      <c r="AX51" s="16">
        <v>18440</v>
      </c>
      <c r="AY51" s="17">
        <v>130250.53</v>
      </c>
      <c r="AZ51" s="17">
        <v>180780</v>
      </c>
      <c r="BA51" s="17">
        <v>0</v>
      </c>
      <c r="BB51" s="17">
        <v>0</v>
      </c>
      <c r="BC51" s="17">
        <v>18374.560000000001</v>
      </c>
      <c r="BD51" s="17">
        <v>14891.86</v>
      </c>
      <c r="BE51" s="12">
        <v>362736.95</v>
      </c>
    </row>
    <row r="52" spans="1:57" x14ac:dyDescent="0.25">
      <c r="A52" s="4" t="s">
        <v>43</v>
      </c>
      <c r="B52" s="92">
        <v>514010.37</v>
      </c>
      <c r="C52" s="87">
        <v>1076657.0699999998</v>
      </c>
      <c r="D52" s="87">
        <v>38602</v>
      </c>
      <c r="E52" s="87">
        <v>537767.38000000012</v>
      </c>
      <c r="F52" s="87">
        <v>2488.6</v>
      </c>
      <c r="G52" s="87">
        <v>296776.92</v>
      </c>
      <c r="H52" s="87">
        <v>10505.43</v>
      </c>
      <c r="I52" s="93">
        <v>2476807.77</v>
      </c>
      <c r="J52" s="16">
        <v>429006.41000000003</v>
      </c>
      <c r="K52" s="17">
        <v>0</v>
      </c>
      <c r="L52" s="17">
        <v>0</v>
      </c>
      <c r="M52" s="17">
        <v>377379.17000000004</v>
      </c>
      <c r="N52" s="17">
        <v>2488.6</v>
      </c>
      <c r="O52" s="17">
        <v>20271.25</v>
      </c>
      <c r="P52" s="17">
        <v>0</v>
      </c>
      <c r="Q52" s="12">
        <v>829145.43</v>
      </c>
      <c r="R52" s="16">
        <v>12780.35</v>
      </c>
      <c r="S52" s="17">
        <v>1005657.07</v>
      </c>
      <c r="T52" s="17">
        <v>0</v>
      </c>
      <c r="U52" s="17">
        <v>160388.21000000002</v>
      </c>
      <c r="V52" s="17">
        <v>0</v>
      </c>
      <c r="W52" s="17">
        <v>0</v>
      </c>
      <c r="X52" s="17">
        <v>0</v>
      </c>
      <c r="Y52" s="12">
        <v>1178825.6299999999</v>
      </c>
      <c r="Z52" s="16">
        <v>15758.82</v>
      </c>
      <c r="AA52" s="17">
        <v>71000</v>
      </c>
      <c r="AB52" s="17">
        <v>38602</v>
      </c>
      <c r="AC52" s="17">
        <v>0</v>
      </c>
      <c r="AD52" s="17">
        <v>0</v>
      </c>
      <c r="AE52" s="17">
        <v>209596.25</v>
      </c>
      <c r="AF52" s="17">
        <v>0</v>
      </c>
      <c r="AG52" s="12">
        <v>334957.07</v>
      </c>
      <c r="AH52" s="16">
        <v>56464.79</v>
      </c>
      <c r="AI52" s="17">
        <v>0</v>
      </c>
      <c r="AJ52" s="17">
        <v>0</v>
      </c>
      <c r="AK52" s="17">
        <v>0</v>
      </c>
      <c r="AL52" s="17">
        <v>0</v>
      </c>
      <c r="AM52" s="17">
        <v>66909.42</v>
      </c>
      <c r="AN52" s="17">
        <v>10505.43</v>
      </c>
      <c r="AO52" s="12">
        <v>133879.63999999998</v>
      </c>
      <c r="AP52" s="16">
        <v>0</v>
      </c>
      <c r="AQ52" s="17">
        <v>0</v>
      </c>
      <c r="AR52" s="17">
        <v>0</v>
      </c>
      <c r="AS52" s="17">
        <v>0</v>
      </c>
      <c r="AT52" s="17">
        <v>0</v>
      </c>
      <c r="AU52" s="17">
        <v>0</v>
      </c>
      <c r="AV52" s="17">
        <v>0</v>
      </c>
      <c r="AW52" s="12">
        <v>0</v>
      </c>
      <c r="AX52" s="16">
        <v>0</v>
      </c>
      <c r="AY52" s="17">
        <v>0</v>
      </c>
      <c r="AZ52" s="17">
        <v>0</v>
      </c>
      <c r="BA52" s="17">
        <v>0</v>
      </c>
      <c r="BB52" s="17">
        <v>0</v>
      </c>
      <c r="BC52" s="17">
        <v>0</v>
      </c>
      <c r="BD52" s="17">
        <v>0</v>
      </c>
      <c r="BE52" s="12">
        <v>0</v>
      </c>
    </row>
    <row r="53" spans="1:57" x14ac:dyDescent="0.25">
      <c r="A53" s="4" t="s">
        <v>44</v>
      </c>
      <c r="B53" s="92">
        <v>6269000</v>
      </c>
      <c r="C53" s="87">
        <v>1841000</v>
      </c>
      <c r="D53" s="87">
        <v>68000</v>
      </c>
      <c r="E53" s="87">
        <v>40000</v>
      </c>
      <c r="F53" s="87">
        <v>0</v>
      </c>
      <c r="G53" s="87">
        <v>2274000</v>
      </c>
      <c r="H53" s="87">
        <v>233000</v>
      </c>
      <c r="I53" s="93">
        <v>10725000</v>
      </c>
      <c r="J53" s="16">
        <v>2765000</v>
      </c>
      <c r="K53" s="17">
        <v>306000</v>
      </c>
      <c r="L53" s="17">
        <v>63000</v>
      </c>
      <c r="M53" s="17">
        <v>14000</v>
      </c>
      <c r="N53" s="17">
        <v>0</v>
      </c>
      <c r="O53" s="17">
        <v>2274000</v>
      </c>
      <c r="P53" s="17">
        <v>96000</v>
      </c>
      <c r="Q53" s="12">
        <v>5518000</v>
      </c>
      <c r="R53" s="16">
        <v>3504000</v>
      </c>
      <c r="S53" s="17">
        <v>1304000</v>
      </c>
      <c r="T53" s="17">
        <v>0</v>
      </c>
      <c r="U53" s="17">
        <v>26000</v>
      </c>
      <c r="V53" s="17">
        <v>0</v>
      </c>
      <c r="W53" s="17">
        <v>0</v>
      </c>
      <c r="X53" s="17">
        <v>4000</v>
      </c>
      <c r="Y53" s="12">
        <v>4838000</v>
      </c>
      <c r="Z53" s="16">
        <v>0</v>
      </c>
      <c r="AA53" s="17">
        <v>231000</v>
      </c>
      <c r="AB53" s="17">
        <v>5000</v>
      </c>
      <c r="AC53" s="17">
        <v>0</v>
      </c>
      <c r="AD53" s="17">
        <v>0</v>
      </c>
      <c r="AE53" s="17">
        <v>0</v>
      </c>
      <c r="AF53" s="17">
        <v>133000</v>
      </c>
      <c r="AG53" s="12">
        <v>369000</v>
      </c>
      <c r="AH53" s="16">
        <v>0</v>
      </c>
      <c r="AI53" s="17">
        <v>0</v>
      </c>
      <c r="AJ53" s="17">
        <v>0</v>
      </c>
      <c r="AK53" s="17">
        <v>0</v>
      </c>
      <c r="AL53" s="17">
        <v>0</v>
      </c>
      <c r="AM53" s="17">
        <v>0</v>
      </c>
      <c r="AN53" s="17">
        <v>0</v>
      </c>
      <c r="AO53" s="12">
        <v>0</v>
      </c>
      <c r="AP53" s="16">
        <v>0</v>
      </c>
      <c r="AQ53" s="17">
        <v>0</v>
      </c>
      <c r="AR53" s="17">
        <v>0</v>
      </c>
      <c r="AS53" s="17">
        <v>0</v>
      </c>
      <c r="AT53" s="17">
        <v>0</v>
      </c>
      <c r="AU53" s="17">
        <v>0</v>
      </c>
      <c r="AV53" s="17">
        <v>0</v>
      </c>
      <c r="AW53" s="12">
        <v>0</v>
      </c>
      <c r="AX53" s="16">
        <v>0</v>
      </c>
      <c r="AY53" s="17">
        <v>0</v>
      </c>
      <c r="AZ53" s="17">
        <v>0</v>
      </c>
      <c r="BA53" s="17">
        <v>0</v>
      </c>
      <c r="BB53" s="17">
        <v>0</v>
      </c>
      <c r="BC53" s="17">
        <v>0</v>
      </c>
      <c r="BD53" s="17">
        <v>0</v>
      </c>
      <c r="BE53" s="12">
        <v>0</v>
      </c>
    </row>
    <row r="54" spans="1:57" x14ac:dyDescent="0.25">
      <c r="A54" s="4" t="s">
        <v>264</v>
      </c>
      <c r="B54" s="92">
        <v>1662378</v>
      </c>
      <c r="C54" s="87">
        <v>2652640</v>
      </c>
      <c r="D54" s="87">
        <v>1010988</v>
      </c>
      <c r="E54" s="87">
        <v>1644547</v>
      </c>
      <c r="F54" s="87">
        <v>0</v>
      </c>
      <c r="G54" s="87">
        <v>0</v>
      </c>
      <c r="H54" s="87">
        <v>27994</v>
      </c>
      <c r="I54" s="93">
        <v>6998547</v>
      </c>
      <c r="J54" s="16">
        <v>838453</v>
      </c>
      <c r="K54" s="17">
        <v>2360746</v>
      </c>
      <c r="L54" s="17">
        <v>1002124</v>
      </c>
      <c r="M54" s="17">
        <v>1196845</v>
      </c>
      <c r="N54" s="17">
        <v>0</v>
      </c>
      <c r="O54" s="17">
        <v>0</v>
      </c>
      <c r="P54" s="17">
        <v>2036</v>
      </c>
      <c r="Q54" s="12">
        <v>5400204</v>
      </c>
      <c r="R54" s="16">
        <v>415780</v>
      </c>
      <c r="S54" s="17">
        <v>136663</v>
      </c>
      <c r="T54" s="17">
        <v>8864</v>
      </c>
      <c r="U54" s="17">
        <v>0</v>
      </c>
      <c r="V54" s="17">
        <v>0</v>
      </c>
      <c r="W54" s="17">
        <v>0</v>
      </c>
      <c r="X54" s="17">
        <v>2982</v>
      </c>
      <c r="Y54" s="12">
        <v>564289</v>
      </c>
      <c r="Z54" s="16">
        <v>408145</v>
      </c>
      <c r="AA54" s="17">
        <v>155231</v>
      </c>
      <c r="AB54" s="17">
        <v>0</v>
      </c>
      <c r="AC54" s="17">
        <v>447702</v>
      </c>
      <c r="AD54" s="17">
        <v>0</v>
      </c>
      <c r="AE54" s="17">
        <v>0</v>
      </c>
      <c r="AF54" s="17">
        <v>22976</v>
      </c>
      <c r="AG54" s="12">
        <v>1034054</v>
      </c>
      <c r="AH54" s="16">
        <v>0</v>
      </c>
      <c r="AI54" s="17">
        <v>0</v>
      </c>
      <c r="AJ54" s="17">
        <v>0</v>
      </c>
      <c r="AK54" s="17">
        <v>0</v>
      </c>
      <c r="AL54" s="17">
        <v>0</v>
      </c>
      <c r="AM54" s="17">
        <v>0</v>
      </c>
      <c r="AN54" s="17">
        <v>0</v>
      </c>
      <c r="AO54" s="12">
        <v>0</v>
      </c>
      <c r="AP54" s="16">
        <v>0</v>
      </c>
      <c r="AQ54" s="17">
        <v>0</v>
      </c>
      <c r="AR54" s="17">
        <v>0</v>
      </c>
      <c r="AS54" s="17">
        <v>0</v>
      </c>
      <c r="AT54" s="17">
        <v>0</v>
      </c>
      <c r="AU54" s="17">
        <v>0</v>
      </c>
      <c r="AV54" s="17">
        <v>0</v>
      </c>
      <c r="AW54" s="12">
        <v>0</v>
      </c>
      <c r="AX54" s="16">
        <v>0</v>
      </c>
      <c r="AY54" s="17">
        <v>0</v>
      </c>
      <c r="AZ54" s="17">
        <v>0</v>
      </c>
      <c r="BA54" s="17">
        <v>0</v>
      </c>
      <c r="BB54" s="17">
        <v>0</v>
      </c>
      <c r="BC54" s="17">
        <v>0</v>
      </c>
      <c r="BD54" s="17">
        <v>0</v>
      </c>
      <c r="BE54" s="12">
        <v>0</v>
      </c>
    </row>
    <row r="55" spans="1:57" x14ac:dyDescent="0.25">
      <c r="A55" s="4" t="s">
        <v>45</v>
      </c>
      <c r="B55" s="92">
        <v>449128</v>
      </c>
      <c r="C55" s="87">
        <v>1628504</v>
      </c>
      <c r="D55" s="87">
        <v>37714</v>
      </c>
      <c r="E55" s="87">
        <v>240197</v>
      </c>
      <c r="F55" s="87">
        <v>111</v>
      </c>
      <c r="G55" s="87">
        <v>1808496</v>
      </c>
      <c r="H55" s="87">
        <v>40284</v>
      </c>
      <c r="I55" s="93">
        <v>4204434</v>
      </c>
      <c r="J55" s="16">
        <v>101307</v>
      </c>
      <c r="K55" s="17">
        <v>2440</v>
      </c>
      <c r="L55" s="17">
        <v>0</v>
      </c>
      <c r="M55" s="17">
        <v>204952</v>
      </c>
      <c r="N55" s="17">
        <v>0</v>
      </c>
      <c r="O55" s="17">
        <v>1217178</v>
      </c>
      <c r="P55" s="17">
        <v>0</v>
      </c>
      <c r="Q55" s="12">
        <v>1525877</v>
      </c>
      <c r="R55" s="16">
        <v>96068</v>
      </c>
      <c r="S55" s="17">
        <v>1086497</v>
      </c>
      <c r="T55" s="17">
        <v>15000</v>
      </c>
      <c r="U55" s="17">
        <v>0</v>
      </c>
      <c r="V55" s="17">
        <v>0</v>
      </c>
      <c r="W55" s="17">
        <v>16483</v>
      </c>
      <c r="X55" s="17">
        <v>38534</v>
      </c>
      <c r="Y55" s="12">
        <v>1252582</v>
      </c>
      <c r="Z55" s="16">
        <v>8215</v>
      </c>
      <c r="AA55" s="17">
        <v>283863</v>
      </c>
      <c r="AB55" s="17">
        <v>14000</v>
      </c>
      <c r="AC55" s="17">
        <v>0</v>
      </c>
      <c r="AD55" s="17">
        <v>0</v>
      </c>
      <c r="AE55" s="17">
        <v>378494</v>
      </c>
      <c r="AF55" s="17">
        <v>0</v>
      </c>
      <c r="AG55" s="12">
        <v>684572</v>
      </c>
      <c r="AH55" s="16">
        <v>243538</v>
      </c>
      <c r="AI55" s="17">
        <v>255704</v>
      </c>
      <c r="AJ55" s="17">
        <v>8714</v>
      </c>
      <c r="AK55" s="17">
        <v>35245</v>
      </c>
      <c r="AL55" s="17">
        <v>111</v>
      </c>
      <c r="AM55" s="17">
        <v>196341</v>
      </c>
      <c r="AN55" s="17">
        <v>0</v>
      </c>
      <c r="AO55" s="12">
        <v>739653</v>
      </c>
      <c r="AP55" s="16">
        <v>0</v>
      </c>
      <c r="AQ55" s="17">
        <v>0</v>
      </c>
      <c r="AR55" s="17">
        <v>0</v>
      </c>
      <c r="AS55" s="17">
        <v>0</v>
      </c>
      <c r="AT55" s="17">
        <v>0</v>
      </c>
      <c r="AU55" s="17">
        <v>0</v>
      </c>
      <c r="AV55" s="17">
        <v>1750</v>
      </c>
      <c r="AW55" s="12">
        <v>1750</v>
      </c>
      <c r="AX55" s="16">
        <v>0</v>
      </c>
      <c r="AY55" s="17">
        <v>0</v>
      </c>
      <c r="AZ55" s="17">
        <v>0</v>
      </c>
      <c r="BA55" s="17">
        <v>0</v>
      </c>
      <c r="BB55" s="17">
        <v>0</v>
      </c>
      <c r="BC55" s="17">
        <v>0</v>
      </c>
      <c r="BD55" s="17">
        <v>0</v>
      </c>
      <c r="BE55" s="12">
        <v>0</v>
      </c>
    </row>
    <row r="56" spans="1:57" x14ac:dyDescent="0.25">
      <c r="A56" s="4" t="s">
        <v>46</v>
      </c>
      <c r="B56" s="92">
        <v>478508</v>
      </c>
      <c r="C56" s="87">
        <v>3317049</v>
      </c>
      <c r="D56" s="87">
        <v>1446137.31</v>
      </c>
      <c r="E56" s="87">
        <v>18298</v>
      </c>
      <c r="F56" s="87">
        <v>0</v>
      </c>
      <c r="G56" s="87">
        <v>2396</v>
      </c>
      <c r="H56" s="87">
        <v>10844</v>
      </c>
      <c r="I56" s="93">
        <v>5273232.3100000005</v>
      </c>
      <c r="J56" s="16">
        <v>0</v>
      </c>
      <c r="K56" s="17">
        <v>0</v>
      </c>
      <c r="L56" s="17">
        <v>414964.31</v>
      </c>
      <c r="M56" s="17">
        <v>0</v>
      </c>
      <c r="N56" s="17">
        <v>0</v>
      </c>
      <c r="O56" s="17">
        <v>0</v>
      </c>
      <c r="P56" s="17">
        <v>0</v>
      </c>
      <c r="Q56" s="12">
        <v>414964.31</v>
      </c>
      <c r="R56" s="16">
        <v>111589</v>
      </c>
      <c r="S56" s="17">
        <v>473593</v>
      </c>
      <c r="T56" s="17">
        <v>0</v>
      </c>
      <c r="U56" s="17">
        <v>4410</v>
      </c>
      <c r="V56" s="17">
        <v>0</v>
      </c>
      <c r="W56" s="17">
        <v>0</v>
      </c>
      <c r="X56" s="17">
        <v>0</v>
      </c>
      <c r="Y56" s="12">
        <v>589592</v>
      </c>
      <c r="Z56" s="16">
        <v>21562</v>
      </c>
      <c r="AA56" s="17">
        <v>656094</v>
      </c>
      <c r="AB56" s="17">
        <v>33966</v>
      </c>
      <c r="AC56" s="17">
        <v>0</v>
      </c>
      <c r="AD56" s="17">
        <v>0</v>
      </c>
      <c r="AE56" s="17">
        <v>924</v>
      </c>
      <c r="AF56" s="17">
        <v>0</v>
      </c>
      <c r="AG56" s="12">
        <v>712546</v>
      </c>
      <c r="AH56" s="16">
        <v>0</v>
      </c>
      <c r="AI56" s="17">
        <v>47500</v>
      </c>
      <c r="AJ56" s="17">
        <v>914895</v>
      </c>
      <c r="AK56" s="17">
        <v>0</v>
      </c>
      <c r="AL56" s="17">
        <v>0</v>
      </c>
      <c r="AM56" s="17">
        <v>1352</v>
      </c>
      <c r="AN56" s="17">
        <v>0</v>
      </c>
      <c r="AO56" s="12">
        <v>963747</v>
      </c>
      <c r="AP56" s="16">
        <v>1202</v>
      </c>
      <c r="AQ56" s="17">
        <v>2200</v>
      </c>
      <c r="AR56" s="17">
        <v>0</v>
      </c>
      <c r="AS56" s="17">
        <v>0</v>
      </c>
      <c r="AT56" s="17">
        <v>0</v>
      </c>
      <c r="AU56" s="17">
        <v>0</v>
      </c>
      <c r="AV56" s="17">
        <v>10844</v>
      </c>
      <c r="AW56" s="12">
        <v>14246</v>
      </c>
      <c r="AX56" s="16">
        <v>344155</v>
      </c>
      <c r="AY56" s="17">
        <v>2137662</v>
      </c>
      <c r="AZ56" s="17">
        <v>82312</v>
      </c>
      <c r="BA56" s="17">
        <v>13888</v>
      </c>
      <c r="BB56" s="17">
        <v>0</v>
      </c>
      <c r="BC56" s="17">
        <v>120</v>
      </c>
      <c r="BD56" s="17">
        <v>0</v>
      </c>
      <c r="BE56" s="12">
        <v>2578137</v>
      </c>
    </row>
    <row r="57" spans="1:57" x14ac:dyDescent="0.25">
      <c r="A57" s="4" t="s">
        <v>47</v>
      </c>
      <c r="B57" s="92">
        <v>17335</v>
      </c>
      <c r="C57" s="87">
        <v>405843</v>
      </c>
      <c r="D57" s="87">
        <v>0</v>
      </c>
      <c r="E57" s="87">
        <v>0</v>
      </c>
      <c r="F57" s="87">
        <v>0</v>
      </c>
      <c r="G57" s="87">
        <v>946</v>
      </c>
      <c r="H57" s="87">
        <v>0</v>
      </c>
      <c r="I57" s="93">
        <v>424124</v>
      </c>
      <c r="J57" s="16">
        <v>17335</v>
      </c>
      <c r="K57" s="17">
        <v>323084</v>
      </c>
      <c r="L57" s="17">
        <v>0</v>
      </c>
      <c r="M57" s="17">
        <v>0</v>
      </c>
      <c r="N57" s="17">
        <v>0</v>
      </c>
      <c r="O57" s="17">
        <v>0</v>
      </c>
      <c r="P57" s="17">
        <v>0</v>
      </c>
      <c r="Q57" s="12">
        <v>340419</v>
      </c>
      <c r="R57" s="16">
        <v>0</v>
      </c>
      <c r="S57" s="17">
        <v>29759</v>
      </c>
      <c r="T57" s="17">
        <v>0</v>
      </c>
      <c r="U57" s="17">
        <v>0</v>
      </c>
      <c r="V57" s="17">
        <v>0</v>
      </c>
      <c r="W57" s="17">
        <v>0</v>
      </c>
      <c r="X57" s="17">
        <v>0</v>
      </c>
      <c r="Y57" s="12">
        <v>29759</v>
      </c>
      <c r="Z57" s="16">
        <v>0</v>
      </c>
      <c r="AA57" s="17">
        <v>24500</v>
      </c>
      <c r="AB57" s="17">
        <v>0</v>
      </c>
      <c r="AC57" s="17">
        <v>0</v>
      </c>
      <c r="AD57" s="17">
        <v>0</v>
      </c>
      <c r="AE57" s="17">
        <v>0</v>
      </c>
      <c r="AF57" s="17">
        <v>0</v>
      </c>
      <c r="AG57" s="12">
        <v>24500</v>
      </c>
      <c r="AH57" s="16">
        <v>0</v>
      </c>
      <c r="AI57" s="17">
        <v>28500</v>
      </c>
      <c r="AJ57" s="17">
        <v>0</v>
      </c>
      <c r="AK57" s="17">
        <v>0</v>
      </c>
      <c r="AL57" s="17">
        <v>0</v>
      </c>
      <c r="AM57" s="17">
        <v>946</v>
      </c>
      <c r="AN57" s="17">
        <v>0</v>
      </c>
      <c r="AO57" s="12">
        <v>29446</v>
      </c>
      <c r="AP57" s="16">
        <v>0</v>
      </c>
      <c r="AQ57" s="17">
        <v>0</v>
      </c>
      <c r="AR57" s="17">
        <v>0</v>
      </c>
      <c r="AS57" s="17">
        <v>0</v>
      </c>
      <c r="AT57" s="17">
        <v>0</v>
      </c>
      <c r="AU57" s="17">
        <v>0</v>
      </c>
      <c r="AV57" s="17">
        <v>0</v>
      </c>
      <c r="AW57" s="12">
        <v>0</v>
      </c>
      <c r="AX57" s="16">
        <v>0</v>
      </c>
      <c r="AY57" s="17">
        <v>0</v>
      </c>
      <c r="AZ57" s="17">
        <v>0</v>
      </c>
      <c r="BA57" s="17">
        <v>0</v>
      </c>
      <c r="BB57" s="17">
        <v>0</v>
      </c>
      <c r="BC57" s="17">
        <v>0</v>
      </c>
      <c r="BD57" s="17">
        <v>0</v>
      </c>
      <c r="BE57" s="12">
        <v>0</v>
      </c>
    </row>
    <row r="58" spans="1:57" x14ac:dyDescent="0.25">
      <c r="A58" s="4" t="s">
        <v>48</v>
      </c>
      <c r="B58" s="92">
        <v>1594111.13</v>
      </c>
      <c r="C58" s="87">
        <v>1906939</v>
      </c>
      <c r="D58" s="87">
        <v>0</v>
      </c>
      <c r="E58" s="87">
        <v>1627188</v>
      </c>
      <c r="F58" s="87">
        <v>351611</v>
      </c>
      <c r="G58" s="87">
        <v>339913</v>
      </c>
      <c r="H58" s="87">
        <v>38734.160000000003</v>
      </c>
      <c r="I58" s="93">
        <v>5858496.29</v>
      </c>
      <c r="J58" s="16">
        <v>1545930.97</v>
      </c>
      <c r="K58" s="17">
        <v>0</v>
      </c>
      <c r="L58" s="17">
        <v>0</v>
      </c>
      <c r="M58" s="17">
        <v>1542700</v>
      </c>
      <c r="N58" s="17">
        <v>83598</v>
      </c>
      <c r="O58" s="17">
        <v>0</v>
      </c>
      <c r="P58" s="17">
        <v>10168.08</v>
      </c>
      <c r="Q58" s="12">
        <v>3182397.05</v>
      </c>
      <c r="R58" s="16">
        <v>13280.55</v>
      </c>
      <c r="S58" s="17">
        <v>1402453</v>
      </c>
      <c r="T58" s="17">
        <v>0</v>
      </c>
      <c r="U58" s="17">
        <v>0</v>
      </c>
      <c r="V58" s="17">
        <v>268013</v>
      </c>
      <c r="W58" s="17">
        <v>0</v>
      </c>
      <c r="X58" s="17">
        <v>45.5</v>
      </c>
      <c r="Y58" s="12">
        <v>1683792.05</v>
      </c>
      <c r="Z58" s="16">
        <v>1353.16</v>
      </c>
      <c r="AA58" s="17">
        <v>349792</v>
      </c>
      <c r="AB58" s="17">
        <v>0</v>
      </c>
      <c r="AC58" s="17">
        <v>84488</v>
      </c>
      <c r="AD58" s="17">
        <v>0</v>
      </c>
      <c r="AE58" s="17">
        <v>307713</v>
      </c>
      <c r="AF58" s="17">
        <v>1184.22</v>
      </c>
      <c r="AG58" s="12">
        <v>744530.37999999989</v>
      </c>
      <c r="AH58" s="16">
        <v>21307.5</v>
      </c>
      <c r="AI58" s="17">
        <v>154694</v>
      </c>
      <c r="AJ58" s="17">
        <v>0</v>
      </c>
      <c r="AK58" s="17">
        <v>0</v>
      </c>
      <c r="AL58" s="17">
        <v>0</v>
      </c>
      <c r="AM58" s="17">
        <v>32200</v>
      </c>
      <c r="AN58" s="17">
        <v>1536.36</v>
      </c>
      <c r="AO58" s="12">
        <v>209737.86</v>
      </c>
      <c r="AP58" s="16">
        <v>0</v>
      </c>
      <c r="AQ58" s="17">
        <v>0</v>
      </c>
      <c r="AR58" s="17">
        <v>0</v>
      </c>
      <c r="AS58" s="17">
        <v>0</v>
      </c>
      <c r="AT58" s="17">
        <v>0</v>
      </c>
      <c r="AU58" s="17">
        <v>0</v>
      </c>
      <c r="AV58" s="17">
        <v>0</v>
      </c>
      <c r="AW58" s="12">
        <v>0</v>
      </c>
      <c r="AX58" s="16">
        <v>12238.95</v>
      </c>
      <c r="AY58" s="17">
        <v>0</v>
      </c>
      <c r="AZ58" s="17">
        <v>0</v>
      </c>
      <c r="BA58" s="17">
        <v>0</v>
      </c>
      <c r="BB58" s="17">
        <v>0</v>
      </c>
      <c r="BC58" s="17">
        <v>0</v>
      </c>
      <c r="BD58" s="17">
        <v>25800</v>
      </c>
      <c r="BE58" s="12">
        <v>38038.949999999997</v>
      </c>
    </row>
    <row r="59" spans="1:57" x14ac:dyDescent="0.25">
      <c r="A59" s="4" t="s">
        <v>49</v>
      </c>
      <c r="B59" s="92">
        <v>10183684</v>
      </c>
      <c r="C59" s="87">
        <v>4529189.24</v>
      </c>
      <c r="D59" s="87">
        <v>16000</v>
      </c>
      <c r="E59" s="87">
        <v>338000</v>
      </c>
      <c r="F59" s="87">
        <v>0</v>
      </c>
      <c r="G59" s="87">
        <v>181359.32736842101</v>
      </c>
      <c r="H59" s="87">
        <v>111501.38650000001</v>
      </c>
      <c r="I59" s="93">
        <v>15359733.953868421</v>
      </c>
      <c r="J59" s="16">
        <v>8423384</v>
      </c>
      <c r="K59" s="17">
        <v>0</v>
      </c>
      <c r="L59" s="17">
        <v>0</v>
      </c>
      <c r="M59" s="17">
        <v>0</v>
      </c>
      <c r="N59" s="17">
        <v>0</v>
      </c>
      <c r="O59" s="17">
        <v>0</v>
      </c>
      <c r="P59" s="17">
        <v>41406.460000000006</v>
      </c>
      <c r="Q59" s="12">
        <v>8464790.4600000009</v>
      </c>
      <c r="R59" s="16">
        <v>600500</v>
      </c>
      <c r="S59" s="17">
        <v>818189.24</v>
      </c>
      <c r="T59" s="17">
        <v>0</v>
      </c>
      <c r="U59" s="17">
        <v>0</v>
      </c>
      <c r="V59" s="17">
        <v>0</v>
      </c>
      <c r="W59" s="17">
        <v>0</v>
      </c>
      <c r="X59" s="17">
        <v>15275.88</v>
      </c>
      <c r="Y59" s="12">
        <v>1433965.1199999999</v>
      </c>
      <c r="Z59" s="16">
        <v>28600</v>
      </c>
      <c r="AA59" s="17">
        <v>123000</v>
      </c>
      <c r="AB59" s="17">
        <v>16000</v>
      </c>
      <c r="AC59" s="17">
        <v>0</v>
      </c>
      <c r="AD59" s="17">
        <v>0</v>
      </c>
      <c r="AE59" s="17">
        <v>49503.3947368421</v>
      </c>
      <c r="AF59" s="17">
        <v>0</v>
      </c>
      <c r="AG59" s="12">
        <v>217103.39473684211</v>
      </c>
      <c r="AH59" s="16">
        <v>1131200</v>
      </c>
      <c r="AI59" s="17">
        <v>3497000</v>
      </c>
      <c r="AJ59" s="17">
        <v>0</v>
      </c>
      <c r="AK59" s="17">
        <v>338000</v>
      </c>
      <c r="AL59" s="17">
        <v>0</v>
      </c>
      <c r="AM59" s="17">
        <v>63153.599999999999</v>
      </c>
      <c r="AN59" s="17">
        <v>9451.23</v>
      </c>
      <c r="AO59" s="12">
        <v>5038804.83</v>
      </c>
      <c r="AP59" s="16">
        <v>0</v>
      </c>
      <c r="AQ59" s="17">
        <v>0</v>
      </c>
      <c r="AR59" s="17">
        <v>0</v>
      </c>
      <c r="AS59" s="17">
        <v>0</v>
      </c>
      <c r="AT59" s="17">
        <v>0</v>
      </c>
      <c r="AU59" s="17">
        <v>0</v>
      </c>
      <c r="AV59" s="17">
        <v>0</v>
      </c>
      <c r="AW59" s="12">
        <v>0</v>
      </c>
      <c r="AX59" s="16">
        <v>0</v>
      </c>
      <c r="AY59" s="17">
        <v>91000</v>
      </c>
      <c r="AZ59" s="17">
        <v>0</v>
      </c>
      <c r="BA59" s="17">
        <v>0</v>
      </c>
      <c r="BB59" s="17">
        <v>0</v>
      </c>
      <c r="BC59" s="17">
        <v>68702.332631578931</v>
      </c>
      <c r="BD59" s="17">
        <v>45367.816500000001</v>
      </c>
      <c r="BE59" s="12">
        <v>205070.14913157892</v>
      </c>
    </row>
    <row r="60" spans="1:57" x14ac:dyDescent="0.25">
      <c r="A60" s="4" t="s">
        <v>50</v>
      </c>
      <c r="B60" s="92">
        <v>66126</v>
      </c>
      <c r="C60" s="87">
        <v>777962</v>
      </c>
      <c r="D60" s="87">
        <v>1520000</v>
      </c>
      <c r="E60" s="87">
        <v>1641554</v>
      </c>
      <c r="F60" s="87">
        <v>0</v>
      </c>
      <c r="G60" s="87">
        <v>0</v>
      </c>
      <c r="H60" s="87">
        <v>6712</v>
      </c>
      <c r="I60" s="93">
        <v>4012354</v>
      </c>
      <c r="J60" s="16">
        <v>66077</v>
      </c>
      <c r="K60" s="17">
        <v>218405</v>
      </c>
      <c r="L60" s="17">
        <v>1520000</v>
      </c>
      <c r="M60" s="17">
        <v>0</v>
      </c>
      <c r="N60" s="17">
        <v>0</v>
      </c>
      <c r="O60" s="17">
        <v>0</v>
      </c>
      <c r="P60" s="17">
        <v>1260</v>
      </c>
      <c r="Q60" s="12">
        <v>1805742</v>
      </c>
      <c r="R60" s="16">
        <v>0</v>
      </c>
      <c r="S60" s="17">
        <v>338208</v>
      </c>
      <c r="T60" s="17">
        <v>0</v>
      </c>
      <c r="U60" s="17">
        <v>0</v>
      </c>
      <c r="V60" s="17">
        <v>0</v>
      </c>
      <c r="W60" s="17">
        <v>0</v>
      </c>
      <c r="X60" s="17">
        <v>0</v>
      </c>
      <c r="Y60" s="12">
        <v>338208</v>
      </c>
      <c r="Z60" s="16">
        <v>0</v>
      </c>
      <c r="AA60" s="17">
        <v>200299</v>
      </c>
      <c r="AB60" s="17">
        <v>0</v>
      </c>
      <c r="AC60" s="17">
        <v>0</v>
      </c>
      <c r="AD60" s="17">
        <v>0</v>
      </c>
      <c r="AE60" s="17">
        <v>0</v>
      </c>
      <c r="AF60" s="17">
        <v>4255</v>
      </c>
      <c r="AG60" s="12">
        <v>204554</v>
      </c>
      <c r="AH60" s="16">
        <v>0</v>
      </c>
      <c r="AI60" s="17">
        <v>5500</v>
      </c>
      <c r="AJ60" s="17">
        <v>0</v>
      </c>
      <c r="AK60" s="17">
        <v>0</v>
      </c>
      <c r="AL60" s="17">
        <v>0</v>
      </c>
      <c r="AM60" s="17">
        <v>0</v>
      </c>
      <c r="AN60" s="17">
        <v>0</v>
      </c>
      <c r="AO60" s="12">
        <v>5500</v>
      </c>
      <c r="AP60" s="16">
        <v>0</v>
      </c>
      <c r="AQ60" s="17">
        <v>0</v>
      </c>
      <c r="AR60" s="17">
        <v>0</v>
      </c>
      <c r="AS60" s="17">
        <v>1641554</v>
      </c>
      <c r="AT60" s="17">
        <v>0</v>
      </c>
      <c r="AU60" s="17">
        <v>0</v>
      </c>
      <c r="AV60" s="17">
        <v>0</v>
      </c>
      <c r="AW60" s="12">
        <v>1641554</v>
      </c>
      <c r="AX60" s="16">
        <v>49</v>
      </c>
      <c r="AY60" s="17">
        <v>15550</v>
      </c>
      <c r="AZ60" s="17">
        <v>0</v>
      </c>
      <c r="BA60" s="17">
        <v>0</v>
      </c>
      <c r="BB60" s="17">
        <v>0</v>
      </c>
      <c r="BC60" s="17">
        <v>0</v>
      </c>
      <c r="BD60" s="17">
        <v>1197</v>
      </c>
      <c r="BE60" s="12">
        <v>16796</v>
      </c>
    </row>
    <row r="61" spans="1:57" x14ac:dyDescent="0.25">
      <c r="A61" s="4" t="s">
        <v>51</v>
      </c>
      <c r="B61" s="92">
        <v>353222.55999999994</v>
      </c>
      <c r="C61" s="87">
        <v>2742436.79</v>
      </c>
      <c r="D61" s="87">
        <v>25000</v>
      </c>
      <c r="E61" s="87">
        <v>621685.67000000004</v>
      </c>
      <c r="F61" s="87">
        <v>0</v>
      </c>
      <c r="G61" s="87">
        <v>358347.16000000003</v>
      </c>
      <c r="H61" s="87">
        <v>68744.289999999994</v>
      </c>
      <c r="I61" s="93">
        <v>4169436.47</v>
      </c>
      <c r="J61" s="16">
        <v>6708.74</v>
      </c>
      <c r="K61" s="17">
        <v>21974.240000000002</v>
      </c>
      <c r="L61" s="17">
        <v>0</v>
      </c>
      <c r="M61" s="17">
        <v>621685.67000000004</v>
      </c>
      <c r="N61" s="17">
        <v>0</v>
      </c>
      <c r="O61" s="17">
        <v>142512.16</v>
      </c>
      <c r="P61" s="17">
        <v>1169.45</v>
      </c>
      <c r="Q61" s="12">
        <v>794050.26</v>
      </c>
      <c r="R61" s="16">
        <v>0</v>
      </c>
      <c r="S61" s="17">
        <v>1852843.98</v>
      </c>
      <c r="T61" s="17">
        <v>0</v>
      </c>
      <c r="U61" s="17">
        <v>0</v>
      </c>
      <c r="V61" s="17">
        <v>0</v>
      </c>
      <c r="W61" s="17">
        <v>79035</v>
      </c>
      <c r="X61" s="17">
        <v>750</v>
      </c>
      <c r="Y61" s="12">
        <v>1932628.98</v>
      </c>
      <c r="Z61" s="16">
        <v>315755.17</v>
      </c>
      <c r="AA61" s="17">
        <v>648644.56999999995</v>
      </c>
      <c r="AB61" s="17">
        <v>0</v>
      </c>
      <c r="AC61" s="17">
        <v>0</v>
      </c>
      <c r="AD61" s="17">
        <v>0</v>
      </c>
      <c r="AE61" s="17">
        <v>136800</v>
      </c>
      <c r="AF61" s="17">
        <v>66824.84</v>
      </c>
      <c r="AG61" s="12">
        <v>1168024.58</v>
      </c>
      <c r="AH61" s="16">
        <v>24564.3</v>
      </c>
      <c r="AI61" s="17">
        <v>218974</v>
      </c>
      <c r="AJ61" s="17">
        <v>25000</v>
      </c>
      <c r="AK61" s="17">
        <v>0</v>
      </c>
      <c r="AL61" s="17">
        <v>0</v>
      </c>
      <c r="AM61" s="17">
        <v>0</v>
      </c>
      <c r="AN61" s="17">
        <v>0</v>
      </c>
      <c r="AO61" s="12">
        <v>268538.3</v>
      </c>
      <c r="AP61" s="16">
        <v>0</v>
      </c>
      <c r="AQ61" s="17">
        <v>0</v>
      </c>
      <c r="AR61" s="17">
        <v>0</v>
      </c>
      <c r="AS61" s="17">
        <v>0</v>
      </c>
      <c r="AT61" s="17">
        <v>0</v>
      </c>
      <c r="AU61" s="17">
        <v>0</v>
      </c>
      <c r="AV61" s="17">
        <v>0</v>
      </c>
      <c r="AW61" s="12">
        <v>0</v>
      </c>
      <c r="AX61" s="16">
        <v>6194.35</v>
      </c>
      <c r="AY61" s="17">
        <v>0</v>
      </c>
      <c r="AZ61" s="17">
        <v>0</v>
      </c>
      <c r="BA61" s="17">
        <v>0</v>
      </c>
      <c r="BB61" s="17">
        <v>0</v>
      </c>
      <c r="BC61" s="17">
        <v>0</v>
      </c>
      <c r="BD61" s="17">
        <v>0</v>
      </c>
      <c r="BE61" s="12">
        <v>6194.35</v>
      </c>
    </row>
    <row r="62" spans="1:57" x14ac:dyDescent="0.25">
      <c r="A62" s="4" t="s">
        <v>52</v>
      </c>
      <c r="B62" s="92">
        <v>460444.39</v>
      </c>
      <c r="C62" s="87">
        <v>1920386.61</v>
      </c>
      <c r="D62" s="87">
        <v>956729.46</v>
      </c>
      <c r="E62" s="87">
        <v>1027688.1500000001</v>
      </c>
      <c r="F62" s="87">
        <v>44358</v>
      </c>
      <c r="G62" s="87">
        <v>4203.46</v>
      </c>
      <c r="H62" s="87">
        <v>172858.20000000004</v>
      </c>
      <c r="I62" s="93">
        <v>4586668.2700000005</v>
      </c>
      <c r="J62" s="16">
        <v>303632.21000000002</v>
      </c>
      <c r="K62" s="17">
        <v>0</v>
      </c>
      <c r="L62" s="17">
        <v>15448.77</v>
      </c>
      <c r="M62" s="17">
        <v>800745.81</v>
      </c>
      <c r="N62" s="17">
        <v>0</v>
      </c>
      <c r="O62" s="17">
        <v>0</v>
      </c>
      <c r="P62" s="17">
        <v>68504.78</v>
      </c>
      <c r="Q62" s="12">
        <v>1188331.57</v>
      </c>
      <c r="R62" s="16">
        <v>93.09</v>
      </c>
      <c r="S62" s="17">
        <v>1558456.74</v>
      </c>
      <c r="T62" s="17">
        <v>49805.17</v>
      </c>
      <c r="U62" s="17">
        <v>0</v>
      </c>
      <c r="V62" s="17">
        <v>0</v>
      </c>
      <c r="W62" s="17">
        <v>0</v>
      </c>
      <c r="X62" s="17">
        <v>26317.21</v>
      </c>
      <c r="Y62" s="12">
        <v>1634672.21</v>
      </c>
      <c r="Z62" s="16">
        <v>8091.54</v>
      </c>
      <c r="AA62" s="17">
        <v>245017.59</v>
      </c>
      <c r="AB62" s="17">
        <v>541425.52</v>
      </c>
      <c r="AC62" s="17">
        <v>83230.02</v>
      </c>
      <c r="AD62" s="17">
        <v>44358</v>
      </c>
      <c r="AE62" s="17">
        <v>3658</v>
      </c>
      <c r="AF62" s="17">
        <v>57934.33</v>
      </c>
      <c r="AG62" s="12">
        <v>983715</v>
      </c>
      <c r="AH62" s="16">
        <v>148627.54999999999</v>
      </c>
      <c r="AI62" s="17">
        <v>116912.28</v>
      </c>
      <c r="AJ62" s="17">
        <v>303800</v>
      </c>
      <c r="AK62" s="17">
        <v>143712.32000000001</v>
      </c>
      <c r="AL62" s="17">
        <v>0</v>
      </c>
      <c r="AM62" s="17">
        <v>0</v>
      </c>
      <c r="AN62" s="17">
        <v>9804.4500000000007</v>
      </c>
      <c r="AO62" s="12">
        <v>722856.59999999986</v>
      </c>
      <c r="AP62" s="16">
        <v>0</v>
      </c>
      <c r="AQ62" s="17">
        <v>0</v>
      </c>
      <c r="AR62" s="17">
        <v>46250</v>
      </c>
      <c r="AS62" s="17">
        <v>0</v>
      </c>
      <c r="AT62" s="17">
        <v>0</v>
      </c>
      <c r="AU62" s="17">
        <v>545.46</v>
      </c>
      <c r="AV62" s="17">
        <v>5036.45</v>
      </c>
      <c r="AW62" s="12">
        <v>51831.909999999996</v>
      </c>
      <c r="AX62" s="16">
        <v>0</v>
      </c>
      <c r="AY62" s="17">
        <v>0</v>
      </c>
      <c r="AZ62" s="17">
        <v>0</v>
      </c>
      <c r="BA62" s="17">
        <v>0</v>
      </c>
      <c r="BB62" s="17">
        <v>0</v>
      </c>
      <c r="BC62" s="17">
        <v>0</v>
      </c>
      <c r="BD62" s="17">
        <v>5260.98</v>
      </c>
      <c r="BE62" s="12">
        <v>5260.98</v>
      </c>
    </row>
    <row r="63" spans="1:57" x14ac:dyDescent="0.25">
      <c r="A63" s="4" t="s">
        <v>53</v>
      </c>
      <c r="B63" s="92">
        <v>6110</v>
      </c>
      <c r="C63" s="87">
        <v>276650</v>
      </c>
      <c r="D63" s="87">
        <v>29000</v>
      </c>
      <c r="E63" s="87">
        <v>314530</v>
      </c>
      <c r="F63" s="87">
        <v>20000</v>
      </c>
      <c r="G63" s="87">
        <v>8049</v>
      </c>
      <c r="H63" s="87">
        <v>656</v>
      </c>
      <c r="I63" s="93">
        <v>654995</v>
      </c>
      <c r="J63" s="16">
        <v>0</v>
      </c>
      <c r="K63" s="17">
        <v>0</v>
      </c>
      <c r="L63" s="17">
        <v>0</v>
      </c>
      <c r="M63" s="17">
        <v>0</v>
      </c>
      <c r="N63" s="17">
        <v>0</v>
      </c>
      <c r="O63" s="17">
        <v>0</v>
      </c>
      <c r="P63" s="17">
        <v>656</v>
      </c>
      <c r="Q63" s="12">
        <v>656</v>
      </c>
      <c r="R63" s="16">
        <v>4957</v>
      </c>
      <c r="S63" s="17">
        <v>167802</v>
      </c>
      <c r="T63" s="17">
        <v>10000</v>
      </c>
      <c r="U63" s="17">
        <v>312530</v>
      </c>
      <c r="V63" s="17">
        <v>15000</v>
      </c>
      <c r="W63" s="17">
        <v>0</v>
      </c>
      <c r="X63" s="17">
        <v>0</v>
      </c>
      <c r="Y63" s="12">
        <v>510289</v>
      </c>
      <c r="Z63" s="16">
        <v>235</v>
      </c>
      <c r="AA63" s="17">
        <v>108848</v>
      </c>
      <c r="AB63" s="17">
        <v>19000</v>
      </c>
      <c r="AC63" s="17">
        <v>2000</v>
      </c>
      <c r="AD63" s="17">
        <v>5000</v>
      </c>
      <c r="AE63" s="17">
        <v>8049</v>
      </c>
      <c r="AF63" s="17">
        <v>0</v>
      </c>
      <c r="AG63" s="12">
        <v>143132</v>
      </c>
      <c r="AH63" s="16">
        <v>0</v>
      </c>
      <c r="AI63" s="17">
        <v>0</v>
      </c>
      <c r="AJ63" s="17">
        <v>0</v>
      </c>
      <c r="AK63" s="17">
        <v>0</v>
      </c>
      <c r="AL63" s="17">
        <v>0</v>
      </c>
      <c r="AM63" s="17">
        <v>0</v>
      </c>
      <c r="AN63" s="17">
        <v>0</v>
      </c>
      <c r="AO63" s="12">
        <v>0</v>
      </c>
      <c r="AP63" s="16">
        <v>918</v>
      </c>
      <c r="AQ63" s="17">
        <v>0</v>
      </c>
      <c r="AR63" s="17">
        <v>0</v>
      </c>
      <c r="AS63" s="17">
        <v>0</v>
      </c>
      <c r="AT63" s="17">
        <v>0</v>
      </c>
      <c r="AU63" s="17">
        <v>0</v>
      </c>
      <c r="AV63" s="17">
        <v>0</v>
      </c>
      <c r="AW63" s="12">
        <v>918</v>
      </c>
      <c r="AX63" s="16">
        <v>0</v>
      </c>
      <c r="AY63" s="17">
        <v>0</v>
      </c>
      <c r="AZ63" s="17">
        <v>0</v>
      </c>
      <c r="BA63" s="17">
        <v>0</v>
      </c>
      <c r="BB63" s="17">
        <v>0</v>
      </c>
      <c r="BC63" s="17">
        <v>0</v>
      </c>
      <c r="BD63" s="17">
        <v>0</v>
      </c>
      <c r="BE63" s="12">
        <v>0</v>
      </c>
    </row>
    <row r="64" spans="1:57" x14ac:dyDescent="0.25">
      <c r="A64" s="4" t="s">
        <v>54</v>
      </c>
      <c r="B64" s="92">
        <v>1148924</v>
      </c>
      <c r="C64" s="87">
        <v>1478189</v>
      </c>
      <c r="D64" s="87">
        <v>0</v>
      </c>
      <c r="E64" s="87">
        <v>0</v>
      </c>
      <c r="F64" s="87">
        <v>0</v>
      </c>
      <c r="G64" s="87">
        <v>156951</v>
      </c>
      <c r="H64" s="87">
        <v>0</v>
      </c>
      <c r="I64" s="93">
        <v>2784064</v>
      </c>
      <c r="J64" s="16">
        <v>0</v>
      </c>
      <c r="K64" s="17">
        <v>0</v>
      </c>
      <c r="L64" s="17">
        <v>0</v>
      </c>
      <c r="M64" s="17">
        <v>0</v>
      </c>
      <c r="N64" s="17">
        <v>0</v>
      </c>
      <c r="O64" s="17">
        <v>0</v>
      </c>
      <c r="P64" s="17">
        <v>0</v>
      </c>
      <c r="Q64" s="12">
        <v>0</v>
      </c>
      <c r="R64" s="16">
        <v>90</v>
      </c>
      <c r="S64" s="17">
        <v>210818</v>
      </c>
      <c r="T64" s="17">
        <v>0</v>
      </c>
      <c r="U64" s="17">
        <v>0</v>
      </c>
      <c r="V64" s="17">
        <v>0</v>
      </c>
      <c r="W64" s="17">
        <v>0</v>
      </c>
      <c r="X64" s="17">
        <v>0</v>
      </c>
      <c r="Y64" s="12">
        <v>210908</v>
      </c>
      <c r="Z64" s="16">
        <v>37</v>
      </c>
      <c r="AA64" s="17">
        <v>61166</v>
      </c>
      <c r="AB64" s="17">
        <v>0</v>
      </c>
      <c r="AC64" s="17">
        <v>0</v>
      </c>
      <c r="AD64" s="17">
        <v>0</v>
      </c>
      <c r="AE64" s="17">
        <v>0</v>
      </c>
      <c r="AF64" s="17">
        <v>0</v>
      </c>
      <c r="AG64" s="12">
        <v>61203</v>
      </c>
      <c r="AH64" s="16">
        <v>1098064</v>
      </c>
      <c r="AI64" s="17">
        <v>1022705</v>
      </c>
      <c r="AJ64" s="17">
        <v>0</v>
      </c>
      <c r="AK64" s="17">
        <v>0</v>
      </c>
      <c r="AL64" s="17">
        <v>0</v>
      </c>
      <c r="AM64" s="17">
        <v>104994</v>
      </c>
      <c r="AN64" s="17">
        <v>0</v>
      </c>
      <c r="AO64" s="12">
        <v>2225763</v>
      </c>
      <c r="AP64" s="16">
        <v>0</v>
      </c>
      <c r="AQ64" s="17">
        <v>0</v>
      </c>
      <c r="AR64" s="17">
        <v>0</v>
      </c>
      <c r="AS64" s="17">
        <v>0</v>
      </c>
      <c r="AT64" s="17">
        <v>0</v>
      </c>
      <c r="AU64" s="17">
        <v>0</v>
      </c>
      <c r="AV64" s="17">
        <v>0</v>
      </c>
      <c r="AW64" s="12">
        <v>0</v>
      </c>
      <c r="AX64" s="16">
        <v>50733</v>
      </c>
      <c r="AY64" s="17">
        <v>183500</v>
      </c>
      <c r="AZ64" s="17">
        <v>0</v>
      </c>
      <c r="BA64" s="17">
        <v>0</v>
      </c>
      <c r="BB64" s="17">
        <v>0</v>
      </c>
      <c r="BC64" s="17">
        <v>51957</v>
      </c>
      <c r="BD64" s="17">
        <v>0</v>
      </c>
      <c r="BE64" s="12">
        <v>286190</v>
      </c>
    </row>
    <row r="65" spans="1:57" x14ac:dyDescent="0.25">
      <c r="A65" s="4" t="s">
        <v>55</v>
      </c>
      <c r="B65" s="92">
        <v>9365</v>
      </c>
      <c r="C65" s="87">
        <v>182429</v>
      </c>
      <c r="D65" s="87">
        <v>97000</v>
      </c>
      <c r="E65" s="87">
        <v>0</v>
      </c>
      <c r="F65" s="87">
        <v>710849</v>
      </c>
      <c r="G65" s="87">
        <v>200308</v>
      </c>
      <c r="H65" s="87">
        <v>0</v>
      </c>
      <c r="I65" s="93">
        <v>1199951</v>
      </c>
      <c r="J65" s="16">
        <v>5240</v>
      </c>
      <c r="K65" s="17">
        <v>500</v>
      </c>
      <c r="L65" s="17">
        <v>0</v>
      </c>
      <c r="M65" s="17">
        <v>0</v>
      </c>
      <c r="N65" s="17">
        <v>710849</v>
      </c>
      <c r="O65" s="17">
        <v>20000</v>
      </c>
      <c r="P65" s="17">
        <v>0</v>
      </c>
      <c r="Q65" s="12">
        <v>736589</v>
      </c>
      <c r="R65" s="16">
        <v>1577</v>
      </c>
      <c r="S65" s="17">
        <v>181929</v>
      </c>
      <c r="T65" s="17">
        <v>10000</v>
      </c>
      <c r="U65" s="17">
        <v>0</v>
      </c>
      <c r="V65" s="17">
        <v>0</v>
      </c>
      <c r="W65" s="17">
        <v>5144</v>
      </c>
      <c r="X65" s="17">
        <v>0</v>
      </c>
      <c r="Y65" s="12">
        <v>198650</v>
      </c>
      <c r="Z65" s="16">
        <v>2548</v>
      </c>
      <c r="AA65" s="17">
        <v>0</v>
      </c>
      <c r="AB65" s="17">
        <v>87000</v>
      </c>
      <c r="AC65" s="17">
        <v>0</v>
      </c>
      <c r="AD65" s="17">
        <v>0</v>
      </c>
      <c r="AE65" s="17">
        <v>175164</v>
      </c>
      <c r="AF65" s="17">
        <v>0</v>
      </c>
      <c r="AG65" s="12">
        <v>264712</v>
      </c>
      <c r="AH65" s="16">
        <v>0</v>
      </c>
      <c r="AI65" s="17">
        <v>0</v>
      </c>
      <c r="AJ65" s="17">
        <v>0</v>
      </c>
      <c r="AK65" s="17">
        <v>0</v>
      </c>
      <c r="AL65" s="17">
        <v>0</v>
      </c>
      <c r="AM65" s="17">
        <v>0</v>
      </c>
      <c r="AN65" s="17">
        <v>0</v>
      </c>
      <c r="AO65" s="12">
        <v>0</v>
      </c>
      <c r="AP65" s="16">
        <v>0</v>
      </c>
      <c r="AQ65" s="17">
        <v>0</v>
      </c>
      <c r="AR65" s="17">
        <v>0</v>
      </c>
      <c r="AS65" s="17">
        <v>0</v>
      </c>
      <c r="AT65" s="17">
        <v>0</v>
      </c>
      <c r="AU65" s="17">
        <v>0</v>
      </c>
      <c r="AV65" s="17">
        <v>0</v>
      </c>
      <c r="AW65" s="12">
        <v>0</v>
      </c>
      <c r="AX65" s="16">
        <v>0</v>
      </c>
      <c r="AY65" s="17">
        <v>0</v>
      </c>
      <c r="AZ65" s="17">
        <v>0</v>
      </c>
      <c r="BA65" s="17">
        <v>0</v>
      </c>
      <c r="BB65" s="17">
        <v>0</v>
      </c>
      <c r="BC65" s="17">
        <v>0</v>
      </c>
      <c r="BD65" s="17">
        <v>0</v>
      </c>
      <c r="BE65" s="12">
        <v>0</v>
      </c>
    </row>
    <row r="66" spans="1:57" x14ac:dyDescent="0.25">
      <c r="A66" s="4" t="s">
        <v>56</v>
      </c>
      <c r="B66" s="92">
        <v>1006000</v>
      </c>
      <c r="C66" s="87">
        <v>1328000</v>
      </c>
      <c r="D66" s="87">
        <v>158000</v>
      </c>
      <c r="E66" s="87">
        <v>0</v>
      </c>
      <c r="F66" s="87">
        <v>0</v>
      </c>
      <c r="G66" s="87">
        <v>3000</v>
      </c>
      <c r="H66" s="87">
        <v>29000</v>
      </c>
      <c r="I66" s="93">
        <v>2524000</v>
      </c>
      <c r="J66" s="16">
        <v>198000</v>
      </c>
      <c r="K66" s="17">
        <v>86000</v>
      </c>
      <c r="L66" s="17">
        <v>0</v>
      </c>
      <c r="M66" s="17">
        <v>0</v>
      </c>
      <c r="N66" s="17">
        <v>0</v>
      </c>
      <c r="O66" s="17">
        <v>0</v>
      </c>
      <c r="P66" s="17">
        <v>7000</v>
      </c>
      <c r="Q66" s="12">
        <v>291000</v>
      </c>
      <c r="R66" s="16">
        <v>257000</v>
      </c>
      <c r="S66" s="17">
        <v>378000</v>
      </c>
      <c r="T66" s="17">
        <v>20000</v>
      </c>
      <c r="U66" s="17">
        <v>0</v>
      </c>
      <c r="V66" s="17">
        <v>0</v>
      </c>
      <c r="W66" s="17">
        <v>0</v>
      </c>
      <c r="X66" s="17">
        <v>5000</v>
      </c>
      <c r="Y66" s="12">
        <v>660000</v>
      </c>
      <c r="Z66" s="16">
        <v>24000</v>
      </c>
      <c r="AA66" s="17">
        <v>86000</v>
      </c>
      <c r="AB66" s="17">
        <v>0</v>
      </c>
      <c r="AC66" s="17">
        <v>0</v>
      </c>
      <c r="AD66" s="17">
        <v>0</v>
      </c>
      <c r="AE66" s="17">
        <v>0</v>
      </c>
      <c r="AF66" s="17">
        <v>1000</v>
      </c>
      <c r="AG66" s="12">
        <v>111000</v>
      </c>
      <c r="AH66" s="16">
        <v>505000</v>
      </c>
      <c r="AI66" s="17">
        <v>752000</v>
      </c>
      <c r="AJ66" s="17">
        <v>138000</v>
      </c>
      <c r="AK66" s="17">
        <v>0</v>
      </c>
      <c r="AL66" s="17">
        <v>0</v>
      </c>
      <c r="AM66" s="17">
        <v>3000</v>
      </c>
      <c r="AN66" s="17">
        <v>14000</v>
      </c>
      <c r="AO66" s="12">
        <v>1412000</v>
      </c>
      <c r="AP66" s="16">
        <v>0</v>
      </c>
      <c r="AQ66" s="17">
        <v>0</v>
      </c>
      <c r="AR66" s="17">
        <v>0</v>
      </c>
      <c r="AS66" s="17">
        <v>0</v>
      </c>
      <c r="AT66" s="17">
        <v>0</v>
      </c>
      <c r="AU66" s="17">
        <v>0</v>
      </c>
      <c r="AV66" s="17">
        <v>0</v>
      </c>
      <c r="AW66" s="12">
        <v>0</v>
      </c>
      <c r="AX66" s="16">
        <v>22000</v>
      </c>
      <c r="AY66" s="17">
        <v>26000</v>
      </c>
      <c r="AZ66" s="17">
        <v>0</v>
      </c>
      <c r="BA66" s="17">
        <v>0</v>
      </c>
      <c r="BB66" s="17">
        <v>0</v>
      </c>
      <c r="BC66" s="17">
        <v>0</v>
      </c>
      <c r="BD66" s="17">
        <v>2000</v>
      </c>
      <c r="BE66" s="12">
        <v>50000</v>
      </c>
    </row>
    <row r="67" spans="1:57" x14ac:dyDescent="0.25">
      <c r="A67" s="4" t="s">
        <v>57</v>
      </c>
      <c r="B67" s="92">
        <v>181917</v>
      </c>
      <c r="C67" s="87">
        <v>468688</v>
      </c>
      <c r="D67" s="87">
        <v>0</v>
      </c>
      <c r="E67" s="87">
        <v>88468</v>
      </c>
      <c r="F67" s="87">
        <v>10500</v>
      </c>
      <c r="G67" s="87">
        <v>0</v>
      </c>
      <c r="H67" s="87">
        <v>200005</v>
      </c>
      <c r="I67" s="93">
        <v>949578</v>
      </c>
      <c r="J67" s="16">
        <v>174708</v>
      </c>
      <c r="K67" s="17">
        <v>0</v>
      </c>
      <c r="L67" s="17">
        <v>0</v>
      </c>
      <c r="M67" s="17">
        <v>61450</v>
      </c>
      <c r="N67" s="17">
        <v>0</v>
      </c>
      <c r="O67" s="17">
        <v>0</v>
      </c>
      <c r="P67" s="17">
        <v>190607</v>
      </c>
      <c r="Q67" s="12">
        <v>426765</v>
      </c>
      <c r="R67" s="16">
        <v>2728</v>
      </c>
      <c r="S67" s="17">
        <v>171380</v>
      </c>
      <c r="T67" s="17">
        <v>0</v>
      </c>
      <c r="U67" s="17">
        <v>10005</v>
      </c>
      <c r="V67" s="17">
        <v>0</v>
      </c>
      <c r="W67" s="17">
        <v>0</v>
      </c>
      <c r="X67" s="17">
        <v>0</v>
      </c>
      <c r="Y67" s="12">
        <v>184113</v>
      </c>
      <c r="Z67" s="16">
        <v>358</v>
      </c>
      <c r="AA67" s="17">
        <v>105000</v>
      </c>
      <c r="AB67" s="17">
        <v>0</v>
      </c>
      <c r="AC67" s="17">
        <v>0</v>
      </c>
      <c r="AD67" s="17">
        <v>10000</v>
      </c>
      <c r="AE67" s="17">
        <v>0</v>
      </c>
      <c r="AF67" s="17">
        <v>9098</v>
      </c>
      <c r="AG67" s="12">
        <v>124456</v>
      </c>
      <c r="AH67" s="16">
        <v>4123</v>
      </c>
      <c r="AI67" s="17">
        <v>192308</v>
      </c>
      <c r="AJ67" s="17">
        <v>0</v>
      </c>
      <c r="AK67" s="17">
        <v>17013</v>
      </c>
      <c r="AL67" s="17">
        <v>500</v>
      </c>
      <c r="AM67" s="17">
        <v>0</v>
      </c>
      <c r="AN67" s="17">
        <v>300</v>
      </c>
      <c r="AO67" s="12">
        <v>214244</v>
      </c>
      <c r="AP67" s="16">
        <v>0</v>
      </c>
      <c r="AQ67" s="17">
        <v>0</v>
      </c>
      <c r="AR67" s="17">
        <v>0</v>
      </c>
      <c r="AS67" s="17">
        <v>0</v>
      </c>
      <c r="AT67" s="17">
        <v>0</v>
      </c>
      <c r="AU67" s="17">
        <v>0</v>
      </c>
      <c r="AV67" s="17">
        <v>0</v>
      </c>
      <c r="AW67" s="12">
        <v>0</v>
      </c>
      <c r="AX67" s="16">
        <v>0</v>
      </c>
      <c r="AY67" s="17">
        <v>0</v>
      </c>
      <c r="AZ67" s="17">
        <v>0</v>
      </c>
      <c r="BA67" s="17">
        <v>0</v>
      </c>
      <c r="BB67" s="17">
        <v>0</v>
      </c>
      <c r="BC67" s="17">
        <v>0</v>
      </c>
      <c r="BD67" s="17">
        <v>0</v>
      </c>
      <c r="BE67" s="12">
        <v>0</v>
      </c>
    </row>
    <row r="68" spans="1:57" x14ac:dyDescent="0.25">
      <c r="A68" s="4" t="s">
        <v>58</v>
      </c>
      <c r="B68" s="92">
        <v>11109828.289999999</v>
      </c>
      <c r="C68" s="87">
        <v>2022131.83</v>
      </c>
      <c r="D68" s="87">
        <v>23227.27</v>
      </c>
      <c r="E68" s="87">
        <v>582030.38</v>
      </c>
      <c r="F68" s="87">
        <v>5000</v>
      </c>
      <c r="G68" s="87">
        <v>0</v>
      </c>
      <c r="H68" s="87">
        <v>1053917.71</v>
      </c>
      <c r="I68" s="93">
        <v>14796135.479999999</v>
      </c>
      <c r="J68" s="16">
        <v>10317242.59</v>
      </c>
      <c r="K68" s="17">
        <v>1468632.52</v>
      </c>
      <c r="L68" s="17">
        <v>500</v>
      </c>
      <c r="M68" s="17">
        <v>0</v>
      </c>
      <c r="N68" s="17">
        <v>0</v>
      </c>
      <c r="O68" s="17">
        <v>0</v>
      </c>
      <c r="P68" s="17">
        <v>708758.18</v>
      </c>
      <c r="Q68" s="12">
        <v>12495133.289999999</v>
      </c>
      <c r="R68" s="16">
        <v>770804.59</v>
      </c>
      <c r="S68" s="17">
        <v>110544.8</v>
      </c>
      <c r="T68" s="17">
        <v>0</v>
      </c>
      <c r="U68" s="17">
        <v>230117.74</v>
      </c>
      <c r="V68" s="17">
        <v>0</v>
      </c>
      <c r="W68" s="17">
        <v>0</v>
      </c>
      <c r="X68" s="17">
        <v>0</v>
      </c>
      <c r="Y68" s="12">
        <v>1111467.1299999999</v>
      </c>
      <c r="Z68" s="16">
        <v>21781.11</v>
      </c>
      <c r="AA68" s="17">
        <v>404954.51</v>
      </c>
      <c r="AB68" s="17">
        <v>22727.27</v>
      </c>
      <c r="AC68" s="17">
        <v>351912.64</v>
      </c>
      <c r="AD68" s="17">
        <v>5000</v>
      </c>
      <c r="AE68" s="17">
        <v>0</v>
      </c>
      <c r="AF68" s="17">
        <v>35107.53</v>
      </c>
      <c r="AG68" s="12">
        <v>841483.06</v>
      </c>
      <c r="AH68" s="16">
        <v>0</v>
      </c>
      <c r="AI68" s="17">
        <v>38000</v>
      </c>
      <c r="AJ68" s="17">
        <v>0</v>
      </c>
      <c r="AK68" s="17">
        <v>0</v>
      </c>
      <c r="AL68" s="17">
        <v>0</v>
      </c>
      <c r="AM68" s="17">
        <v>0</v>
      </c>
      <c r="AN68" s="17">
        <v>0</v>
      </c>
      <c r="AO68" s="12">
        <v>38000</v>
      </c>
      <c r="AP68" s="16">
        <v>0</v>
      </c>
      <c r="AQ68" s="17">
        <v>0</v>
      </c>
      <c r="AR68" s="17">
        <v>0</v>
      </c>
      <c r="AS68" s="17">
        <v>0</v>
      </c>
      <c r="AT68" s="17">
        <v>0</v>
      </c>
      <c r="AU68" s="17">
        <v>0</v>
      </c>
      <c r="AV68" s="17">
        <v>0</v>
      </c>
      <c r="AW68" s="12">
        <v>0</v>
      </c>
      <c r="AX68" s="16">
        <v>0</v>
      </c>
      <c r="AY68" s="17">
        <v>0</v>
      </c>
      <c r="AZ68" s="17">
        <v>0</v>
      </c>
      <c r="BA68" s="17">
        <v>0</v>
      </c>
      <c r="BB68" s="17">
        <v>0</v>
      </c>
      <c r="BC68" s="17">
        <v>0</v>
      </c>
      <c r="BD68" s="17">
        <v>310052</v>
      </c>
      <c r="BE68" s="12">
        <v>310052</v>
      </c>
    </row>
    <row r="69" spans="1:57" x14ac:dyDescent="0.25">
      <c r="A69" s="4" t="s">
        <v>59</v>
      </c>
      <c r="B69" s="92">
        <v>10769</v>
      </c>
      <c r="C69" s="87">
        <v>160705</v>
      </c>
      <c r="D69" s="87">
        <v>90000</v>
      </c>
      <c r="E69" s="87">
        <v>0</v>
      </c>
      <c r="F69" s="87">
        <v>0</v>
      </c>
      <c r="G69" s="87">
        <v>0</v>
      </c>
      <c r="H69" s="87">
        <v>0</v>
      </c>
      <c r="I69" s="93">
        <v>261474</v>
      </c>
      <c r="J69" s="16">
        <v>0</v>
      </c>
      <c r="K69" s="17">
        <v>0</v>
      </c>
      <c r="L69" s="17">
        <v>0</v>
      </c>
      <c r="M69" s="17">
        <v>0</v>
      </c>
      <c r="N69" s="17">
        <v>0</v>
      </c>
      <c r="O69" s="17">
        <v>0</v>
      </c>
      <c r="P69" s="17">
        <v>0</v>
      </c>
      <c r="Q69" s="12">
        <v>0</v>
      </c>
      <c r="R69" s="16">
        <v>0</v>
      </c>
      <c r="S69" s="17">
        <v>115077</v>
      </c>
      <c r="T69" s="17">
        <v>0</v>
      </c>
      <c r="U69" s="17">
        <v>0</v>
      </c>
      <c r="V69" s="17">
        <v>0</v>
      </c>
      <c r="W69" s="17">
        <v>0</v>
      </c>
      <c r="X69" s="17">
        <v>0</v>
      </c>
      <c r="Y69" s="12">
        <v>115077</v>
      </c>
      <c r="Z69" s="16">
        <v>10769</v>
      </c>
      <c r="AA69" s="17">
        <v>45628</v>
      </c>
      <c r="AB69" s="17">
        <v>71000</v>
      </c>
      <c r="AC69" s="17">
        <v>0</v>
      </c>
      <c r="AD69" s="17">
        <v>0</v>
      </c>
      <c r="AE69" s="17">
        <v>0</v>
      </c>
      <c r="AF69" s="17">
        <v>0</v>
      </c>
      <c r="AG69" s="12">
        <v>127397</v>
      </c>
      <c r="AH69" s="16">
        <v>0</v>
      </c>
      <c r="AI69" s="17">
        <v>0</v>
      </c>
      <c r="AJ69" s="17">
        <v>19000</v>
      </c>
      <c r="AK69" s="17">
        <v>0</v>
      </c>
      <c r="AL69" s="17">
        <v>0</v>
      </c>
      <c r="AM69" s="17">
        <v>0</v>
      </c>
      <c r="AN69" s="17">
        <v>0</v>
      </c>
      <c r="AO69" s="12">
        <v>19000</v>
      </c>
      <c r="AP69" s="16">
        <v>0</v>
      </c>
      <c r="AQ69" s="17">
        <v>0</v>
      </c>
      <c r="AR69" s="17">
        <v>0</v>
      </c>
      <c r="AS69" s="17">
        <v>0</v>
      </c>
      <c r="AT69" s="17">
        <v>0</v>
      </c>
      <c r="AU69" s="17">
        <v>0</v>
      </c>
      <c r="AV69" s="17">
        <v>0</v>
      </c>
      <c r="AW69" s="12">
        <v>0</v>
      </c>
      <c r="AX69" s="16">
        <v>0</v>
      </c>
      <c r="AY69" s="17">
        <v>0</v>
      </c>
      <c r="AZ69" s="17">
        <v>0</v>
      </c>
      <c r="BA69" s="17">
        <v>0</v>
      </c>
      <c r="BB69" s="17">
        <v>0</v>
      </c>
      <c r="BC69" s="17">
        <v>0</v>
      </c>
      <c r="BD69" s="17">
        <v>0</v>
      </c>
      <c r="BE69" s="12">
        <v>0</v>
      </c>
    </row>
    <row r="70" spans="1:57" x14ac:dyDescent="0.25">
      <c r="A70" s="4" t="s">
        <v>60</v>
      </c>
      <c r="B70" s="92">
        <v>128.95959999999999</v>
      </c>
      <c r="C70" s="87">
        <v>40920</v>
      </c>
      <c r="D70" s="87">
        <v>0</v>
      </c>
      <c r="E70" s="87">
        <v>0</v>
      </c>
      <c r="F70" s="87">
        <v>0</v>
      </c>
      <c r="G70" s="87">
        <v>18690.91</v>
      </c>
      <c r="H70" s="87">
        <v>214</v>
      </c>
      <c r="I70" s="93">
        <v>59953.869600000005</v>
      </c>
      <c r="J70" s="16">
        <v>0</v>
      </c>
      <c r="K70" s="17">
        <v>0</v>
      </c>
      <c r="L70" s="17">
        <v>0</v>
      </c>
      <c r="M70" s="17">
        <v>0</v>
      </c>
      <c r="N70" s="17">
        <v>0</v>
      </c>
      <c r="O70" s="17">
        <v>0</v>
      </c>
      <c r="P70" s="17">
        <v>0</v>
      </c>
      <c r="Q70" s="12">
        <v>0</v>
      </c>
      <c r="R70" s="16">
        <v>55.2684</v>
      </c>
      <c r="S70" s="17">
        <v>40920</v>
      </c>
      <c r="T70" s="17">
        <v>0</v>
      </c>
      <c r="U70" s="17">
        <v>0</v>
      </c>
      <c r="V70" s="17">
        <v>0</v>
      </c>
      <c r="W70" s="17">
        <v>0</v>
      </c>
      <c r="X70" s="17">
        <v>0</v>
      </c>
      <c r="Y70" s="12">
        <v>40975.268400000001</v>
      </c>
      <c r="Z70" s="16">
        <v>55.2684</v>
      </c>
      <c r="AA70" s="17">
        <v>0</v>
      </c>
      <c r="AB70" s="17">
        <v>0</v>
      </c>
      <c r="AC70" s="17">
        <v>0</v>
      </c>
      <c r="AD70" s="17">
        <v>0</v>
      </c>
      <c r="AE70" s="17">
        <v>18690.91</v>
      </c>
      <c r="AF70" s="17">
        <v>114</v>
      </c>
      <c r="AG70" s="12">
        <v>18860.178400000001</v>
      </c>
      <c r="AH70" s="16">
        <v>18.422799999999999</v>
      </c>
      <c r="AI70" s="17">
        <v>0</v>
      </c>
      <c r="AJ70" s="17">
        <v>0</v>
      </c>
      <c r="AK70" s="17">
        <v>0</v>
      </c>
      <c r="AL70" s="17">
        <v>0</v>
      </c>
      <c r="AM70" s="17">
        <v>0</v>
      </c>
      <c r="AN70" s="17">
        <v>100</v>
      </c>
      <c r="AO70" s="12">
        <v>118.4228</v>
      </c>
      <c r="AP70" s="16">
        <v>0</v>
      </c>
      <c r="AQ70" s="17">
        <v>0</v>
      </c>
      <c r="AR70" s="17">
        <v>0</v>
      </c>
      <c r="AS70" s="17">
        <v>0</v>
      </c>
      <c r="AT70" s="17">
        <v>0</v>
      </c>
      <c r="AU70" s="17">
        <v>0</v>
      </c>
      <c r="AV70" s="17">
        <v>0</v>
      </c>
      <c r="AW70" s="12">
        <v>0</v>
      </c>
      <c r="AX70" s="16">
        <v>0</v>
      </c>
      <c r="AY70" s="17">
        <v>0</v>
      </c>
      <c r="AZ70" s="17">
        <v>0</v>
      </c>
      <c r="BA70" s="17">
        <v>0</v>
      </c>
      <c r="BB70" s="17">
        <v>0</v>
      </c>
      <c r="BC70" s="17">
        <v>0</v>
      </c>
      <c r="BD70" s="17">
        <v>0</v>
      </c>
      <c r="BE70" s="12">
        <v>0</v>
      </c>
    </row>
    <row r="71" spans="1:57" x14ac:dyDescent="0.25">
      <c r="A71" s="4" t="s">
        <v>61</v>
      </c>
      <c r="B71" s="92">
        <v>540170</v>
      </c>
      <c r="C71" s="87">
        <v>739959</v>
      </c>
      <c r="D71" s="87">
        <v>805401</v>
      </c>
      <c r="E71" s="87">
        <v>1298</v>
      </c>
      <c r="F71" s="87">
        <v>480000</v>
      </c>
      <c r="G71" s="87">
        <v>99840</v>
      </c>
      <c r="H71" s="87">
        <v>31742</v>
      </c>
      <c r="I71" s="93">
        <v>2698410</v>
      </c>
      <c r="J71" s="16">
        <v>0</v>
      </c>
      <c r="K71" s="17">
        <v>126756</v>
      </c>
      <c r="L71" s="17">
        <v>720000</v>
      </c>
      <c r="M71" s="17">
        <v>0</v>
      </c>
      <c r="N71" s="17">
        <v>480000</v>
      </c>
      <c r="O71" s="17">
        <v>100000</v>
      </c>
      <c r="P71" s="17">
        <v>0</v>
      </c>
      <c r="Q71" s="12">
        <v>1426756</v>
      </c>
      <c r="R71" s="16">
        <v>323471</v>
      </c>
      <c r="S71" s="17">
        <v>369087</v>
      </c>
      <c r="T71" s="17">
        <v>0</v>
      </c>
      <c r="U71" s="17">
        <v>1298</v>
      </c>
      <c r="V71" s="17">
        <v>0</v>
      </c>
      <c r="W71" s="17">
        <v>-239</v>
      </c>
      <c r="X71" s="17">
        <v>390</v>
      </c>
      <c r="Y71" s="12">
        <v>694007</v>
      </c>
      <c r="Z71" s="16">
        <v>166029</v>
      </c>
      <c r="AA71" s="17">
        <v>134617</v>
      </c>
      <c r="AB71" s="17">
        <v>84860</v>
      </c>
      <c r="AC71" s="17">
        <v>0</v>
      </c>
      <c r="AD71" s="17">
        <v>0</v>
      </c>
      <c r="AE71" s="17">
        <v>79</v>
      </c>
      <c r="AF71" s="17">
        <v>12532</v>
      </c>
      <c r="AG71" s="12">
        <v>398117</v>
      </c>
      <c r="AH71" s="16">
        <v>50670</v>
      </c>
      <c r="AI71" s="17">
        <v>109499</v>
      </c>
      <c r="AJ71" s="17">
        <v>541</v>
      </c>
      <c r="AK71" s="17">
        <v>0</v>
      </c>
      <c r="AL71" s="17">
        <v>0</v>
      </c>
      <c r="AM71" s="17">
        <v>0</v>
      </c>
      <c r="AN71" s="17">
        <v>18820</v>
      </c>
      <c r="AO71" s="12">
        <v>179530</v>
      </c>
      <c r="AP71" s="16">
        <v>0</v>
      </c>
      <c r="AQ71" s="17">
        <v>0</v>
      </c>
      <c r="AR71" s="17">
        <v>0</v>
      </c>
      <c r="AS71" s="17">
        <v>0</v>
      </c>
      <c r="AT71" s="17">
        <v>0</v>
      </c>
      <c r="AU71" s="17">
        <v>0</v>
      </c>
      <c r="AV71" s="17">
        <v>0</v>
      </c>
      <c r="AW71" s="12">
        <v>0</v>
      </c>
      <c r="AX71" s="16">
        <v>0</v>
      </c>
      <c r="AY71" s="17">
        <v>0</v>
      </c>
      <c r="AZ71" s="17">
        <v>0</v>
      </c>
      <c r="BA71" s="17">
        <v>0</v>
      </c>
      <c r="BB71" s="17">
        <v>0</v>
      </c>
      <c r="BC71" s="17">
        <v>0</v>
      </c>
      <c r="BD71" s="17">
        <v>0</v>
      </c>
      <c r="BE71" s="12">
        <v>0</v>
      </c>
    </row>
    <row r="72" spans="1:57" x14ac:dyDescent="0.25">
      <c r="A72" s="4" t="s">
        <v>62</v>
      </c>
      <c r="B72" s="92">
        <v>357418.93</v>
      </c>
      <c r="C72" s="87">
        <v>0</v>
      </c>
      <c r="D72" s="87">
        <v>0</v>
      </c>
      <c r="E72" s="87">
        <v>373000</v>
      </c>
      <c r="F72" s="87">
        <v>0</v>
      </c>
      <c r="G72" s="87">
        <v>0</v>
      </c>
      <c r="H72" s="87">
        <v>7000</v>
      </c>
      <c r="I72" s="93">
        <v>737418.93000000017</v>
      </c>
      <c r="J72" s="16">
        <v>346254.59</v>
      </c>
      <c r="K72" s="17">
        <v>0</v>
      </c>
      <c r="L72" s="17">
        <v>0</v>
      </c>
      <c r="M72" s="17">
        <v>373000</v>
      </c>
      <c r="N72" s="17">
        <v>0</v>
      </c>
      <c r="O72" s="17">
        <v>0</v>
      </c>
      <c r="P72" s="17">
        <v>0</v>
      </c>
      <c r="Q72" s="12">
        <v>719254.59000000008</v>
      </c>
      <c r="R72" s="16">
        <v>459.79</v>
      </c>
      <c r="S72" s="17">
        <v>0</v>
      </c>
      <c r="T72" s="17">
        <v>0</v>
      </c>
      <c r="U72" s="17">
        <v>0</v>
      </c>
      <c r="V72" s="17">
        <v>0</v>
      </c>
      <c r="W72" s="17">
        <v>0</v>
      </c>
      <c r="X72" s="17">
        <v>0</v>
      </c>
      <c r="Y72" s="12">
        <v>459.79</v>
      </c>
      <c r="Z72" s="16">
        <v>10704.55</v>
      </c>
      <c r="AA72" s="17">
        <v>0</v>
      </c>
      <c r="AB72" s="17">
        <v>0</v>
      </c>
      <c r="AC72" s="17">
        <v>0</v>
      </c>
      <c r="AD72" s="17">
        <v>0</v>
      </c>
      <c r="AE72" s="17">
        <v>0</v>
      </c>
      <c r="AF72" s="17">
        <v>0</v>
      </c>
      <c r="AG72" s="12">
        <v>10704.55</v>
      </c>
      <c r="AH72" s="16">
        <v>0</v>
      </c>
      <c r="AI72" s="17">
        <v>0</v>
      </c>
      <c r="AJ72" s="17">
        <v>0</v>
      </c>
      <c r="AK72" s="17">
        <v>0</v>
      </c>
      <c r="AL72" s="17">
        <v>0</v>
      </c>
      <c r="AM72" s="17">
        <v>0</v>
      </c>
      <c r="AN72" s="17">
        <v>7000</v>
      </c>
      <c r="AO72" s="12">
        <v>7000</v>
      </c>
      <c r="AP72" s="16">
        <v>0</v>
      </c>
      <c r="AQ72" s="17">
        <v>0</v>
      </c>
      <c r="AR72" s="17">
        <v>0</v>
      </c>
      <c r="AS72" s="17">
        <v>0</v>
      </c>
      <c r="AT72" s="17">
        <v>0</v>
      </c>
      <c r="AU72" s="17">
        <v>0</v>
      </c>
      <c r="AV72" s="17">
        <v>0</v>
      </c>
      <c r="AW72" s="12">
        <v>0</v>
      </c>
      <c r="AX72" s="16">
        <v>0</v>
      </c>
      <c r="AY72" s="17">
        <v>0</v>
      </c>
      <c r="AZ72" s="17">
        <v>0</v>
      </c>
      <c r="BA72" s="17">
        <v>0</v>
      </c>
      <c r="BB72" s="17">
        <v>0</v>
      </c>
      <c r="BC72" s="17">
        <v>0</v>
      </c>
      <c r="BD72" s="17">
        <v>0</v>
      </c>
      <c r="BE72" s="12">
        <v>0</v>
      </c>
    </row>
    <row r="73" spans="1:57" x14ac:dyDescent="0.25">
      <c r="A73" s="4" t="s">
        <v>63</v>
      </c>
      <c r="B73" s="92">
        <v>4358020.79</v>
      </c>
      <c r="C73" s="87">
        <v>1266764.5899999999</v>
      </c>
      <c r="D73" s="87">
        <v>0</v>
      </c>
      <c r="E73" s="87">
        <v>82273</v>
      </c>
      <c r="F73" s="87">
        <v>0</v>
      </c>
      <c r="G73" s="87">
        <v>61939.770000000004</v>
      </c>
      <c r="H73" s="87">
        <v>8011.3200000000006</v>
      </c>
      <c r="I73" s="93">
        <v>5777009.4699999997</v>
      </c>
      <c r="J73" s="16">
        <v>4345238.24</v>
      </c>
      <c r="K73" s="17">
        <v>151909.33000000002</v>
      </c>
      <c r="L73" s="17">
        <v>0</v>
      </c>
      <c r="M73" s="17">
        <v>0</v>
      </c>
      <c r="N73" s="17">
        <v>0</v>
      </c>
      <c r="O73" s="17">
        <v>0</v>
      </c>
      <c r="P73" s="17">
        <v>811.97</v>
      </c>
      <c r="Q73" s="12">
        <v>4497959.54</v>
      </c>
      <c r="R73" s="16">
        <v>6582.85</v>
      </c>
      <c r="S73" s="17">
        <v>693313.38</v>
      </c>
      <c r="T73" s="17">
        <v>0</v>
      </c>
      <c r="U73" s="17">
        <v>0</v>
      </c>
      <c r="V73" s="17">
        <v>0</v>
      </c>
      <c r="W73" s="17">
        <v>0</v>
      </c>
      <c r="X73" s="17">
        <v>4240.0600000000004</v>
      </c>
      <c r="Y73" s="12">
        <v>704136.29</v>
      </c>
      <c r="Z73" s="16">
        <v>6199.7</v>
      </c>
      <c r="AA73" s="17">
        <v>349651.88</v>
      </c>
      <c r="AB73" s="17">
        <v>0</v>
      </c>
      <c r="AC73" s="17">
        <v>82273</v>
      </c>
      <c r="AD73" s="17">
        <v>0</v>
      </c>
      <c r="AE73" s="17">
        <v>50614.93</v>
      </c>
      <c r="AF73" s="17">
        <v>120</v>
      </c>
      <c r="AG73" s="12">
        <v>488859.51</v>
      </c>
      <c r="AH73" s="16">
        <v>0</v>
      </c>
      <c r="AI73" s="17">
        <v>0</v>
      </c>
      <c r="AJ73" s="17">
        <v>0</v>
      </c>
      <c r="AK73" s="17">
        <v>0</v>
      </c>
      <c r="AL73" s="17">
        <v>0</v>
      </c>
      <c r="AM73" s="17">
        <v>0</v>
      </c>
      <c r="AN73" s="17">
        <v>0</v>
      </c>
      <c r="AO73" s="12">
        <v>0</v>
      </c>
      <c r="AP73" s="16">
        <v>0</v>
      </c>
      <c r="AQ73" s="17">
        <v>0</v>
      </c>
      <c r="AR73" s="17">
        <v>0</v>
      </c>
      <c r="AS73" s="17">
        <v>0</v>
      </c>
      <c r="AT73" s="17">
        <v>0</v>
      </c>
      <c r="AU73" s="17">
        <v>0</v>
      </c>
      <c r="AV73" s="17">
        <v>0</v>
      </c>
      <c r="AW73" s="12">
        <v>0</v>
      </c>
      <c r="AX73" s="16">
        <v>0</v>
      </c>
      <c r="AY73" s="17">
        <v>71890</v>
      </c>
      <c r="AZ73" s="17">
        <v>0</v>
      </c>
      <c r="BA73" s="17">
        <v>0</v>
      </c>
      <c r="BB73" s="17">
        <v>0</v>
      </c>
      <c r="BC73" s="17">
        <v>11324.84</v>
      </c>
      <c r="BD73" s="17">
        <v>2839.29</v>
      </c>
      <c r="BE73" s="12">
        <v>86054.12999999999</v>
      </c>
    </row>
    <row r="74" spans="1:57" x14ac:dyDescent="0.25">
      <c r="A74" s="4" t="s">
        <v>64</v>
      </c>
      <c r="B74" s="92">
        <v>6021.64</v>
      </c>
      <c r="C74" s="87">
        <v>227516</v>
      </c>
      <c r="D74" s="87">
        <v>0</v>
      </c>
      <c r="E74" s="87">
        <v>0</v>
      </c>
      <c r="F74" s="87">
        <v>0</v>
      </c>
      <c r="G74" s="87">
        <v>1293.6400000000001</v>
      </c>
      <c r="H74" s="87">
        <v>400</v>
      </c>
      <c r="I74" s="93">
        <v>235231.28</v>
      </c>
      <c r="J74" s="16">
        <v>0</v>
      </c>
      <c r="K74" s="17">
        <v>0</v>
      </c>
      <c r="L74" s="17">
        <v>0</v>
      </c>
      <c r="M74" s="17">
        <v>0</v>
      </c>
      <c r="N74" s="17">
        <v>0</v>
      </c>
      <c r="O74" s="17">
        <v>0</v>
      </c>
      <c r="P74" s="17">
        <v>0</v>
      </c>
      <c r="Q74" s="12">
        <v>0</v>
      </c>
      <c r="R74" s="16">
        <v>0</v>
      </c>
      <c r="S74" s="17">
        <v>112516</v>
      </c>
      <c r="T74" s="17">
        <v>0</v>
      </c>
      <c r="U74" s="17">
        <v>0</v>
      </c>
      <c r="V74" s="17">
        <v>0</v>
      </c>
      <c r="W74" s="17">
        <v>0</v>
      </c>
      <c r="X74" s="17">
        <v>0</v>
      </c>
      <c r="Y74" s="12">
        <v>112516</v>
      </c>
      <c r="Z74" s="16">
        <v>5971.64</v>
      </c>
      <c r="AA74" s="17">
        <v>115000</v>
      </c>
      <c r="AB74" s="17">
        <v>0</v>
      </c>
      <c r="AC74" s="17">
        <v>0</v>
      </c>
      <c r="AD74" s="17">
        <v>0</v>
      </c>
      <c r="AE74" s="17">
        <v>1293.6400000000001</v>
      </c>
      <c r="AF74" s="17">
        <v>400</v>
      </c>
      <c r="AG74" s="12">
        <v>122665.28</v>
      </c>
      <c r="AH74" s="16">
        <v>0</v>
      </c>
      <c r="AI74" s="17">
        <v>0</v>
      </c>
      <c r="AJ74" s="17">
        <v>0</v>
      </c>
      <c r="AK74" s="17">
        <v>0</v>
      </c>
      <c r="AL74" s="17">
        <v>0</v>
      </c>
      <c r="AM74" s="17">
        <v>0</v>
      </c>
      <c r="AN74" s="17">
        <v>0</v>
      </c>
      <c r="AO74" s="12">
        <v>0</v>
      </c>
      <c r="AP74" s="16">
        <v>50</v>
      </c>
      <c r="AQ74" s="17">
        <v>0</v>
      </c>
      <c r="AR74" s="17">
        <v>0</v>
      </c>
      <c r="AS74" s="17">
        <v>0</v>
      </c>
      <c r="AT74" s="17">
        <v>0</v>
      </c>
      <c r="AU74" s="17">
        <v>0</v>
      </c>
      <c r="AV74" s="17">
        <v>0</v>
      </c>
      <c r="AW74" s="12">
        <v>50</v>
      </c>
      <c r="AX74" s="16">
        <v>0</v>
      </c>
      <c r="AY74" s="17">
        <v>0</v>
      </c>
      <c r="AZ74" s="17">
        <v>0</v>
      </c>
      <c r="BA74" s="17">
        <v>0</v>
      </c>
      <c r="BB74" s="17">
        <v>0</v>
      </c>
      <c r="BC74" s="17">
        <v>0</v>
      </c>
      <c r="BD74" s="17">
        <v>0</v>
      </c>
      <c r="BE74" s="12">
        <v>0</v>
      </c>
    </row>
    <row r="75" spans="1:57" x14ac:dyDescent="0.25">
      <c r="A75" s="4" t="s">
        <v>65</v>
      </c>
      <c r="B75" s="92">
        <v>741186.09</v>
      </c>
      <c r="C75" s="87">
        <v>1934038.41</v>
      </c>
      <c r="D75" s="87">
        <v>175000</v>
      </c>
      <c r="E75" s="87">
        <v>105356.29000000001</v>
      </c>
      <c r="F75" s="87">
        <v>0</v>
      </c>
      <c r="G75" s="87">
        <v>293986.32</v>
      </c>
      <c r="H75" s="87">
        <v>0</v>
      </c>
      <c r="I75" s="93">
        <v>3249567.1099999994</v>
      </c>
      <c r="J75" s="16">
        <v>741186.09</v>
      </c>
      <c r="K75" s="17">
        <v>1529820.98</v>
      </c>
      <c r="L75" s="17">
        <v>175000</v>
      </c>
      <c r="M75" s="17">
        <v>91331.3</v>
      </c>
      <c r="N75" s="17">
        <v>0</v>
      </c>
      <c r="O75" s="17">
        <v>293819.32</v>
      </c>
      <c r="P75" s="17">
        <v>0</v>
      </c>
      <c r="Q75" s="12">
        <v>2831157.6899999995</v>
      </c>
      <c r="R75" s="16">
        <v>0</v>
      </c>
      <c r="S75" s="17">
        <v>303051.43</v>
      </c>
      <c r="T75" s="17">
        <v>0</v>
      </c>
      <c r="U75" s="17">
        <v>14024.99</v>
      </c>
      <c r="V75" s="17">
        <v>0</v>
      </c>
      <c r="W75" s="17">
        <v>0</v>
      </c>
      <c r="X75" s="17">
        <v>0</v>
      </c>
      <c r="Y75" s="12">
        <v>317076.42</v>
      </c>
      <c r="Z75" s="16">
        <v>0</v>
      </c>
      <c r="AA75" s="17">
        <v>101166</v>
      </c>
      <c r="AB75" s="17">
        <v>0</v>
      </c>
      <c r="AC75" s="17">
        <v>0</v>
      </c>
      <c r="AD75" s="17">
        <v>0</v>
      </c>
      <c r="AE75" s="17">
        <v>167</v>
      </c>
      <c r="AF75" s="17">
        <v>0</v>
      </c>
      <c r="AG75" s="12">
        <v>101333</v>
      </c>
      <c r="AH75" s="16">
        <v>0</v>
      </c>
      <c r="AI75" s="17">
        <v>0</v>
      </c>
      <c r="AJ75" s="17">
        <v>0</v>
      </c>
      <c r="AK75" s="17">
        <v>0</v>
      </c>
      <c r="AL75" s="17">
        <v>0</v>
      </c>
      <c r="AM75" s="17">
        <v>0</v>
      </c>
      <c r="AN75" s="17">
        <v>0</v>
      </c>
      <c r="AO75" s="12">
        <v>0</v>
      </c>
      <c r="AP75" s="16">
        <v>0</v>
      </c>
      <c r="AQ75" s="17">
        <v>0</v>
      </c>
      <c r="AR75" s="17">
        <v>0</v>
      </c>
      <c r="AS75" s="17">
        <v>0</v>
      </c>
      <c r="AT75" s="17">
        <v>0</v>
      </c>
      <c r="AU75" s="17">
        <v>0</v>
      </c>
      <c r="AV75" s="17">
        <v>0</v>
      </c>
      <c r="AW75" s="12">
        <v>0</v>
      </c>
      <c r="AX75" s="16">
        <v>0</v>
      </c>
      <c r="AY75" s="17">
        <v>0</v>
      </c>
      <c r="AZ75" s="17">
        <v>0</v>
      </c>
      <c r="BA75" s="17">
        <v>0</v>
      </c>
      <c r="BB75" s="17">
        <v>0</v>
      </c>
      <c r="BC75" s="17">
        <v>0</v>
      </c>
      <c r="BD75" s="17">
        <v>0</v>
      </c>
      <c r="BE75" s="12">
        <v>0</v>
      </c>
    </row>
    <row r="76" spans="1:57" x14ac:dyDescent="0.25">
      <c r="A76" s="4" t="s">
        <v>66</v>
      </c>
      <c r="B76" s="92">
        <v>495185</v>
      </c>
      <c r="C76" s="87">
        <v>487818</v>
      </c>
      <c r="D76" s="87">
        <v>348519</v>
      </c>
      <c r="E76" s="87">
        <v>417709</v>
      </c>
      <c r="F76" s="87">
        <v>0</v>
      </c>
      <c r="G76" s="87">
        <v>15029</v>
      </c>
      <c r="H76" s="87">
        <v>1026</v>
      </c>
      <c r="I76" s="93">
        <v>1765286</v>
      </c>
      <c r="J76" s="16">
        <v>311578</v>
      </c>
      <c r="K76" s="17">
        <v>0</v>
      </c>
      <c r="L76" s="17">
        <v>39400</v>
      </c>
      <c r="M76" s="17">
        <v>417709</v>
      </c>
      <c r="N76" s="17">
        <v>0</v>
      </c>
      <c r="O76" s="17">
        <v>0</v>
      </c>
      <c r="P76" s="17">
        <v>0</v>
      </c>
      <c r="Q76" s="12">
        <v>768687</v>
      </c>
      <c r="R76" s="16">
        <v>162522</v>
      </c>
      <c r="S76" s="17">
        <v>487066</v>
      </c>
      <c r="T76" s="17">
        <v>5500</v>
      </c>
      <c r="U76" s="17">
        <v>0</v>
      </c>
      <c r="V76" s="17">
        <v>0</v>
      </c>
      <c r="W76" s="17">
        <v>0</v>
      </c>
      <c r="X76" s="17">
        <v>0</v>
      </c>
      <c r="Y76" s="12">
        <v>655088</v>
      </c>
      <c r="Z76" s="16">
        <v>0</v>
      </c>
      <c r="AA76" s="17">
        <v>752</v>
      </c>
      <c r="AB76" s="17">
        <v>303619</v>
      </c>
      <c r="AC76" s="17">
        <v>0</v>
      </c>
      <c r="AD76" s="17">
        <v>0</v>
      </c>
      <c r="AE76" s="17">
        <v>15029</v>
      </c>
      <c r="AF76" s="17">
        <v>1026</v>
      </c>
      <c r="AG76" s="12">
        <v>320426</v>
      </c>
      <c r="AH76" s="16">
        <v>3949</v>
      </c>
      <c r="AI76" s="17">
        <v>0</v>
      </c>
      <c r="AJ76" s="17">
        <v>0</v>
      </c>
      <c r="AK76" s="17">
        <v>0</v>
      </c>
      <c r="AL76" s="17">
        <v>0</v>
      </c>
      <c r="AM76" s="17">
        <v>0</v>
      </c>
      <c r="AN76" s="17">
        <v>0</v>
      </c>
      <c r="AO76" s="12">
        <v>3949</v>
      </c>
      <c r="AP76" s="16">
        <v>17136</v>
      </c>
      <c r="AQ76" s="17">
        <v>0</v>
      </c>
      <c r="AR76" s="17">
        <v>0</v>
      </c>
      <c r="AS76" s="17">
        <v>0</v>
      </c>
      <c r="AT76" s="17">
        <v>0</v>
      </c>
      <c r="AU76" s="17">
        <v>0</v>
      </c>
      <c r="AV76" s="17">
        <v>0</v>
      </c>
      <c r="AW76" s="12">
        <v>17136</v>
      </c>
      <c r="AX76" s="16">
        <v>0</v>
      </c>
      <c r="AY76" s="17">
        <v>0</v>
      </c>
      <c r="AZ76" s="17">
        <v>0</v>
      </c>
      <c r="BA76" s="17">
        <v>0</v>
      </c>
      <c r="BB76" s="17">
        <v>0</v>
      </c>
      <c r="BC76" s="17">
        <v>0</v>
      </c>
      <c r="BD76" s="17">
        <v>0</v>
      </c>
      <c r="BE76" s="12">
        <v>0</v>
      </c>
    </row>
    <row r="77" spans="1:57" x14ac:dyDescent="0.25">
      <c r="A77" s="4" t="s">
        <v>67</v>
      </c>
      <c r="B77" s="92">
        <v>95454</v>
      </c>
      <c r="C77" s="87">
        <v>477781</v>
      </c>
      <c r="D77" s="87">
        <v>188066</v>
      </c>
      <c r="E77" s="87">
        <v>0</v>
      </c>
      <c r="F77" s="87">
        <v>0</v>
      </c>
      <c r="G77" s="87">
        <v>0</v>
      </c>
      <c r="H77" s="87">
        <v>26561</v>
      </c>
      <c r="I77" s="93">
        <v>787862</v>
      </c>
      <c r="J77" s="16">
        <v>66929</v>
      </c>
      <c r="K77" s="17">
        <v>0</v>
      </c>
      <c r="L77" s="17">
        <v>30898</v>
      </c>
      <c r="M77" s="17">
        <v>0</v>
      </c>
      <c r="N77" s="17">
        <v>0</v>
      </c>
      <c r="O77" s="17">
        <v>0</v>
      </c>
      <c r="P77" s="17">
        <v>0</v>
      </c>
      <c r="Q77" s="12">
        <v>97827</v>
      </c>
      <c r="R77" s="16">
        <v>1080</v>
      </c>
      <c r="S77" s="17">
        <v>151759</v>
      </c>
      <c r="T77" s="17">
        <v>0</v>
      </c>
      <c r="U77" s="17">
        <v>0</v>
      </c>
      <c r="V77" s="17">
        <v>0</v>
      </c>
      <c r="W77" s="17">
        <v>0</v>
      </c>
      <c r="X77" s="17">
        <v>-1005</v>
      </c>
      <c r="Y77" s="12">
        <v>151834</v>
      </c>
      <c r="Z77" s="16">
        <v>0</v>
      </c>
      <c r="AA77" s="17">
        <v>0</v>
      </c>
      <c r="AB77" s="17">
        <v>129131</v>
      </c>
      <c r="AC77" s="17">
        <v>0</v>
      </c>
      <c r="AD77" s="17">
        <v>0</v>
      </c>
      <c r="AE77" s="17">
        <v>0</v>
      </c>
      <c r="AF77" s="17">
        <v>0</v>
      </c>
      <c r="AG77" s="12">
        <v>129131</v>
      </c>
      <c r="AH77" s="16">
        <v>27445</v>
      </c>
      <c r="AI77" s="17">
        <v>326022</v>
      </c>
      <c r="AJ77" s="17">
        <v>11500</v>
      </c>
      <c r="AK77" s="17">
        <v>0</v>
      </c>
      <c r="AL77" s="17">
        <v>0</v>
      </c>
      <c r="AM77" s="17">
        <v>0</v>
      </c>
      <c r="AN77" s="17">
        <v>0</v>
      </c>
      <c r="AO77" s="12">
        <v>364967</v>
      </c>
      <c r="AP77" s="16">
        <v>0</v>
      </c>
      <c r="AQ77" s="17">
        <v>0</v>
      </c>
      <c r="AR77" s="17">
        <v>0</v>
      </c>
      <c r="AS77" s="17">
        <v>0</v>
      </c>
      <c r="AT77" s="17">
        <v>0</v>
      </c>
      <c r="AU77" s="17">
        <v>0</v>
      </c>
      <c r="AV77" s="17">
        <v>27566</v>
      </c>
      <c r="AW77" s="12">
        <v>27566</v>
      </c>
      <c r="AX77" s="16">
        <v>0</v>
      </c>
      <c r="AY77" s="17">
        <v>0</v>
      </c>
      <c r="AZ77" s="17">
        <v>16537</v>
      </c>
      <c r="BA77" s="17">
        <v>0</v>
      </c>
      <c r="BB77" s="17">
        <v>0</v>
      </c>
      <c r="BC77" s="17">
        <v>0</v>
      </c>
      <c r="BD77" s="17">
        <v>0</v>
      </c>
      <c r="BE77" s="12">
        <v>16537</v>
      </c>
    </row>
    <row r="78" spans="1:57" x14ac:dyDescent="0.25">
      <c r="A78" s="4" t="s">
        <v>68</v>
      </c>
      <c r="B78" s="92">
        <v>1115119.5999999999</v>
      </c>
      <c r="C78" s="87">
        <v>2097302</v>
      </c>
      <c r="D78" s="87">
        <v>18290</v>
      </c>
      <c r="E78" s="87">
        <v>0</v>
      </c>
      <c r="F78" s="87">
        <v>0</v>
      </c>
      <c r="G78" s="87">
        <v>100</v>
      </c>
      <c r="H78" s="87">
        <v>0</v>
      </c>
      <c r="I78" s="93">
        <v>3230811.6</v>
      </c>
      <c r="J78" s="16">
        <v>938125.96</v>
      </c>
      <c r="K78" s="17">
        <v>1673497</v>
      </c>
      <c r="L78" s="17">
        <v>3040</v>
      </c>
      <c r="M78" s="17">
        <v>0</v>
      </c>
      <c r="N78" s="17">
        <v>0</v>
      </c>
      <c r="O78" s="17">
        <v>0</v>
      </c>
      <c r="P78" s="17">
        <v>0</v>
      </c>
      <c r="Q78" s="12">
        <v>2614662.96</v>
      </c>
      <c r="R78" s="16">
        <v>176993.63999999998</v>
      </c>
      <c r="S78" s="17">
        <v>358778</v>
      </c>
      <c r="T78" s="17">
        <v>5000</v>
      </c>
      <c r="U78" s="17">
        <v>0</v>
      </c>
      <c r="V78" s="17">
        <v>0</v>
      </c>
      <c r="W78" s="17">
        <v>0</v>
      </c>
      <c r="X78" s="17">
        <v>0</v>
      </c>
      <c r="Y78" s="12">
        <v>540771.64</v>
      </c>
      <c r="Z78" s="16">
        <v>0</v>
      </c>
      <c r="AA78" s="17">
        <v>42000</v>
      </c>
      <c r="AB78" s="17">
        <v>10250</v>
      </c>
      <c r="AC78" s="17">
        <v>0</v>
      </c>
      <c r="AD78" s="17">
        <v>0</v>
      </c>
      <c r="AE78" s="17">
        <v>5000</v>
      </c>
      <c r="AF78" s="17">
        <v>0</v>
      </c>
      <c r="AG78" s="12">
        <v>57250</v>
      </c>
      <c r="AH78" s="16">
        <v>0</v>
      </c>
      <c r="AI78" s="17">
        <v>0</v>
      </c>
      <c r="AJ78" s="17">
        <v>0</v>
      </c>
      <c r="AK78" s="17">
        <v>0</v>
      </c>
      <c r="AL78" s="17">
        <v>0</v>
      </c>
      <c r="AM78" s="17">
        <v>-4900</v>
      </c>
      <c r="AN78" s="17">
        <v>0</v>
      </c>
      <c r="AO78" s="12">
        <v>-4900</v>
      </c>
      <c r="AP78" s="16">
        <v>0</v>
      </c>
      <c r="AQ78" s="17">
        <v>0</v>
      </c>
      <c r="AR78" s="17">
        <v>0</v>
      </c>
      <c r="AS78" s="17">
        <v>0</v>
      </c>
      <c r="AT78" s="17">
        <v>0</v>
      </c>
      <c r="AU78" s="17">
        <v>0</v>
      </c>
      <c r="AV78" s="17">
        <v>0</v>
      </c>
      <c r="AW78" s="12">
        <v>0</v>
      </c>
      <c r="AX78" s="16">
        <v>0</v>
      </c>
      <c r="AY78" s="17">
        <v>23027</v>
      </c>
      <c r="AZ78" s="17">
        <v>0</v>
      </c>
      <c r="BA78" s="17">
        <v>0</v>
      </c>
      <c r="BB78" s="17">
        <v>0</v>
      </c>
      <c r="BC78" s="17">
        <v>0</v>
      </c>
      <c r="BD78" s="17">
        <v>0</v>
      </c>
      <c r="BE78" s="12">
        <v>23027</v>
      </c>
    </row>
    <row r="79" spans="1:57" x14ac:dyDescent="0.25">
      <c r="A79" s="4" t="s">
        <v>69</v>
      </c>
      <c r="B79" s="92">
        <v>2653522.3199999998</v>
      </c>
      <c r="C79" s="87">
        <v>5305537</v>
      </c>
      <c r="D79" s="87">
        <v>88500</v>
      </c>
      <c r="E79" s="87">
        <v>0</v>
      </c>
      <c r="F79" s="87">
        <v>0</v>
      </c>
      <c r="G79" s="87">
        <v>56469.61</v>
      </c>
      <c r="H79" s="87">
        <v>12374.99</v>
      </c>
      <c r="I79" s="93">
        <v>8116403.9200000009</v>
      </c>
      <c r="J79" s="16">
        <v>2194766.7000000002</v>
      </c>
      <c r="K79" s="17">
        <v>5305537</v>
      </c>
      <c r="L79" s="17">
        <v>88500</v>
      </c>
      <c r="M79" s="17">
        <v>0</v>
      </c>
      <c r="N79" s="17">
        <v>0</v>
      </c>
      <c r="O79" s="17">
        <v>2773</v>
      </c>
      <c r="P79" s="17">
        <v>0</v>
      </c>
      <c r="Q79" s="12">
        <v>7591576.7000000002</v>
      </c>
      <c r="R79" s="16">
        <v>70400.37</v>
      </c>
      <c r="S79" s="17">
        <v>0</v>
      </c>
      <c r="T79" s="17">
        <v>0</v>
      </c>
      <c r="U79" s="17">
        <v>0</v>
      </c>
      <c r="V79" s="17">
        <v>0</v>
      </c>
      <c r="W79" s="17">
        <v>0</v>
      </c>
      <c r="X79" s="17">
        <v>0</v>
      </c>
      <c r="Y79" s="12">
        <v>70400.37</v>
      </c>
      <c r="Z79" s="16">
        <v>347.32</v>
      </c>
      <c r="AA79" s="17">
        <v>0</v>
      </c>
      <c r="AB79" s="17">
        <v>0</v>
      </c>
      <c r="AC79" s="17">
        <v>0</v>
      </c>
      <c r="AD79" s="17">
        <v>0</v>
      </c>
      <c r="AE79" s="17">
        <v>9538.3700000000008</v>
      </c>
      <c r="AF79" s="17">
        <v>3024.99</v>
      </c>
      <c r="AG79" s="12">
        <v>12910.68</v>
      </c>
      <c r="AH79" s="16">
        <v>293419.94</v>
      </c>
      <c r="AI79" s="17">
        <v>0</v>
      </c>
      <c r="AJ79" s="17">
        <v>0</v>
      </c>
      <c r="AK79" s="17">
        <v>0</v>
      </c>
      <c r="AL79" s="17">
        <v>0</v>
      </c>
      <c r="AM79" s="17">
        <v>9886.6</v>
      </c>
      <c r="AN79" s="17">
        <v>8350</v>
      </c>
      <c r="AO79" s="12">
        <v>311656.53999999998</v>
      </c>
      <c r="AP79" s="16">
        <v>94590.9</v>
      </c>
      <c r="AQ79" s="17">
        <v>0</v>
      </c>
      <c r="AR79" s="17">
        <v>0</v>
      </c>
      <c r="AS79" s="17">
        <v>0</v>
      </c>
      <c r="AT79" s="17">
        <v>0</v>
      </c>
      <c r="AU79" s="17">
        <v>0</v>
      </c>
      <c r="AV79" s="17">
        <v>0</v>
      </c>
      <c r="AW79" s="12">
        <v>94590.9</v>
      </c>
      <c r="AX79" s="16">
        <v>-2.91</v>
      </c>
      <c r="AY79" s="17">
        <v>0</v>
      </c>
      <c r="AZ79" s="17">
        <v>0</v>
      </c>
      <c r="BA79" s="17">
        <v>0</v>
      </c>
      <c r="BB79" s="17">
        <v>0</v>
      </c>
      <c r="BC79" s="17">
        <v>34271.64</v>
      </c>
      <c r="BD79" s="17">
        <v>1000</v>
      </c>
      <c r="BE79" s="12">
        <v>35268.729999999996</v>
      </c>
    </row>
    <row r="80" spans="1:57" x14ac:dyDescent="0.25">
      <c r="A80" s="4" t="s">
        <v>70</v>
      </c>
      <c r="B80" s="92">
        <v>14858.05</v>
      </c>
      <c r="C80" s="87">
        <v>368794.23000000004</v>
      </c>
      <c r="D80" s="87">
        <v>31120</v>
      </c>
      <c r="E80" s="87">
        <v>0</v>
      </c>
      <c r="F80" s="87">
        <v>0</v>
      </c>
      <c r="G80" s="87">
        <v>40708.949999999997</v>
      </c>
      <c r="H80" s="87">
        <v>0</v>
      </c>
      <c r="I80" s="93">
        <v>455481.23000000004</v>
      </c>
      <c r="J80" s="16">
        <v>0</v>
      </c>
      <c r="K80" s="17">
        <v>0</v>
      </c>
      <c r="L80" s="17">
        <v>0</v>
      </c>
      <c r="M80" s="17">
        <v>0</v>
      </c>
      <c r="N80" s="17">
        <v>0</v>
      </c>
      <c r="O80" s="17">
        <v>0</v>
      </c>
      <c r="P80" s="17">
        <v>0</v>
      </c>
      <c r="Q80" s="12">
        <v>0</v>
      </c>
      <c r="R80" s="16">
        <v>13008.18</v>
      </c>
      <c r="S80" s="17">
        <v>36804.46</v>
      </c>
      <c r="T80" s="17">
        <v>0</v>
      </c>
      <c r="U80" s="17">
        <v>0</v>
      </c>
      <c r="V80" s="17">
        <v>0</v>
      </c>
      <c r="W80" s="17">
        <v>0</v>
      </c>
      <c r="X80" s="17">
        <v>0</v>
      </c>
      <c r="Y80" s="12">
        <v>49812.639999999999</v>
      </c>
      <c r="Z80" s="16">
        <v>1849.87</v>
      </c>
      <c r="AA80" s="17">
        <v>317489.77</v>
      </c>
      <c r="AB80" s="17">
        <v>4500</v>
      </c>
      <c r="AC80" s="17">
        <v>0</v>
      </c>
      <c r="AD80" s="17">
        <v>0</v>
      </c>
      <c r="AE80" s="17">
        <v>2180.96</v>
      </c>
      <c r="AF80" s="17">
        <v>0</v>
      </c>
      <c r="AG80" s="12">
        <v>326020.60000000003</v>
      </c>
      <c r="AH80" s="16">
        <v>0</v>
      </c>
      <c r="AI80" s="17">
        <v>0</v>
      </c>
      <c r="AJ80" s="17">
        <v>15000</v>
      </c>
      <c r="AK80" s="17">
        <v>0</v>
      </c>
      <c r="AL80" s="17">
        <v>0</v>
      </c>
      <c r="AM80" s="17">
        <v>0</v>
      </c>
      <c r="AN80" s="17">
        <v>0</v>
      </c>
      <c r="AO80" s="12">
        <v>15000</v>
      </c>
      <c r="AP80" s="16">
        <v>0</v>
      </c>
      <c r="AQ80" s="17">
        <v>0</v>
      </c>
      <c r="AR80" s="17">
        <v>0</v>
      </c>
      <c r="AS80" s="17">
        <v>0</v>
      </c>
      <c r="AT80" s="17">
        <v>0</v>
      </c>
      <c r="AU80" s="17">
        <v>0</v>
      </c>
      <c r="AV80" s="17">
        <v>0</v>
      </c>
      <c r="AW80" s="12">
        <v>0</v>
      </c>
      <c r="AX80" s="16">
        <v>0</v>
      </c>
      <c r="AY80" s="17">
        <v>14500</v>
      </c>
      <c r="AZ80" s="17">
        <v>11620</v>
      </c>
      <c r="BA80" s="17">
        <v>0</v>
      </c>
      <c r="BB80" s="17">
        <v>0</v>
      </c>
      <c r="BC80" s="17">
        <v>38527.99</v>
      </c>
      <c r="BD80" s="17">
        <v>0</v>
      </c>
      <c r="BE80" s="12">
        <v>64647.99</v>
      </c>
    </row>
    <row r="81" spans="1:57" x14ac:dyDescent="0.25">
      <c r="A81" s="4" t="s">
        <v>71</v>
      </c>
      <c r="B81" s="92">
        <v>33660.699999999997</v>
      </c>
      <c r="C81" s="87">
        <v>453449</v>
      </c>
      <c r="D81" s="87">
        <v>0</v>
      </c>
      <c r="E81" s="87">
        <v>0</v>
      </c>
      <c r="F81" s="87">
        <v>0</v>
      </c>
      <c r="G81" s="87">
        <v>5810</v>
      </c>
      <c r="H81" s="87">
        <v>5302</v>
      </c>
      <c r="I81" s="93">
        <v>498221.69999999995</v>
      </c>
      <c r="J81" s="16">
        <v>0</v>
      </c>
      <c r="K81" s="17">
        <v>0</v>
      </c>
      <c r="L81" s="17">
        <v>0</v>
      </c>
      <c r="M81" s="17">
        <v>0</v>
      </c>
      <c r="N81" s="17">
        <v>0</v>
      </c>
      <c r="O81" s="17">
        <v>0</v>
      </c>
      <c r="P81" s="17">
        <v>0</v>
      </c>
      <c r="Q81" s="12">
        <v>0</v>
      </c>
      <c r="R81" s="16">
        <v>1457.45</v>
      </c>
      <c r="S81" s="17">
        <v>178781</v>
      </c>
      <c r="T81" s="17">
        <v>0</v>
      </c>
      <c r="U81" s="17">
        <v>0</v>
      </c>
      <c r="V81" s="17">
        <v>0</v>
      </c>
      <c r="W81" s="17">
        <v>429</v>
      </c>
      <c r="X81" s="17">
        <v>0</v>
      </c>
      <c r="Y81" s="12">
        <v>180667.45</v>
      </c>
      <c r="Z81" s="16">
        <v>627.71</v>
      </c>
      <c r="AA81" s="17">
        <v>20100</v>
      </c>
      <c r="AB81" s="17">
        <v>0</v>
      </c>
      <c r="AC81" s="17">
        <v>0</v>
      </c>
      <c r="AD81" s="17">
        <v>0</v>
      </c>
      <c r="AE81" s="17">
        <v>0</v>
      </c>
      <c r="AF81" s="17">
        <v>0</v>
      </c>
      <c r="AG81" s="12">
        <v>20727.71</v>
      </c>
      <c r="AH81" s="16">
        <v>31575.54</v>
      </c>
      <c r="AI81" s="17">
        <v>254568</v>
      </c>
      <c r="AJ81" s="17">
        <v>0</v>
      </c>
      <c r="AK81" s="17">
        <v>0</v>
      </c>
      <c r="AL81" s="17">
        <v>0</v>
      </c>
      <c r="AM81" s="17">
        <v>5381</v>
      </c>
      <c r="AN81" s="17">
        <v>5302</v>
      </c>
      <c r="AO81" s="12">
        <v>296826.53999999998</v>
      </c>
      <c r="AP81" s="16">
        <v>0</v>
      </c>
      <c r="AQ81" s="17">
        <v>0</v>
      </c>
      <c r="AR81" s="17">
        <v>0</v>
      </c>
      <c r="AS81" s="17">
        <v>0</v>
      </c>
      <c r="AT81" s="17">
        <v>0</v>
      </c>
      <c r="AU81" s="17">
        <v>0</v>
      </c>
      <c r="AV81" s="17">
        <v>0</v>
      </c>
      <c r="AW81" s="12">
        <v>0</v>
      </c>
      <c r="AX81" s="16">
        <v>0</v>
      </c>
      <c r="AY81" s="17">
        <v>0</v>
      </c>
      <c r="AZ81" s="17">
        <v>0</v>
      </c>
      <c r="BA81" s="17">
        <v>0</v>
      </c>
      <c r="BB81" s="17">
        <v>0</v>
      </c>
      <c r="BC81" s="17">
        <v>0</v>
      </c>
      <c r="BD81" s="17">
        <v>0</v>
      </c>
      <c r="BE81" s="12">
        <v>0</v>
      </c>
    </row>
    <row r="82" spans="1:57" x14ac:dyDescent="0.25">
      <c r="A82" s="4" t="s">
        <v>72</v>
      </c>
      <c r="B82" s="92">
        <v>4654948</v>
      </c>
      <c r="C82" s="87">
        <v>1760118</v>
      </c>
      <c r="D82" s="87">
        <v>9019</v>
      </c>
      <c r="E82" s="87">
        <v>2841760</v>
      </c>
      <c r="F82" s="87">
        <v>0</v>
      </c>
      <c r="G82" s="87">
        <v>31295</v>
      </c>
      <c r="H82" s="87">
        <v>66911</v>
      </c>
      <c r="I82" s="93">
        <v>9364051</v>
      </c>
      <c r="J82" s="16">
        <v>4415331</v>
      </c>
      <c r="K82" s="17">
        <v>233966</v>
      </c>
      <c r="L82" s="17">
        <v>0</v>
      </c>
      <c r="M82" s="17">
        <v>2813931</v>
      </c>
      <c r="N82" s="17">
        <v>0</v>
      </c>
      <c r="O82" s="17">
        <v>0</v>
      </c>
      <c r="P82" s="17">
        <v>10715</v>
      </c>
      <c r="Q82" s="12">
        <v>7473943</v>
      </c>
      <c r="R82" s="16">
        <v>15124</v>
      </c>
      <c r="S82" s="17">
        <v>1258242</v>
      </c>
      <c r="T82" s="17">
        <v>0</v>
      </c>
      <c r="U82" s="17">
        <v>27829</v>
      </c>
      <c r="V82" s="17">
        <v>0</v>
      </c>
      <c r="W82" s="17">
        <v>0</v>
      </c>
      <c r="X82" s="17">
        <v>0</v>
      </c>
      <c r="Y82" s="12">
        <v>1301195</v>
      </c>
      <c r="Z82" s="16">
        <v>0</v>
      </c>
      <c r="AA82" s="17">
        <v>267910</v>
      </c>
      <c r="AB82" s="17">
        <v>0</v>
      </c>
      <c r="AC82" s="17">
        <v>0</v>
      </c>
      <c r="AD82" s="17">
        <v>0</v>
      </c>
      <c r="AE82" s="17">
        <v>0</v>
      </c>
      <c r="AF82" s="17">
        <v>19669</v>
      </c>
      <c r="AG82" s="12">
        <v>287579</v>
      </c>
      <c r="AH82" s="16">
        <v>0</v>
      </c>
      <c r="AI82" s="17">
        <v>0</v>
      </c>
      <c r="AJ82" s="17">
        <v>0</v>
      </c>
      <c r="AK82" s="17">
        <v>0</v>
      </c>
      <c r="AL82" s="17">
        <v>0</v>
      </c>
      <c r="AM82" s="17">
        <v>31295</v>
      </c>
      <c r="AN82" s="17">
        <v>20495</v>
      </c>
      <c r="AO82" s="12">
        <v>51790</v>
      </c>
      <c r="AP82" s="16">
        <v>217819</v>
      </c>
      <c r="AQ82" s="17">
        <v>0</v>
      </c>
      <c r="AR82" s="17">
        <v>0</v>
      </c>
      <c r="AS82" s="17">
        <v>0</v>
      </c>
      <c r="AT82" s="17">
        <v>0</v>
      </c>
      <c r="AU82" s="17">
        <v>0</v>
      </c>
      <c r="AV82" s="17">
        <v>0</v>
      </c>
      <c r="AW82" s="12">
        <v>217819</v>
      </c>
      <c r="AX82" s="16">
        <v>6674</v>
      </c>
      <c r="AY82" s="17">
        <v>0</v>
      </c>
      <c r="AZ82" s="17">
        <v>9019</v>
      </c>
      <c r="BA82" s="17">
        <v>0</v>
      </c>
      <c r="BB82" s="17">
        <v>0</v>
      </c>
      <c r="BC82" s="17">
        <v>0</v>
      </c>
      <c r="BD82" s="17">
        <v>16032</v>
      </c>
      <c r="BE82" s="12">
        <v>31725</v>
      </c>
    </row>
    <row r="83" spans="1:57" x14ac:dyDescent="0.25">
      <c r="A83" s="4" t="s">
        <v>73</v>
      </c>
      <c r="B83" s="92">
        <v>932476.59000000008</v>
      </c>
      <c r="C83" s="87">
        <v>4249382.9700000007</v>
      </c>
      <c r="D83" s="87">
        <v>0</v>
      </c>
      <c r="E83" s="87">
        <v>168240.76</v>
      </c>
      <c r="F83" s="87">
        <v>0</v>
      </c>
      <c r="G83" s="87">
        <v>608347.69000000006</v>
      </c>
      <c r="H83" s="87">
        <v>43244.25</v>
      </c>
      <c r="I83" s="93">
        <v>6001692.2599999998</v>
      </c>
      <c r="J83" s="16">
        <v>215133.18</v>
      </c>
      <c r="K83" s="17">
        <v>791268.81</v>
      </c>
      <c r="L83" s="17">
        <v>0</v>
      </c>
      <c r="M83" s="17">
        <v>135966.76</v>
      </c>
      <c r="N83" s="17">
        <v>0</v>
      </c>
      <c r="O83" s="17">
        <v>52936.89</v>
      </c>
      <c r="P83" s="17">
        <v>201.33</v>
      </c>
      <c r="Q83" s="12">
        <v>1195506.97</v>
      </c>
      <c r="R83" s="16">
        <v>658060.9</v>
      </c>
      <c r="S83" s="17">
        <v>3343301.16</v>
      </c>
      <c r="T83" s="17">
        <v>0</v>
      </c>
      <c r="U83" s="17">
        <v>32274</v>
      </c>
      <c r="V83" s="17">
        <v>0</v>
      </c>
      <c r="W83" s="17">
        <v>428440.33</v>
      </c>
      <c r="X83" s="17">
        <v>16220</v>
      </c>
      <c r="Y83" s="12">
        <v>4478296.3899999997</v>
      </c>
      <c r="Z83" s="16">
        <v>21594.01</v>
      </c>
      <c r="AA83" s="17">
        <v>114813</v>
      </c>
      <c r="AB83" s="17">
        <v>0</v>
      </c>
      <c r="AC83" s="17">
        <v>0</v>
      </c>
      <c r="AD83" s="17">
        <v>0</v>
      </c>
      <c r="AE83" s="17">
        <v>126970.47</v>
      </c>
      <c r="AF83" s="17">
        <v>19619.21</v>
      </c>
      <c r="AG83" s="12">
        <v>282996.69</v>
      </c>
      <c r="AH83" s="16">
        <v>37688.5</v>
      </c>
      <c r="AI83" s="17">
        <v>0</v>
      </c>
      <c r="AJ83" s="17">
        <v>0</v>
      </c>
      <c r="AK83" s="17">
        <v>0</v>
      </c>
      <c r="AL83" s="17">
        <v>0</v>
      </c>
      <c r="AM83" s="17">
        <v>0</v>
      </c>
      <c r="AN83" s="17">
        <v>7203.71</v>
      </c>
      <c r="AO83" s="12">
        <v>44892.21</v>
      </c>
      <c r="AP83" s="16">
        <v>0</v>
      </c>
      <c r="AQ83" s="17">
        <v>0</v>
      </c>
      <c r="AR83" s="17">
        <v>0</v>
      </c>
      <c r="AS83" s="17">
        <v>0</v>
      </c>
      <c r="AT83" s="17">
        <v>0</v>
      </c>
      <c r="AU83" s="17">
        <v>0</v>
      </c>
      <c r="AV83" s="17">
        <v>0</v>
      </c>
      <c r="AW83" s="12">
        <v>0</v>
      </c>
      <c r="AX83" s="16">
        <v>0</v>
      </c>
      <c r="AY83" s="17">
        <v>0</v>
      </c>
      <c r="AZ83" s="17">
        <v>0</v>
      </c>
      <c r="BA83" s="17">
        <v>0</v>
      </c>
      <c r="BB83" s="17">
        <v>0</v>
      </c>
      <c r="BC83" s="17">
        <v>0</v>
      </c>
      <c r="BD83" s="17">
        <v>0</v>
      </c>
      <c r="BE83" s="12">
        <v>0</v>
      </c>
    </row>
    <row r="84" spans="1:57" x14ac:dyDescent="0.25">
      <c r="A84" s="4" t="s">
        <v>74</v>
      </c>
      <c r="B84" s="92">
        <v>1096214</v>
      </c>
      <c r="C84" s="87">
        <v>3709975</v>
      </c>
      <c r="D84" s="87">
        <v>115510</v>
      </c>
      <c r="E84" s="87">
        <v>0</v>
      </c>
      <c r="F84" s="87">
        <v>0</v>
      </c>
      <c r="G84" s="87">
        <v>0</v>
      </c>
      <c r="H84" s="87">
        <v>0</v>
      </c>
      <c r="I84" s="93">
        <v>4921699</v>
      </c>
      <c r="J84" s="16">
        <v>0</v>
      </c>
      <c r="K84" s="17">
        <v>0</v>
      </c>
      <c r="L84" s="17">
        <v>0</v>
      </c>
      <c r="M84" s="17">
        <v>0</v>
      </c>
      <c r="N84" s="17">
        <v>0</v>
      </c>
      <c r="O84" s="17">
        <v>0</v>
      </c>
      <c r="P84" s="17">
        <v>0</v>
      </c>
      <c r="Q84" s="12">
        <v>0</v>
      </c>
      <c r="R84" s="16">
        <v>320584</v>
      </c>
      <c r="S84" s="17">
        <v>866772</v>
      </c>
      <c r="T84" s="17">
        <v>89910</v>
      </c>
      <c r="U84" s="17">
        <v>0</v>
      </c>
      <c r="V84" s="17">
        <v>0</v>
      </c>
      <c r="W84" s="17">
        <v>0</v>
      </c>
      <c r="X84" s="17">
        <v>0</v>
      </c>
      <c r="Y84" s="12">
        <v>1277266</v>
      </c>
      <c r="Z84" s="16">
        <v>0</v>
      </c>
      <c r="AA84" s="17">
        <v>208554</v>
      </c>
      <c r="AB84" s="17">
        <v>0</v>
      </c>
      <c r="AC84" s="17">
        <v>0</v>
      </c>
      <c r="AD84" s="17">
        <v>0</v>
      </c>
      <c r="AE84" s="17">
        <v>0</v>
      </c>
      <c r="AF84" s="17">
        <v>0</v>
      </c>
      <c r="AG84" s="12">
        <v>208554</v>
      </c>
      <c r="AH84" s="16">
        <v>775630</v>
      </c>
      <c r="AI84" s="17">
        <v>2556731</v>
      </c>
      <c r="AJ84" s="17">
        <v>25600</v>
      </c>
      <c r="AK84" s="17">
        <v>0</v>
      </c>
      <c r="AL84" s="17">
        <v>0</v>
      </c>
      <c r="AM84" s="17">
        <v>0</v>
      </c>
      <c r="AN84" s="17">
        <v>0</v>
      </c>
      <c r="AO84" s="12">
        <v>3357961</v>
      </c>
      <c r="AP84" s="16">
        <v>0</v>
      </c>
      <c r="AQ84" s="17">
        <v>0</v>
      </c>
      <c r="AR84" s="17">
        <v>0</v>
      </c>
      <c r="AS84" s="17">
        <v>0</v>
      </c>
      <c r="AT84" s="17">
        <v>0</v>
      </c>
      <c r="AU84" s="17">
        <v>0</v>
      </c>
      <c r="AV84" s="17">
        <v>0</v>
      </c>
      <c r="AW84" s="12">
        <v>0</v>
      </c>
      <c r="AX84" s="16">
        <v>0</v>
      </c>
      <c r="AY84" s="17">
        <v>77918</v>
      </c>
      <c r="AZ84" s="17">
        <v>0</v>
      </c>
      <c r="BA84" s="17">
        <v>0</v>
      </c>
      <c r="BB84" s="17">
        <v>0</v>
      </c>
      <c r="BC84" s="17">
        <v>0</v>
      </c>
      <c r="BD84" s="17">
        <v>0</v>
      </c>
      <c r="BE84" s="12">
        <v>77918</v>
      </c>
    </row>
    <row r="85" spans="1:57" x14ac:dyDescent="0.25">
      <c r="A85" s="4" t="s">
        <v>75</v>
      </c>
      <c r="B85" s="92">
        <v>3052631.6070229909</v>
      </c>
      <c r="C85" s="87">
        <v>16711467.15</v>
      </c>
      <c r="D85" s="87">
        <v>2744346.7402433427</v>
      </c>
      <c r="E85" s="87">
        <v>0</v>
      </c>
      <c r="F85" s="87">
        <v>0</v>
      </c>
      <c r="G85" s="87">
        <v>1076988.0915390602</v>
      </c>
      <c r="H85" s="87">
        <v>334550.68430091313</v>
      </c>
      <c r="I85" s="93">
        <v>23919984.273106307</v>
      </c>
      <c r="J85" s="16">
        <v>486244.30119098199</v>
      </c>
      <c r="K85" s="17">
        <v>1286219.46</v>
      </c>
      <c r="L85" s="17">
        <v>0</v>
      </c>
      <c r="M85" s="17">
        <v>0</v>
      </c>
      <c r="N85" s="17">
        <v>0</v>
      </c>
      <c r="O85" s="17">
        <v>243768.41500589566</v>
      </c>
      <c r="P85" s="17">
        <v>0</v>
      </c>
      <c r="Q85" s="12">
        <v>2016232.1761968778</v>
      </c>
      <c r="R85" s="16">
        <v>35744.742722037117</v>
      </c>
      <c r="S85" s="17">
        <v>2532262.44</v>
      </c>
      <c r="T85" s="17">
        <v>694275.63061048649</v>
      </c>
      <c r="U85" s="17">
        <v>0</v>
      </c>
      <c r="V85" s="17">
        <v>0</v>
      </c>
      <c r="W85" s="17">
        <v>0</v>
      </c>
      <c r="X85" s="17">
        <v>37756.041724069299</v>
      </c>
      <c r="Y85" s="12">
        <v>3300038.8550565932</v>
      </c>
      <c r="Z85" s="16">
        <v>78974.478719614839</v>
      </c>
      <c r="AA85" s="17">
        <v>210666</v>
      </c>
      <c r="AB85" s="17">
        <v>1959359.998587155</v>
      </c>
      <c r="AC85" s="17">
        <v>0</v>
      </c>
      <c r="AD85" s="17">
        <v>0</v>
      </c>
      <c r="AE85" s="17">
        <v>833219.67653316446</v>
      </c>
      <c r="AF85" s="17">
        <v>296794.64257684385</v>
      </c>
      <c r="AG85" s="12">
        <v>3379014.7964167781</v>
      </c>
      <c r="AH85" s="16">
        <v>2451668.0843903571</v>
      </c>
      <c r="AI85" s="17">
        <v>12682319.25</v>
      </c>
      <c r="AJ85" s="17">
        <v>90711.111045701618</v>
      </c>
      <c r="AK85" s="17">
        <v>0</v>
      </c>
      <c r="AL85" s="17">
        <v>0</v>
      </c>
      <c r="AM85" s="17">
        <v>0</v>
      </c>
      <c r="AN85" s="17">
        <v>0</v>
      </c>
      <c r="AO85" s="12">
        <v>15224698.445436059</v>
      </c>
      <c r="AP85" s="16">
        <v>0</v>
      </c>
      <c r="AQ85" s="17">
        <v>0</v>
      </c>
      <c r="AR85" s="17">
        <v>0</v>
      </c>
      <c r="AS85" s="17">
        <v>0</v>
      </c>
      <c r="AT85" s="17">
        <v>0</v>
      </c>
      <c r="AU85" s="17">
        <v>0</v>
      </c>
      <c r="AV85" s="17">
        <v>0</v>
      </c>
      <c r="AW85" s="12">
        <v>0</v>
      </c>
      <c r="AX85" s="16">
        <v>0</v>
      </c>
      <c r="AY85" s="17">
        <v>0</v>
      </c>
      <c r="AZ85" s="17">
        <v>0</v>
      </c>
      <c r="BA85" s="17">
        <v>0</v>
      </c>
      <c r="BB85" s="17">
        <v>0</v>
      </c>
      <c r="BC85" s="17">
        <v>0</v>
      </c>
      <c r="BD85" s="17">
        <v>0</v>
      </c>
      <c r="BE85" s="12">
        <v>0</v>
      </c>
    </row>
    <row r="86" spans="1:57" x14ac:dyDescent="0.25">
      <c r="A86" s="4" t="s">
        <v>76</v>
      </c>
      <c r="B86" s="92">
        <v>5964745</v>
      </c>
      <c r="C86" s="87">
        <v>1118753</v>
      </c>
      <c r="D86" s="87">
        <v>267676</v>
      </c>
      <c r="E86" s="87">
        <v>4528922</v>
      </c>
      <c r="F86" s="87">
        <v>0</v>
      </c>
      <c r="G86" s="87">
        <v>0</v>
      </c>
      <c r="H86" s="87">
        <v>0</v>
      </c>
      <c r="I86" s="93">
        <v>11880096</v>
      </c>
      <c r="J86" s="16">
        <v>4150147</v>
      </c>
      <c r="K86" s="17">
        <v>1118753</v>
      </c>
      <c r="L86" s="17">
        <v>235667</v>
      </c>
      <c r="M86" s="17">
        <v>4528922</v>
      </c>
      <c r="N86" s="17">
        <v>0</v>
      </c>
      <c r="O86" s="17">
        <v>0</v>
      </c>
      <c r="P86" s="17">
        <v>0</v>
      </c>
      <c r="Q86" s="12">
        <v>10033489</v>
      </c>
      <c r="R86" s="16">
        <v>0</v>
      </c>
      <c r="S86" s="17">
        <v>0</v>
      </c>
      <c r="T86" s="17">
        <v>32009</v>
      </c>
      <c r="U86" s="17">
        <v>0</v>
      </c>
      <c r="V86" s="17">
        <v>0</v>
      </c>
      <c r="W86" s="17">
        <v>0</v>
      </c>
      <c r="X86" s="17">
        <v>0</v>
      </c>
      <c r="Y86" s="12">
        <v>32009</v>
      </c>
      <c r="Z86" s="16">
        <v>1814598</v>
      </c>
      <c r="AA86" s="17">
        <v>0</v>
      </c>
      <c r="AB86" s="17">
        <v>0</v>
      </c>
      <c r="AC86" s="17">
        <v>0</v>
      </c>
      <c r="AD86" s="17">
        <v>0</v>
      </c>
      <c r="AE86" s="17">
        <v>0</v>
      </c>
      <c r="AF86" s="17">
        <v>0</v>
      </c>
      <c r="AG86" s="12">
        <v>1814598</v>
      </c>
      <c r="AH86" s="16">
        <v>0</v>
      </c>
      <c r="AI86" s="17">
        <v>0</v>
      </c>
      <c r="AJ86" s="17">
        <v>0</v>
      </c>
      <c r="AK86" s="17">
        <v>0</v>
      </c>
      <c r="AL86" s="17">
        <v>0</v>
      </c>
      <c r="AM86" s="17">
        <v>0</v>
      </c>
      <c r="AN86" s="17">
        <v>0</v>
      </c>
      <c r="AO86" s="12">
        <v>0</v>
      </c>
      <c r="AP86" s="16">
        <v>0</v>
      </c>
      <c r="AQ86" s="17">
        <v>0</v>
      </c>
      <c r="AR86" s="17">
        <v>0</v>
      </c>
      <c r="AS86" s="17">
        <v>0</v>
      </c>
      <c r="AT86" s="17">
        <v>0</v>
      </c>
      <c r="AU86" s="17">
        <v>0</v>
      </c>
      <c r="AV86" s="17">
        <v>0</v>
      </c>
      <c r="AW86" s="12">
        <v>0</v>
      </c>
      <c r="AX86" s="16">
        <v>0</v>
      </c>
      <c r="AY86" s="17">
        <v>0</v>
      </c>
      <c r="AZ86" s="17">
        <v>0</v>
      </c>
      <c r="BA86" s="17">
        <v>0</v>
      </c>
      <c r="BB86" s="17">
        <v>0</v>
      </c>
      <c r="BC86" s="17">
        <v>0</v>
      </c>
      <c r="BD86" s="17">
        <v>0</v>
      </c>
      <c r="BE86" s="12">
        <v>0</v>
      </c>
    </row>
    <row r="87" spans="1:57" x14ac:dyDescent="0.25">
      <c r="A87" s="4" t="s">
        <v>77</v>
      </c>
      <c r="B87" s="92">
        <v>1528596.5500000003</v>
      </c>
      <c r="C87" s="87">
        <v>2441528.79</v>
      </c>
      <c r="D87" s="87">
        <v>354950.57</v>
      </c>
      <c r="E87" s="87">
        <v>1499365.1099999999</v>
      </c>
      <c r="F87" s="87">
        <v>0</v>
      </c>
      <c r="G87" s="87">
        <v>14467.68</v>
      </c>
      <c r="H87" s="87">
        <v>75843.56</v>
      </c>
      <c r="I87" s="93">
        <v>5914752.2599999988</v>
      </c>
      <c r="J87" s="16">
        <v>1486812.1700000002</v>
      </c>
      <c r="K87" s="17">
        <v>608887.45000000007</v>
      </c>
      <c r="L87" s="17">
        <v>117450.57</v>
      </c>
      <c r="M87" s="17">
        <v>1386146.67</v>
      </c>
      <c r="N87" s="17">
        <v>0</v>
      </c>
      <c r="O87" s="17">
        <v>1589.64</v>
      </c>
      <c r="P87" s="17">
        <v>42351.63</v>
      </c>
      <c r="Q87" s="12">
        <v>3643238.13</v>
      </c>
      <c r="R87" s="16">
        <v>31975.83</v>
      </c>
      <c r="S87" s="17">
        <v>1065613.46</v>
      </c>
      <c r="T87" s="17">
        <v>0</v>
      </c>
      <c r="U87" s="17">
        <v>113218.44</v>
      </c>
      <c r="V87" s="17">
        <v>0</v>
      </c>
      <c r="W87" s="17">
        <v>0</v>
      </c>
      <c r="X87" s="17">
        <v>0</v>
      </c>
      <c r="Y87" s="12">
        <v>1210807.73</v>
      </c>
      <c r="Z87" s="16">
        <v>5528.3099999999995</v>
      </c>
      <c r="AA87" s="17">
        <v>367888.65</v>
      </c>
      <c r="AB87" s="17">
        <v>0</v>
      </c>
      <c r="AC87" s="17">
        <v>0</v>
      </c>
      <c r="AD87" s="17">
        <v>0</v>
      </c>
      <c r="AE87" s="17">
        <v>12878.04</v>
      </c>
      <c r="AF87" s="17">
        <v>33491.93</v>
      </c>
      <c r="AG87" s="12">
        <v>419786.93</v>
      </c>
      <c r="AH87" s="16">
        <v>3090.21</v>
      </c>
      <c r="AI87" s="17">
        <v>399139.23</v>
      </c>
      <c r="AJ87" s="17">
        <v>237500</v>
      </c>
      <c r="AK87" s="17">
        <v>0</v>
      </c>
      <c r="AL87" s="17">
        <v>0</v>
      </c>
      <c r="AM87" s="17">
        <v>0</v>
      </c>
      <c r="AN87" s="17">
        <v>0</v>
      </c>
      <c r="AO87" s="12">
        <v>639729.43999999994</v>
      </c>
      <c r="AP87" s="16">
        <v>0</v>
      </c>
      <c r="AQ87" s="17">
        <v>0</v>
      </c>
      <c r="AR87" s="17">
        <v>0</v>
      </c>
      <c r="AS87" s="17">
        <v>0</v>
      </c>
      <c r="AT87" s="17">
        <v>0</v>
      </c>
      <c r="AU87" s="17">
        <v>0</v>
      </c>
      <c r="AV87" s="17">
        <v>0</v>
      </c>
      <c r="AW87" s="12">
        <v>0</v>
      </c>
      <c r="AX87" s="16">
        <v>1190.03</v>
      </c>
      <c r="AY87" s="17">
        <v>0</v>
      </c>
      <c r="AZ87" s="17">
        <v>0</v>
      </c>
      <c r="BA87" s="17">
        <v>0</v>
      </c>
      <c r="BB87" s="17">
        <v>0</v>
      </c>
      <c r="BC87" s="17">
        <v>0</v>
      </c>
      <c r="BD87" s="17">
        <v>0</v>
      </c>
      <c r="BE87" s="12">
        <v>1190.03</v>
      </c>
    </row>
    <row r="88" spans="1:57" x14ac:dyDescent="0.25">
      <c r="A88" s="4" t="s">
        <v>78</v>
      </c>
      <c r="B88" s="92">
        <v>51364</v>
      </c>
      <c r="C88" s="87">
        <v>882660</v>
      </c>
      <c r="D88" s="87">
        <v>42000</v>
      </c>
      <c r="E88" s="87">
        <v>0</v>
      </c>
      <c r="F88" s="87">
        <v>567000</v>
      </c>
      <c r="G88" s="87">
        <v>7056</v>
      </c>
      <c r="H88" s="87">
        <v>5070</v>
      </c>
      <c r="I88" s="93">
        <v>1555150</v>
      </c>
      <c r="J88" s="16">
        <v>0</v>
      </c>
      <c r="K88" s="17">
        <v>0</v>
      </c>
      <c r="L88" s="17">
        <v>0</v>
      </c>
      <c r="M88" s="17">
        <v>0</v>
      </c>
      <c r="N88" s="17">
        <v>0</v>
      </c>
      <c r="O88" s="17">
        <v>0</v>
      </c>
      <c r="P88" s="17">
        <v>0</v>
      </c>
      <c r="Q88" s="12">
        <v>0</v>
      </c>
      <c r="R88" s="16">
        <v>1900</v>
      </c>
      <c r="S88" s="17">
        <v>202544</v>
      </c>
      <c r="T88" s="17">
        <v>0</v>
      </c>
      <c r="U88" s="17">
        <v>0</v>
      </c>
      <c r="V88" s="17">
        <v>0</v>
      </c>
      <c r="W88" s="17">
        <v>0</v>
      </c>
      <c r="X88" s="17">
        <v>0</v>
      </c>
      <c r="Y88" s="12">
        <v>204444</v>
      </c>
      <c r="Z88" s="16">
        <v>5271</v>
      </c>
      <c r="AA88" s="17">
        <v>131000</v>
      </c>
      <c r="AB88" s="17">
        <v>42000</v>
      </c>
      <c r="AC88" s="17">
        <v>0</v>
      </c>
      <c r="AD88" s="17">
        <v>567000</v>
      </c>
      <c r="AE88" s="17">
        <v>0</v>
      </c>
      <c r="AF88" s="17">
        <v>0</v>
      </c>
      <c r="AG88" s="12">
        <v>745271</v>
      </c>
      <c r="AH88" s="16">
        <v>1640</v>
      </c>
      <c r="AI88" s="17">
        <v>549116</v>
      </c>
      <c r="AJ88" s="17">
        <v>0</v>
      </c>
      <c r="AK88" s="17">
        <v>0</v>
      </c>
      <c r="AL88" s="17">
        <v>0</v>
      </c>
      <c r="AM88" s="17">
        <v>7056</v>
      </c>
      <c r="AN88" s="17">
        <v>0</v>
      </c>
      <c r="AO88" s="12">
        <v>557812</v>
      </c>
      <c r="AP88" s="16">
        <v>42553</v>
      </c>
      <c r="AQ88" s="17">
        <v>0</v>
      </c>
      <c r="AR88" s="17">
        <v>0</v>
      </c>
      <c r="AS88" s="17">
        <v>0</v>
      </c>
      <c r="AT88" s="17">
        <v>0</v>
      </c>
      <c r="AU88" s="17">
        <v>0</v>
      </c>
      <c r="AV88" s="17">
        <v>5070</v>
      </c>
      <c r="AW88" s="12">
        <v>47623</v>
      </c>
      <c r="AX88" s="16">
        <v>0</v>
      </c>
      <c r="AY88" s="17">
        <v>0</v>
      </c>
      <c r="AZ88" s="17">
        <v>0</v>
      </c>
      <c r="BA88" s="17">
        <v>0</v>
      </c>
      <c r="BB88" s="17">
        <v>0</v>
      </c>
      <c r="BC88" s="17">
        <v>0</v>
      </c>
      <c r="BD88" s="17">
        <v>0</v>
      </c>
      <c r="BE88" s="12">
        <v>0</v>
      </c>
    </row>
    <row r="89" spans="1:57"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c r="Z89" s="18"/>
      <c r="AA89" s="19"/>
      <c r="AB89" s="19"/>
      <c r="AC89" s="19"/>
      <c r="AD89" s="19"/>
      <c r="AE89" s="19"/>
      <c r="AF89" s="19"/>
      <c r="AG89" s="13"/>
      <c r="AH89" s="18"/>
      <c r="AI89" s="19"/>
      <c r="AJ89" s="19"/>
      <c r="AK89" s="19"/>
      <c r="AL89" s="19"/>
      <c r="AM89" s="19"/>
      <c r="AN89" s="19"/>
      <c r="AO89" s="13"/>
      <c r="AP89" s="18"/>
      <c r="AQ89" s="19"/>
      <c r="AR89" s="19"/>
      <c r="AS89" s="19"/>
      <c r="AT89" s="19"/>
      <c r="AU89" s="19"/>
      <c r="AV89" s="19"/>
      <c r="AW89" s="13"/>
      <c r="AX89" s="18"/>
      <c r="AY89" s="19"/>
      <c r="AZ89" s="19"/>
      <c r="BA89" s="19"/>
      <c r="BB89" s="19"/>
      <c r="BC89" s="19"/>
      <c r="BD89" s="19"/>
      <c r="BE89" s="13"/>
    </row>
    <row r="90" spans="1:57" x14ac:dyDescent="0.25">
      <c r="A90" s="30"/>
      <c r="B90" s="31">
        <f>SUM(B9:B89)</f>
        <v>125549037.28953025</v>
      </c>
      <c r="C90" s="32">
        <f t="shared" ref="C90:BE90" si="0">SUM(C9:C89)</f>
        <v>174049699.16399997</v>
      </c>
      <c r="D90" s="32">
        <f t="shared" ref="D90:E90" si="1">SUM(D9:D89)</f>
        <v>22381636.230243344</v>
      </c>
      <c r="E90" s="32">
        <f t="shared" si="1"/>
        <v>62352904.240000002</v>
      </c>
      <c r="F90" s="32">
        <f t="shared" si="0"/>
        <v>2584298.09</v>
      </c>
      <c r="G90" s="32">
        <f t="shared" si="0"/>
        <v>10085428.068907481</v>
      </c>
      <c r="H90" s="32">
        <f t="shared" si="0"/>
        <v>5084442.6188009139</v>
      </c>
      <c r="I90" s="33">
        <f t="shared" si="0"/>
        <v>402087445.70148206</v>
      </c>
      <c r="J90" s="31">
        <f t="shared" si="0"/>
        <v>88642781.581190988</v>
      </c>
      <c r="K90" s="32">
        <f t="shared" si="0"/>
        <v>29391272.599999998</v>
      </c>
      <c r="L90" s="32">
        <f t="shared" ref="L90:M90" si="2">SUM(L9:L89)</f>
        <v>7451151.1099999994</v>
      </c>
      <c r="M90" s="32">
        <f t="shared" si="2"/>
        <v>54983094.140000001</v>
      </c>
      <c r="N90" s="32">
        <f t="shared" si="0"/>
        <v>1303583.3900000001</v>
      </c>
      <c r="O90" s="32">
        <f t="shared" si="0"/>
        <v>5309975.9450058946</v>
      </c>
      <c r="P90" s="32">
        <f t="shared" si="0"/>
        <v>1354293.36</v>
      </c>
      <c r="Q90" s="33">
        <f t="shared" si="0"/>
        <v>188436152.12619686</v>
      </c>
      <c r="R90" s="31">
        <f t="shared" si="0"/>
        <v>14148234.054029297</v>
      </c>
      <c r="S90" s="32">
        <f t="shared" si="0"/>
        <v>56115605.839999996</v>
      </c>
      <c r="T90" s="32">
        <f t="shared" ref="T90:U90" si="3">SUM(T9:T89)</f>
        <v>3413021.0706104864</v>
      </c>
      <c r="U90" s="32">
        <f t="shared" si="3"/>
        <v>1217449.3</v>
      </c>
      <c r="V90" s="32">
        <f t="shared" si="0"/>
        <v>414220</v>
      </c>
      <c r="W90" s="32">
        <f t="shared" si="0"/>
        <v>723916.51</v>
      </c>
      <c r="X90" s="32">
        <f t="shared" si="0"/>
        <v>475543.08172406931</v>
      </c>
      <c r="Y90" s="33">
        <f t="shared" si="0"/>
        <v>76507989.856363863</v>
      </c>
      <c r="Z90" s="31">
        <f t="shared" si="0"/>
        <v>5113322.3871196145</v>
      </c>
      <c r="AA90" s="32">
        <f t="shared" si="0"/>
        <v>16163338.310000001</v>
      </c>
      <c r="AB90" s="32">
        <f t="shared" ref="AB90:AC90" si="4">SUM(AB9:AB89)</f>
        <v>5204095.6185871549</v>
      </c>
      <c r="AC90" s="32">
        <f t="shared" si="4"/>
        <v>1279580.5</v>
      </c>
      <c r="AD90" s="32">
        <f t="shared" si="0"/>
        <v>854302.7</v>
      </c>
      <c r="AE90" s="32">
        <f t="shared" si="0"/>
        <v>2836456.6812700061</v>
      </c>
      <c r="AF90" s="32">
        <f t="shared" si="0"/>
        <v>1234012.7325768436</v>
      </c>
      <c r="AG90" s="33">
        <f t="shared" si="0"/>
        <v>32685108.929553621</v>
      </c>
      <c r="AH90" s="31">
        <f t="shared" si="0"/>
        <v>16646714.057190359</v>
      </c>
      <c r="AI90" s="32">
        <f t="shared" si="0"/>
        <v>69253886.439999998</v>
      </c>
      <c r="AJ90" s="32">
        <f t="shared" ref="AJ90:AK90" si="5">SUM(AJ9:AJ89)</f>
        <v>5790494.4310457017</v>
      </c>
      <c r="AK90" s="32">
        <f t="shared" si="5"/>
        <v>3043080.3</v>
      </c>
      <c r="AL90" s="32">
        <f t="shared" si="0"/>
        <v>611</v>
      </c>
      <c r="AM90" s="32">
        <f t="shared" si="0"/>
        <v>849231.42999999993</v>
      </c>
      <c r="AN90" s="32">
        <f t="shared" si="0"/>
        <v>557166.25</v>
      </c>
      <c r="AO90" s="33">
        <f t="shared" si="0"/>
        <v>96141183.908236057</v>
      </c>
      <c r="AP90" s="31">
        <f t="shared" si="0"/>
        <v>473678.74</v>
      </c>
      <c r="AQ90" s="32">
        <f t="shared" si="0"/>
        <v>2200</v>
      </c>
      <c r="AR90" s="32">
        <f t="shared" ref="AR90:AS90" si="6">SUM(AR9:AR89)</f>
        <v>46250</v>
      </c>
      <c r="AS90" s="32">
        <f t="shared" si="6"/>
        <v>1641554</v>
      </c>
      <c r="AT90" s="32">
        <f t="shared" si="0"/>
        <v>0</v>
      </c>
      <c r="AU90" s="32">
        <f t="shared" si="0"/>
        <v>100146.27</v>
      </c>
      <c r="AV90" s="32">
        <f t="shared" si="0"/>
        <v>905234.97</v>
      </c>
      <c r="AW90" s="33">
        <f t="shared" si="0"/>
        <v>3169063.98</v>
      </c>
      <c r="AX90" s="31">
        <f t="shared" si="0"/>
        <v>524306.47</v>
      </c>
      <c r="AY90" s="32">
        <f t="shared" si="0"/>
        <v>3123395.9739999999</v>
      </c>
      <c r="AZ90" s="32">
        <f t="shared" ref="AZ90:BA90" si="7">SUM(AZ9:AZ89)</f>
        <v>476624</v>
      </c>
      <c r="BA90" s="32">
        <f t="shared" si="7"/>
        <v>188146</v>
      </c>
      <c r="BB90" s="32">
        <f t="shared" si="0"/>
        <v>11581</v>
      </c>
      <c r="BC90" s="32">
        <f t="shared" si="0"/>
        <v>265701.23263157893</v>
      </c>
      <c r="BD90" s="32">
        <f t="shared" si="0"/>
        <v>558192.22450000001</v>
      </c>
      <c r="BE90" s="33">
        <f t="shared" si="0"/>
        <v>5147946.9011315797</v>
      </c>
    </row>
    <row r="91" spans="1:57"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41" width="12.6640625" style="9"/>
    <col min="42" max="16384" width="12.6640625" style="6"/>
  </cols>
  <sheetData>
    <row r="1" spans="1:4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x14ac:dyDescent="0.25">
      <c r="A3" s="28" t="str">
        <f>'Total Exp'!A3</f>
        <v>2016-17</v>
      </c>
    </row>
    <row r="4" spans="1:41" ht="15.6" x14ac:dyDescent="0.3">
      <c r="A4" s="82" t="s">
        <v>123</v>
      </c>
      <c r="B4" s="83"/>
      <c r="C4" s="83"/>
      <c r="D4" s="83"/>
      <c r="E4" s="83"/>
      <c r="F4" s="83"/>
      <c r="G4" s="83"/>
      <c r="H4" s="83"/>
      <c r="I4" s="84"/>
      <c r="J4" s="85"/>
      <c r="K4" s="83"/>
      <c r="L4" s="83"/>
      <c r="M4" s="83"/>
      <c r="N4" s="83"/>
      <c r="O4" s="83"/>
      <c r="P4" s="83"/>
      <c r="Q4" s="83"/>
      <c r="R4" s="85"/>
      <c r="S4" s="83"/>
      <c r="T4" s="83"/>
      <c r="U4" s="83"/>
      <c r="V4" s="83"/>
      <c r="W4" s="83"/>
      <c r="X4" s="83"/>
      <c r="Y4" s="83"/>
      <c r="Z4" s="85"/>
      <c r="AA4" s="83"/>
      <c r="AB4" s="83"/>
      <c r="AC4" s="83"/>
      <c r="AD4" s="83"/>
      <c r="AE4" s="83"/>
      <c r="AF4" s="83"/>
      <c r="AG4" s="83"/>
      <c r="AH4" s="85"/>
      <c r="AI4" s="83"/>
      <c r="AJ4" s="83"/>
      <c r="AK4" s="83"/>
      <c r="AL4" s="83"/>
      <c r="AM4" s="83"/>
      <c r="AN4" s="83"/>
      <c r="AO4" s="84" t="s">
        <v>287</v>
      </c>
    </row>
    <row r="5" spans="1:41" s="60" customFormat="1" ht="13.2" x14ac:dyDescent="0.25">
      <c r="A5" s="49"/>
      <c r="B5" s="65" t="s">
        <v>150</v>
      </c>
      <c r="C5" s="62"/>
      <c r="D5" s="62"/>
      <c r="E5" s="62"/>
      <c r="F5" s="62"/>
      <c r="G5" s="62"/>
      <c r="H5" s="62"/>
      <c r="I5" s="63"/>
      <c r="J5" s="64" t="s">
        <v>143</v>
      </c>
      <c r="K5" s="65"/>
      <c r="L5" s="65"/>
      <c r="M5" s="65"/>
      <c r="N5" s="65"/>
      <c r="O5" s="65"/>
      <c r="P5" s="65"/>
      <c r="Q5" s="66"/>
      <c r="R5" s="65" t="s">
        <v>144</v>
      </c>
      <c r="S5" s="65"/>
      <c r="T5" s="65"/>
      <c r="U5" s="65"/>
      <c r="V5" s="65"/>
      <c r="W5" s="65"/>
      <c r="X5" s="65"/>
      <c r="Y5" s="66"/>
      <c r="Z5" s="65" t="s">
        <v>145</v>
      </c>
      <c r="AA5" s="65"/>
      <c r="AB5" s="65"/>
      <c r="AC5" s="65"/>
      <c r="AD5" s="65"/>
      <c r="AE5" s="65"/>
      <c r="AF5" s="65"/>
      <c r="AG5" s="66"/>
      <c r="AH5" s="64" t="s">
        <v>149</v>
      </c>
      <c r="AI5" s="65"/>
      <c r="AJ5" s="65"/>
      <c r="AK5" s="65"/>
      <c r="AL5" s="65"/>
      <c r="AM5" s="65"/>
      <c r="AN5" s="65"/>
      <c r="AO5" s="66"/>
    </row>
    <row r="6" spans="1:41" s="60" customFormat="1" ht="13.2" x14ac:dyDescent="0.25">
      <c r="A6" s="49"/>
      <c r="B6" s="50" t="str">
        <f>$A$4&amp;" Total"</f>
        <v>Aged &amp; Disabled Services Total</v>
      </c>
      <c r="C6" s="51"/>
      <c r="D6" s="51"/>
      <c r="E6" s="51"/>
      <c r="F6" s="51"/>
      <c r="G6" s="51"/>
      <c r="H6" s="51"/>
      <c r="I6" s="52"/>
      <c r="J6" s="50" t="s">
        <v>146</v>
      </c>
      <c r="K6" s="51"/>
      <c r="L6" s="51"/>
      <c r="M6" s="51"/>
      <c r="N6" s="51"/>
      <c r="O6" s="51"/>
      <c r="P6" s="51"/>
      <c r="Q6" s="52"/>
      <c r="R6" s="51" t="s">
        <v>147</v>
      </c>
      <c r="S6" s="51"/>
      <c r="T6" s="51"/>
      <c r="U6" s="51"/>
      <c r="V6" s="51"/>
      <c r="W6" s="51"/>
      <c r="X6" s="51"/>
      <c r="Y6" s="52"/>
      <c r="Z6" s="51" t="s">
        <v>148</v>
      </c>
      <c r="AA6" s="51"/>
      <c r="AB6" s="51"/>
      <c r="AC6" s="51"/>
      <c r="AD6" s="51"/>
      <c r="AE6" s="51"/>
      <c r="AF6" s="51"/>
      <c r="AG6" s="52"/>
      <c r="AH6" s="53" t="s">
        <v>142</v>
      </c>
      <c r="AI6" s="51"/>
      <c r="AJ6" s="51"/>
      <c r="AK6" s="51"/>
      <c r="AL6" s="51"/>
      <c r="AM6" s="51"/>
      <c r="AN6" s="51"/>
      <c r="AO6" s="52"/>
    </row>
    <row r="7" spans="1:41"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c r="Z7" s="42" t="s">
        <v>106</v>
      </c>
      <c r="AA7" s="43" t="s">
        <v>272</v>
      </c>
      <c r="AB7" s="43" t="s">
        <v>273</v>
      </c>
      <c r="AC7" s="43" t="s">
        <v>274</v>
      </c>
      <c r="AD7" s="43" t="s">
        <v>275</v>
      </c>
      <c r="AE7" s="43" t="s">
        <v>108</v>
      </c>
      <c r="AF7" s="43" t="s">
        <v>109</v>
      </c>
      <c r="AG7" s="58" t="s">
        <v>276</v>
      </c>
      <c r="AH7" s="42" t="s">
        <v>106</v>
      </c>
      <c r="AI7" s="43" t="s">
        <v>272</v>
      </c>
      <c r="AJ7" s="43" t="s">
        <v>273</v>
      </c>
      <c r="AK7" s="43" t="s">
        <v>274</v>
      </c>
      <c r="AL7" s="43" t="s">
        <v>275</v>
      </c>
      <c r="AM7" s="43" t="s">
        <v>108</v>
      </c>
      <c r="AN7" s="43" t="s">
        <v>109</v>
      </c>
      <c r="AO7" s="58" t="s">
        <v>276</v>
      </c>
    </row>
    <row r="8" spans="1:41"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c r="Z8" s="46" t="s">
        <v>110</v>
      </c>
      <c r="AA8" s="47" t="s">
        <v>111</v>
      </c>
      <c r="AB8" s="47" t="s">
        <v>112</v>
      </c>
      <c r="AC8" s="47" t="s">
        <v>113</v>
      </c>
      <c r="AD8" s="47" t="s">
        <v>114</v>
      </c>
      <c r="AE8" s="47" t="s">
        <v>115</v>
      </c>
      <c r="AF8" s="47" t="s">
        <v>116</v>
      </c>
      <c r="AG8" s="48" t="s">
        <v>117</v>
      </c>
      <c r="AH8" s="46" t="s">
        <v>110</v>
      </c>
      <c r="AI8" s="47" t="s">
        <v>111</v>
      </c>
      <c r="AJ8" s="47" t="s">
        <v>112</v>
      </c>
      <c r="AK8" s="47" t="s">
        <v>113</v>
      </c>
      <c r="AL8" s="47" t="s">
        <v>114</v>
      </c>
      <c r="AM8" s="47" t="s">
        <v>115</v>
      </c>
      <c r="AN8" s="47" t="s">
        <v>116</v>
      </c>
      <c r="AO8" s="48" t="s">
        <v>117</v>
      </c>
    </row>
    <row r="9" spans="1:41" x14ac:dyDescent="0.25">
      <c r="A9" s="3"/>
      <c r="B9" s="89"/>
      <c r="C9" s="90"/>
      <c r="D9" s="90"/>
      <c r="E9" s="90"/>
      <c r="F9" s="90"/>
      <c r="G9" s="90"/>
      <c r="H9" s="90"/>
      <c r="I9" s="91"/>
      <c r="J9" s="14"/>
      <c r="K9" s="15"/>
      <c r="L9" s="15"/>
      <c r="M9" s="15"/>
      <c r="N9" s="15"/>
      <c r="O9" s="15"/>
      <c r="P9" s="15"/>
      <c r="Q9" s="11"/>
      <c r="R9" s="14"/>
      <c r="S9" s="15"/>
      <c r="T9" s="15"/>
      <c r="U9" s="15"/>
      <c r="V9" s="15"/>
      <c r="W9" s="15"/>
      <c r="X9" s="15"/>
      <c r="Y9" s="11"/>
      <c r="Z9" s="14"/>
      <c r="AA9" s="15"/>
      <c r="AB9" s="15"/>
      <c r="AC9" s="15"/>
      <c r="AD9" s="15"/>
      <c r="AE9" s="15"/>
      <c r="AF9" s="15"/>
      <c r="AG9" s="11"/>
      <c r="AH9" s="14"/>
      <c r="AI9" s="15"/>
      <c r="AJ9" s="15"/>
      <c r="AK9" s="15"/>
      <c r="AL9" s="15"/>
      <c r="AM9" s="15"/>
      <c r="AN9" s="15"/>
      <c r="AO9" s="11"/>
    </row>
    <row r="10" spans="1:41" x14ac:dyDescent="0.25">
      <c r="A10" s="4" t="s">
        <v>1</v>
      </c>
      <c r="B10" s="92">
        <v>20852.080000000005</v>
      </c>
      <c r="C10" s="87">
        <v>45982.36</v>
      </c>
      <c r="D10" s="87">
        <v>0</v>
      </c>
      <c r="E10" s="87">
        <v>0</v>
      </c>
      <c r="F10" s="87">
        <v>0</v>
      </c>
      <c r="G10" s="87">
        <v>0</v>
      </c>
      <c r="H10" s="87">
        <v>0</v>
      </c>
      <c r="I10" s="93">
        <v>66834.44</v>
      </c>
      <c r="J10" s="16">
        <v>0</v>
      </c>
      <c r="K10" s="17">
        <v>0</v>
      </c>
      <c r="L10" s="17">
        <v>0</v>
      </c>
      <c r="M10" s="17">
        <v>0</v>
      </c>
      <c r="N10" s="17">
        <v>0</v>
      </c>
      <c r="O10" s="17">
        <v>0</v>
      </c>
      <c r="P10" s="17">
        <v>0</v>
      </c>
      <c r="Q10" s="12">
        <v>0</v>
      </c>
      <c r="R10" s="16">
        <v>20103.180000000004</v>
      </c>
      <c r="S10" s="17">
        <v>0</v>
      </c>
      <c r="T10" s="17">
        <v>0</v>
      </c>
      <c r="U10" s="17">
        <v>0</v>
      </c>
      <c r="V10" s="17">
        <v>0</v>
      </c>
      <c r="W10" s="17">
        <v>0</v>
      </c>
      <c r="X10" s="17">
        <v>0</v>
      </c>
      <c r="Y10" s="12">
        <v>20103.180000000004</v>
      </c>
      <c r="Z10" s="16">
        <v>748.9</v>
      </c>
      <c r="AA10" s="17">
        <v>45982.36</v>
      </c>
      <c r="AB10" s="17">
        <v>0</v>
      </c>
      <c r="AC10" s="17">
        <v>0</v>
      </c>
      <c r="AD10" s="17">
        <v>0</v>
      </c>
      <c r="AE10" s="17">
        <v>0</v>
      </c>
      <c r="AF10" s="17">
        <v>0</v>
      </c>
      <c r="AG10" s="12">
        <v>46731.26</v>
      </c>
      <c r="AH10" s="16">
        <v>0</v>
      </c>
      <c r="AI10" s="17">
        <v>0</v>
      </c>
      <c r="AJ10" s="17">
        <v>0</v>
      </c>
      <c r="AK10" s="17">
        <v>0</v>
      </c>
      <c r="AL10" s="17">
        <v>0</v>
      </c>
      <c r="AM10" s="17">
        <v>0</v>
      </c>
      <c r="AN10" s="17">
        <v>0</v>
      </c>
      <c r="AO10" s="12">
        <v>0</v>
      </c>
    </row>
    <row r="11" spans="1:41" x14ac:dyDescent="0.25">
      <c r="A11" s="4" t="s">
        <v>2</v>
      </c>
      <c r="B11" s="92">
        <v>300685.95</v>
      </c>
      <c r="C11" s="87">
        <v>187629.85</v>
      </c>
      <c r="D11" s="87">
        <v>0</v>
      </c>
      <c r="E11" s="87">
        <v>446919.26</v>
      </c>
      <c r="F11" s="87">
        <v>0</v>
      </c>
      <c r="G11" s="87">
        <v>0</v>
      </c>
      <c r="H11" s="87">
        <v>0</v>
      </c>
      <c r="I11" s="93">
        <v>935235.06</v>
      </c>
      <c r="J11" s="16">
        <v>0</v>
      </c>
      <c r="K11" s="17">
        <v>0</v>
      </c>
      <c r="L11" s="17">
        <v>0</v>
      </c>
      <c r="M11" s="17">
        <v>0</v>
      </c>
      <c r="N11" s="17">
        <v>0</v>
      </c>
      <c r="O11" s="17">
        <v>0</v>
      </c>
      <c r="P11" s="17">
        <v>0</v>
      </c>
      <c r="Q11" s="12">
        <v>0</v>
      </c>
      <c r="R11" s="16">
        <v>300685.95</v>
      </c>
      <c r="S11" s="17">
        <v>187629.85</v>
      </c>
      <c r="T11" s="17">
        <v>0</v>
      </c>
      <c r="U11" s="17">
        <v>446919.26</v>
      </c>
      <c r="V11" s="17">
        <v>0</v>
      </c>
      <c r="W11" s="17">
        <v>0</v>
      </c>
      <c r="X11" s="17">
        <v>0</v>
      </c>
      <c r="Y11" s="12">
        <v>935235.06</v>
      </c>
      <c r="Z11" s="16">
        <v>0</v>
      </c>
      <c r="AA11" s="17">
        <v>0</v>
      </c>
      <c r="AB11" s="17">
        <v>0</v>
      </c>
      <c r="AC11" s="17">
        <v>0</v>
      </c>
      <c r="AD11" s="17">
        <v>0</v>
      </c>
      <c r="AE11" s="17">
        <v>0</v>
      </c>
      <c r="AF11" s="17">
        <v>0</v>
      </c>
      <c r="AG11" s="12">
        <v>0</v>
      </c>
      <c r="AH11" s="16">
        <v>0</v>
      </c>
      <c r="AI11" s="17">
        <v>0</v>
      </c>
      <c r="AJ11" s="17">
        <v>0</v>
      </c>
      <c r="AK11" s="17">
        <v>0</v>
      </c>
      <c r="AL11" s="17">
        <v>0</v>
      </c>
      <c r="AM11" s="17">
        <v>0</v>
      </c>
      <c r="AN11" s="17">
        <v>0</v>
      </c>
      <c r="AO11" s="12">
        <v>0</v>
      </c>
    </row>
    <row r="12" spans="1:41" x14ac:dyDescent="0.25">
      <c r="A12" s="4" t="s">
        <v>3</v>
      </c>
      <c r="B12" s="92">
        <v>1401265</v>
      </c>
      <c r="C12" s="87">
        <v>5355797</v>
      </c>
      <c r="D12" s="87">
        <v>0</v>
      </c>
      <c r="E12" s="87">
        <v>0</v>
      </c>
      <c r="F12" s="87">
        <v>0</v>
      </c>
      <c r="G12" s="87">
        <v>0</v>
      </c>
      <c r="H12" s="87">
        <v>23609</v>
      </c>
      <c r="I12" s="93">
        <v>6780671</v>
      </c>
      <c r="J12" s="16">
        <v>0</v>
      </c>
      <c r="K12" s="17">
        <v>0</v>
      </c>
      <c r="L12" s="17">
        <v>0</v>
      </c>
      <c r="M12" s="17">
        <v>0</v>
      </c>
      <c r="N12" s="17">
        <v>0</v>
      </c>
      <c r="O12" s="17">
        <v>0</v>
      </c>
      <c r="P12" s="17">
        <v>0</v>
      </c>
      <c r="Q12" s="12">
        <v>0</v>
      </c>
      <c r="R12" s="16">
        <v>1401265</v>
      </c>
      <c r="S12" s="17">
        <v>5355797</v>
      </c>
      <c r="T12" s="17">
        <v>0</v>
      </c>
      <c r="U12" s="17">
        <v>0</v>
      </c>
      <c r="V12" s="17">
        <v>0</v>
      </c>
      <c r="W12" s="17">
        <v>0</v>
      </c>
      <c r="X12" s="17">
        <v>23609</v>
      </c>
      <c r="Y12" s="12">
        <v>6780671</v>
      </c>
      <c r="Z12" s="16">
        <v>0</v>
      </c>
      <c r="AA12" s="17">
        <v>0</v>
      </c>
      <c r="AB12" s="17">
        <v>0</v>
      </c>
      <c r="AC12" s="17">
        <v>0</v>
      </c>
      <c r="AD12" s="17">
        <v>0</v>
      </c>
      <c r="AE12" s="17">
        <v>0</v>
      </c>
      <c r="AF12" s="17">
        <v>0</v>
      </c>
      <c r="AG12" s="12">
        <v>0</v>
      </c>
      <c r="AH12" s="16">
        <v>0</v>
      </c>
      <c r="AI12" s="17">
        <v>0</v>
      </c>
      <c r="AJ12" s="17">
        <v>0</v>
      </c>
      <c r="AK12" s="17">
        <v>0</v>
      </c>
      <c r="AL12" s="17">
        <v>0</v>
      </c>
      <c r="AM12" s="17">
        <v>0</v>
      </c>
      <c r="AN12" s="17">
        <v>0</v>
      </c>
      <c r="AO12" s="12">
        <v>0</v>
      </c>
    </row>
    <row r="13" spans="1:41" x14ac:dyDescent="0.25">
      <c r="A13" s="4" t="s">
        <v>4</v>
      </c>
      <c r="B13" s="92">
        <v>940000</v>
      </c>
      <c r="C13" s="87">
        <v>1449000</v>
      </c>
      <c r="D13" s="87">
        <v>0</v>
      </c>
      <c r="E13" s="87">
        <v>3547000</v>
      </c>
      <c r="F13" s="87">
        <v>0</v>
      </c>
      <c r="G13" s="87">
        <v>17000</v>
      </c>
      <c r="H13" s="87">
        <v>137000</v>
      </c>
      <c r="I13" s="93">
        <v>6090000</v>
      </c>
      <c r="J13" s="16">
        <v>0</v>
      </c>
      <c r="K13" s="17">
        <v>0</v>
      </c>
      <c r="L13" s="17">
        <v>0</v>
      </c>
      <c r="M13" s="17">
        <v>0</v>
      </c>
      <c r="N13" s="17">
        <v>0</v>
      </c>
      <c r="O13" s="17">
        <v>0</v>
      </c>
      <c r="P13" s="17">
        <v>0</v>
      </c>
      <c r="Q13" s="12">
        <v>0</v>
      </c>
      <c r="R13" s="16">
        <v>940000</v>
      </c>
      <c r="S13" s="17">
        <v>1423000</v>
      </c>
      <c r="T13" s="17">
        <v>0</v>
      </c>
      <c r="U13" s="17">
        <v>3473000</v>
      </c>
      <c r="V13" s="17">
        <v>0</v>
      </c>
      <c r="W13" s="17">
        <v>16000</v>
      </c>
      <c r="X13" s="17">
        <v>132000</v>
      </c>
      <c r="Y13" s="12">
        <v>5984000</v>
      </c>
      <c r="Z13" s="16">
        <v>0</v>
      </c>
      <c r="AA13" s="17">
        <v>0</v>
      </c>
      <c r="AB13" s="17">
        <v>0</v>
      </c>
      <c r="AC13" s="17">
        <v>0</v>
      </c>
      <c r="AD13" s="17">
        <v>0</v>
      </c>
      <c r="AE13" s="17">
        <v>0</v>
      </c>
      <c r="AF13" s="17">
        <v>0</v>
      </c>
      <c r="AG13" s="12">
        <v>0</v>
      </c>
      <c r="AH13" s="16">
        <v>0</v>
      </c>
      <c r="AI13" s="17">
        <v>26000</v>
      </c>
      <c r="AJ13" s="17">
        <v>0</v>
      </c>
      <c r="AK13" s="17">
        <v>74000</v>
      </c>
      <c r="AL13" s="17">
        <v>0</v>
      </c>
      <c r="AM13" s="17">
        <v>1000</v>
      </c>
      <c r="AN13" s="17">
        <v>5000</v>
      </c>
      <c r="AO13" s="12">
        <v>106000</v>
      </c>
    </row>
    <row r="14" spans="1:41" x14ac:dyDescent="0.25">
      <c r="A14" s="4" t="s">
        <v>5</v>
      </c>
      <c r="B14" s="92">
        <v>572999</v>
      </c>
      <c r="C14" s="87">
        <v>1088125</v>
      </c>
      <c r="D14" s="87">
        <v>0</v>
      </c>
      <c r="E14" s="87">
        <v>1271678</v>
      </c>
      <c r="F14" s="87">
        <v>0</v>
      </c>
      <c r="G14" s="87">
        <v>0</v>
      </c>
      <c r="H14" s="87">
        <v>4000</v>
      </c>
      <c r="I14" s="93">
        <v>2936802</v>
      </c>
      <c r="J14" s="16">
        <v>0</v>
      </c>
      <c r="K14" s="17">
        <v>0</v>
      </c>
      <c r="L14" s="17">
        <v>0</v>
      </c>
      <c r="M14" s="17">
        <v>0</v>
      </c>
      <c r="N14" s="17">
        <v>0</v>
      </c>
      <c r="O14" s="17">
        <v>0</v>
      </c>
      <c r="P14" s="17">
        <v>0</v>
      </c>
      <c r="Q14" s="12">
        <v>0</v>
      </c>
      <c r="R14" s="16">
        <v>572999</v>
      </c>
      <c r="S14" s="17">
        <v>1088125</v>
      </c>
      <c r="T14" s="17">
        <v>0</v>
      </c>
      <c r="U14" s="17">
        <v>1271678</v>
      </c>
      <c r="V14" s="17">
        <v>0</v>
      </c>
      <c r="W14" s="17">
        <v>0</v>
      </c>
      <c r="X14" s="17">
        <v>4000</v>
      </c>
      <c r="Y14" s="12">
        <v>2936802</v>
      </c>
      <c r="Z14" s="16">
        <v>0</v>
      </c>
      <c r="AA14" s="17">
        <v>0</v>
      </c>
      <c r="AB14" s="17">
        <v>0</v>
      </c>
      <c r="AC14" s="17">
        <v>0</v>
      </c>
      <c r="AD14" s="17">
        <v>0</v>
      </c>
      <c r="AE14" s="17">
        <v>0</v>
      </c>
      <c r="AF14" s="17">
        <v>0</v>
      </c>
      <c r="AG14" s="12">
        <v>0</v>
      </c>
      <c r="AH14" s="16">
        <v>0</v>
      </c>
      <c r="AI14" s="17">
        <v>0</v>
      </c>
      <c r="AJ14" s="17">
        <v>0</v>
      </c>
      <c r="AK14" s="17">
        <v>0</v>
      </c>
      <c r="AL14" s="17">
        <v>0</v>
      </c>
      <c r="AM14" s="17">
        <v>0</v>
      </c>
      <c r="AN14" s="17">
        <v>0</v>
      </c>
      <c r="AO14" s="12">
        <v>0</v>
      </c>
    </row>
    <row r="15" spans="1:41" x14ac:dyDescent="0.25">
      <c r="A15" s="4" t="s">
        <v>6</v>
      </c>
      <c r="B15" s="92">
        <v>1136301</v>
      </c>
      <c r="C15" s="87">
        <v>1512000</v>
      </c>
      <c r="D15" s="87">
        <v>27803</v>
      </c>
      <c r="E15" s="87">
        <v>1400000</v>
      </c>
      <c r="F15" s="87">
        <v>5237</v>
      </c>
      <c r="G15" s="87">
        <v>0</v>
      </c>
      <c r="H15" s="87">
        <v>49175</v>
      </c>
      <c r="I15" s="93">
        <v>4130516</v>
      </c>
      <c r="J15" s="16">
        <v>0</v>
      </c>
      <c r="K15" s="17">
        <v>0</v>
      </c>
      <c r="L15" s="17">
        <v>0</v>
      </c>
      <c r="M15" s="17">
        <v>0</v>
      </c>
      <c r="N15" s="17">
        <v>0</v>
      </c>
      <c r="O15" s="17">
        <v>0</v>
      </c>
      <c r="P15" s="17">
        <v>0</v>
      </c>
      <c r="Q15" s="12">
        <v>0</v>
      </c>
      <c r="R15" s="16">
        <v>1131000</v>
      </c>
      <c r="S15" s="17">
        <v>1512000</v>
      </c>
      <c r="T15" s="17">
        <v>27803</v>
      </c>
      <c r="U15" s="17">
        <v>1400000</v>
      </c>
      <c r="V15" s="17">
        <v>5237</v>
      </c>
      <c r="W15" s="17">
        <v>0</v>
      </c>
      <c r="X15" s="17">
        <v>6306</v>
      </c>
      <c r="Y15" s="12">
        <v>4082346</v>
      </c>
      <c r="Z15" s="16">
        <v>4696</v>
      </c>
      <c r="AA15" s="17">
        <v>0</v>
      </c>
      <c r="AB15" s="17">
        <v>0</v>
      </c>
      <c r="AC15" s="17">
        <v>0</v>
      </c>
      <c r="AD15" s="17">
        <v>0</v>
      </c>
      <c r="AE15" s="17">
        <v>0</v>
      </c>
      <c r="AF15" s="17">
        <v>23230</v>
      </c>
      <c r="AG15" s="12">
        <v>27926</v>
      </c>
      <c r="AH15" s="16">
        <v>605</v>
      </c>
      <c r="AI15" s="17">
        <v>0</v>
      </c>
      <c r="AJ15" s="17">
        <v>0</v>
      </c>
      <c r="AK15" s="17">
        <v>0</v>
      </c>
      <c r="AL15" s="17">
        <v>0</v>
      </c>
      <c r="AM15" s="17">
        <v>0</v>
      </c>
      <c r="AN15" s="17">
        <v>19639</v>
      </c>
      <c r="AO15" s="12">
        <v>20244</v>
      </c>
    </row>
    <row r="16" spans="1:41" x14ac:dyDescent="0.25">
      <c r="A16" s="4" t="s">
        <v>7</v>
      </c>
      <c r="B16" s="92">
        <v>1241899.1299999999</v>
      </c>
      <c r="C16" s="87">
        <v>906996.76999999979</v>
      </c>
      <c r="D16" s="87">
        <v>256475.51999999999</v>
      </c>
      <c r="E16" s="87">
        <v>4524415.7600000007</v>
      </c>
      <c r="F16" s="87">
        <v>371266.95999999996</v>
      </c>
      <c r="G16" s="87">
        <v>47376.61</v>
      </c>
      <c r="H16" s="87">
        <v>36556.68</v>
      </c>
      <c r="I16" s="93">
        <v>7384987.4300000006</v>
      </c>
      <c r="J16" s="16">
        <v>471019.69</v>
      </c>
      <c r="K16" s="17">
        <v>128027.57</v>
      </c>
      <c r="L16" s="17">
        <v>0</v>
      </c>
      <c r="M16" s="17">
        <v>1832647.33</v>
      </c>
      <c r="N16" s="17">
        <v>0</v>
      </c>
      <c r="O16" s="17">
        <v>0</v>
      </c>
      <c r="P16" s="17">
        <v>36556.68</v>
      </c>
      <c r="Q16" s="12">
        <v>2468251.27</v>
      </c>
      <c r="R16" s="16">
        <v>770752.17999999993</v>
      </c>
      <c r="S16" s="17">
        <v>776369.19999999984</v>
      </c>
      <c r="T16" s="17">
        <v>256475.51999999999</v>
      </c>
      <c r="U16" s="17">
        <v>2634475.0699999998</v>
      </c>
      <c r="V16" s="17">
        <v>371266.95999999996</v>
      </c>
      <c r="W16" s="17">
        <v>47376.61</v>
      </c>
      <c r="X16" s="17">
        <v>0</v>
      </c>
      <c r="Y16" s="12">
        <v>4856715.54</v>
      </c>
      <c r="Z16" s="16">
        <v>127.26</v>
      </c>
      <c r="AA16" s="17">
        <v>2600</v>
      </c>
      <c r="AB16" s="17">
        <v>0</v>
      </c>
      <c r="AC16" s="17">
        <v>57293.36</v>
      </c>
      <c r="AD16" s="17">
        <v>0</v>
      </c>
      <c r="AE16" s="17">
        <v>0</v>
      </c>
      <c r="AF16" s="17">
        <v>0</v>
      </c>
      <c r="AG16" s="12">
        <v>60020.62</v>
      </c>
      <c r="AH16" s="16">
        <v>0</v>
      </c>
      <c r="AI16" s="17">
        <v>0</v>
      </c>
      <c r="AJ16" s="17">
        <v>0</v>
      </c>
      <c r="AK16" s="17">
        <v>0</v>
      </c>
      <c r="AL16" s="17">
        <v>0</v>
      </c>
      <c r="AM16" s="17">
        <v>0</v>
      </c>
      <c r="AN16" s="17">
        <v>0</v>
      </c>
      <c r="AO16" s="12">
        <v>0</v>
      </c>
    </row>
    <row r="17" spans="1:41" x14ac:dyDescent="0.25">
      <c r="A17" s="4" t="s">
        <v>8</v>
      </c>
      <c r="B17" s="92">
        <v>409298</v>
      </c>
      <c r="C17" s="87">
        <v>187170</v>
      </c>
      <c r="D17" s="87">
        <v>14500</v>
      </c>
      <c r="E17" s="87">
        <v>834903</v>
      </c>
      <c r="F17" s="87">
        <v>0</v>
      </c>
      <c r="G17" s="87">
        <v>0</v>
      </c>
      <c r="H17" s="87">
        <v>0</v>
      </c>
      <c r="I17" s="93">
        <v>1445871</v>
      </c>
      <c r="J17" s="16">
        <v>0</v>
      </c>
      <c r="K17" s="17">
        <v>0</v>
      </c>
      <c r="L17" s="17">
        <v>0</v>
      </c>
      <c r="M17" s="17">
        <v>0</v>
      </c>
      <c r="N17" s="17">
        <v>0</v>
      </c>
      <c r="O17" s="17">
        <v>0</v>
      </c>
      <c r="P17" s="17">
        <v>0</v>
      </c>
      <c r="Q17" s="12">
        <v>0</v>
      </c>
      <c r="R17" s="16">
        <v>398896</v>
      </c>
      <c r="S17" s="17">
        <v>182557</v>
      </c>
      <c r="T17" s="17">
        <v>14500</v>
      </c>
      <c r="U17" s="17">
        <v>834903</v>
      </c>
      <c r="V17" s="17">
        <v>0</v>
      </c>
      <c r="W17" s="17">
        <v>0</v>
      </c>
      <c r="X17" s="17">
        <v>0</v>
      </c>
      <c r="Y17" s="12">
        <v>1430856</v>
      </c>
      <c r="Z17" s="16">
        <v>4295</v>
      </c>
      <c r="AA17" s="17">
        <v>0</v>
      </c>
      <c r="AB17" s="17">
        <v>0</v>
      </c>
      <c r="AC17" s="17">
        <v>0</v>
      </c>
      <c r="AD17" s="17">
        <v>0</v>
      </c>
      <c r="AE17" s="17">
        <v>0</v>
      </c>
      <c r="AF17" s="17">
        <v>0</v>
      </c>
      <c r="AG17" s="12">
        <v>4295</v>
      </c>
      <c r="AH17" s="16">
        <v>6107</v>
      </c>
      <c r="AI17" s="17">
        <v>4613</v>
      </c>
      <c r="AJ17" s="17">
        <v>0</v>
      </c>
      <c r="AK17" s="17">
        <v>0</v>
      </c>
      <c r="AL17" s="17">
        <v>0</v>
      </c>
      <c r="AM17" s="17">
        <v>0</v>
      </c>
      <c r="AN17" s="17">
        <v>0</v>
      </c>
      <c r="AO17" s="12">
        <v>10720</v>
      </c>
    </row>
    <row r="18" spans="1:41" x14ac:dyDescent="0.25">
      <c r="A18" s="4" t="s">
        <v>9</v>
      </c>
      <c r="B18" s="92">
        <v>835864</v>
      </c>
      <c r="C18" s="87">
        <v>1985480.08</v>
      </c>
      <c r="D18" s="87">
        <v>35000</v>
      </c>
      <c r="E18" s="87">
        <v>4327271</v>
      </c>
      <c r="F18" s="87">
        <v>29994</v>
      </c>
      <c r="G18" s="87">
        <v>0</v>
      </c>
      <c r="H18" s="87">
        <v>83998</v>
      </c>
      <c r="I18" s="93">
        <v>7297607.0800000001</v>
      </c>
      <c r="J18" s="16">
        <v>0</v>
      </c>
      <c r="K18" s="17">
        <v>0</v>
      </c>
      <c r="L18" s="17">
        <v>0</v>
      </c>
      <c r="M18" s="17">
        <v>0</v>
      </c>
      <c r="N18" s="17">
        <v>0</v>
      </c>
      <c r="O18" s="17">
        <v>0</v>
      </c>
      <c r="P18" s="17">
        <v>0</v>
      </c>
      <c r="Q18" s="12">
        <v>0</v>
      </c>
      <c r="R18" s="16">
        <v>830345</v>
      </c>
      <c r="S18" s="17">
        <v>1972029</v>
      </c>
      <c r="T18" s="17">
        <v>35000</v>
      </c>
      <c r="U18" s="17">
        <v>4327271</v>
      </c>
      <c r="V18" s="17">
        <v>0</v>
      </c>
      <c r="W18" s="17">
        <v>0</v>
      </c>
      <c r="X18" s="17">
        <v>7500</v>
      </c>
      <c r="Y18" s="12">
        <v>7172145</v>
      </c>
      <c r="Z18" s="16">
        <v>5519</v>
      </c>
      <c r="AA18" s="17">
        <v>13451.08</v>
      </c>
      <c r="AB18" s="17">
        <v>0</v>
      </c>
      <c r="AC18" s="17">
        <v>0</v>
      </c>
      <c r="AD18" s="17">
        <v>29994</v>
      </c>
      <c r="AE18" s="17">
        <v>0</v>
      </c>
      <c r="AF18" s="17">
        <v>76498</v>
      </c>
      <c r="AG18" s="12">
        <v>125462.08</v>
      </c>
      <c r="AH18" s="16">
        <v>0</v>
      </c>
      <c r="AI18" s="17">
        <v>0</v>
      </c>
      <c r="AJ18" s="17">
        <v>0</v>
      </c>
      <c r="AK18" s="17">
        <v>0</v>
      </c>
      <c r="AL18" s="17">
        <v>0</v>
      </c>
      <c r="AM18" s="17">
        <v>0</v>
      </c>
      <c r="AN18" s="17">
        <v>0</v>
      </c>
      <c r="AO18" s="12">
        <v>0</v>
      </c>
    </row>
    <row r="19" spans="1:41" x14ac:dyDescent="0.25">
      <c r="A19" s="4" t="s">
        <v>10</v>
      </c>
      <c r="B19" s="92">
        <v>828416</v>
      </c>
      <c r="C19" s="87">
        <v>2189330</v>
      </c>
      <c r="D19" s="87">
        <v>0</v>
      </c>
      <c r="E19" s="87">
        <v>3765738</v>
      </c>
      <c r="F19" s="87">
        <v>0</v>
      </c>
      <c r="G19" s="87">
        <v>0</v>
      </c>
      <c r="H19" s="87">
        <v>27897</v>
      </c>
      <c r="I19" s="93">
        <v>6811381</v>
      </c>
      <c r="J19" s="16">
        <v>0</v>
      </c>
      <c r="K19" s="17">
        <v>0</v>
      </c>
      <c r="L19" s="17">
        <v>0</v>
      </c>
      <c r="M19" s="17">
        <v>0</v>
      </c>
      <c r="N19" s="17">
        <v>0</v>
      </c>
      <c r="O19" s="17">
        <v>0</v>
      </c>
      <c r="P19" s="17">
        <v>0</v>
      </c>
      <c r="Q19" s="12">
        <v>0</v>
      </c>
      <c r="R19" s="16">
        <v>828416</v>
      </c>
      <c r="S19" s="17">
        <v>2172359</v>
      </c>
      <c r="T19" s="17">
        <v>0</v>
      </c>
      <c r="U19" s="17">
        <v>3627075</v>
      </c>
      <c r="V19" s="17">
        <v>0</v>
      </c>
      <c r="W19" s="17">
        <v>0</v>
      </c>
      <c r="X19" s="17">
        <v>23755</v>
      </c>
      <c r="Y19" s="12">
        <v>6651605</v>
      </c>
      <c r="Z19" s="16">
        <v>0</v>
      </c>
      <c r="AA19" s="17">
        <v>6778</v>
      </c>
      <c r="AB19" s="17">
        <v>0</v>
      </c>
      <c r="AC19" s="17">
        <v>0</v>
      </c>
      <c r="AD19" s="17">
        <v>0</v>
      </c>
      <c r="AE19" s="17">
        <v>0</v>
      </c>
      <c r="AF19" s="17">
        <v>4142</v>
      </c>
      <c r="AG19" s="12">
        <v>10920</v>
      </c>
      <c r="AH19" s="16">
        <v>0</v>
      </c>
      <c r="AI19" s="17">
        <v>10193</v>
      </c>
      <c r="AJ19" s="17">
        <v>0</v>
      </c>
      <c r="AK19" s="17">
        <v>138663</v>
      </c>
      <c r="AL19" s="17">
        <v>0</v>
      </c>
      <c r="AM19" s="17">
        <v>0</v>
      </c>
      <c r="AN19" s="17">
        <v>0</v>
      </c>
      <c r="AO19" s="12">
        <v>148856</v>
      </c>
    </row>
    <row r="20" spans="1:41" x14ac:dyDescent="0.25">
      <c r="A20" s="4" t="s">
        <v>11</v>
      </c>
      <c r="B20" s="92">
        <v>291790</v>
      </c>
      <c r="C20" s="87">
        <v>170180</v>
      </c>
      <c r="D20" s="87">
        <v>16700</v>
      </c>
      <c r="E20" s="87">
        <v>670246</v>
      </c>
      <c r="F20" s="87">
        <v>0</v>
      </c>
      <c r="G20" s="87">
        <v>0</v>
      </c>
      <c r="H20" s="87">
        <v>0</v>
      </c>
      <c r="I20" s="93">
        <v>1148916</v>
      </c>
      <c r="J20" s="16">
        <v>0</v>
      </c>
      <c r="K20" s="17">
        <v>0</v>
      </c>
      <c r="L20" s="17">
        <v>0</v>
      </c>
      <c r="M20" s="17">
        <v>0</v>
      </c>
      <c r="N20" s="17">
        <v>0</v>
      </c>
      <c r="O20" s="17">
        <v>0</v>
      </c>
      <c r="P20" s="17">
        <v>0</v>
      </c>
      <c r="Q20" s="12">
        <v>0</v>
      </c>
      <c r="R20" s="16">
        <v>291517</v>
      </c>
      <c r="S20" s="17">
        <v>142757</v>
      </c>
      <c r="T20" s="17">
        <v>14500</v>
      </c>
      <c r="U20" s="17">
        <v>555707</v>
      </c>
      <c r="V20" s="17">
        <v>0</v>
      </c>
      <c r="W20" s="17">
        <v>0</v>
      </c>
      <c r="X20" s="17">
        <v>0</v>
      </c>
      <c r="Y20" s="12">
        <v>1004481</v>
      </c>
      <c r="Z20" s="16">
        <v>273</v>
      </c>
      <c r="AA20" s="17">
        <v>0</v>
      </c>
      <c r="AB20" s="17">
        <v>2200</v>
      </c>
      <c r="AC20" s="17">
        <v>0</v>
      </c>
      <c r="AD20" s="17">
        <v>0</v>
      </c>
      <c r="AE20" s="17">
        <v>0</v>
      </c>
      <c r="AF20" s="17">
        <v>0</v>
      </c>
      <c r="AG20" s="12">
        <v>2473</v>
      </c>
      <c r="AH20" s="16">
        <v>0</v>
      </c>
      <c r="AI20" s="17">
        <v>27423</v>
      </c>
      <c r="AJ20" s="17">
        <v>0</v>
      </c>
      <c r="AK20" s="17">
        <v>114539</v>
      </c>
      <c r="AL20" s="17">
        <v>0</v>
      </c>
      <c r="AM20" s="17">
        <v>0</v>
      </c>
      <c r="AN20" s="17">
        <v>0</v>
      </c>
      <c r="AO20" s="12">
        <v>141962</v>
      </c>
    </row>
    <row r="21" spans="1:41" x14ac:dyDescent="0.25">
      <c r="A21" s="4" t="s">
        <v>12</v>
      </c>
      <c r="B21" s="92">
        <v>2244179.09</v>
      </c>
      <c r="C21" s="87">
        <v>2527281.4300000002</v>
      </c>
      <c r="D21" s="87">
        <v>2200</v>
      </c>
      <c r="E21" s="87">
        <v>0</v>
      </c>
      <c r="F21" s="87">
        <v>25000</v>
      </c>
      <c r="G21" s="87">
        <v>0</v>
      </c>
      <c r="H21" s="87">
        <v>0</v>
      </c>
      <c r="I21" s="93">
        <v>4798660.5199999996</v>
      </c>
      <c r="J21" s="16">
        <v>0</v>
      </c>
      <c r="K21" s="17">
        <v>0</v>
      </c>
      <c r="L21" s="17">
        <v>0</v>
      </c>
      <c r="M21" s="17">
        <v>0</v>
      </c>
      <c r="N21" s="17">
        <v>0</v>
      </c>
      <c r="O21" s="17">
        <v>0</v>
      </c>
      <c r="P21" s="17">
        <v>0</v>
      </c>
      <c r="Q21" s="12">
        <v>0</v>
      </c>
      <c r="R21" s="16">
        <v>2243819.09</v>
      </c>
      <c r="S21" s="17">
        <v>2438640.08</v>
      </c>
      <c r="T21" s="17">
        <v>0</v>
      </c>
      <c r="U21" s="17">
        <v>0</v>
      </c>
      <c r="V21" s="17">
        <v>25000</v>
      </c>
      <c r="W21" s="17">
        <v>0</v>
      </c>
      <c r="X21" s="17">
        <v>0</v>
      </c>
      <c r="Y21" s="12">
        <v>4707459.17</v>
      </c>
      <c r="Z21" s="16">
        <v>360</v>
      </c>
      <c r="AA21" s="17">
        <v>88641.35</v>
      </c>
      <c r="AB21" s="17">
        <v>2200</v>
      </c>
      <c r="AC21" s="17">
        <v>0</v>
      </c>
      <c r="AD21" s="17">
        <v>0</v>
      </c>
      <c r="AE21" s="17">
        <v>0</v>
      </c>
      <c r="AF21" s="17">
        <v>0</v>
      </c>
      <c r="AG21" s="12">
        <v>91201.35</v>
      </c>
      <c r="AH21" s="16">
        <v>0</v>
      </c>
      <c r="AI21" s="17">
        <v>0</v>
      </c>
      <c r="AJ21" s="17">
        <v>0</v>
      </c>
      <c r="AK21" s="17">
        <v>0</v>
      </c>
      <c r="AL21" s="17">
        <v>0</v>
      </c>
      <c r="AM21" s="17">
        <v>0</v>
      </c>
      <c r="AN21" s="17">
        <v>0</v>
      </c>
      <c r="AO21" s="12">
        <v>0</v>
      </c>
    </row>
    <row r="22" spans="1:41" x14ac:dyDescent="0.25">
      <c r="A22" s="4" t="s">
        <v>13</v>
      </c>
      <c r="B22" s="92">
        <v>0</v>
      </c>
      <c r="C22" s="87">
        <v>146932.22</v>
      </c>
      <c r="D22" s="87">
        <v>0</v>
      </c>
      <c r="E22" s="87">
        <v>0</v>
      </c>
      <c r="F22" s="87">
        <v>0</v>
      </c>
      <c r="G22" s="87">
        <v>0</v>
      </c>
      <c r="H22" s="87">
        <v>0</v>
      </c>
      <c r="I22" s="93">
        <v>146932.22</v>
      </c>
      <c r="J22" s="16">
        <v>0</v>
      </c>
      <c r="K22" s="17">
        <v>0</v>
      </c>
      <c r="L22" s="17">
        <v>0</v>
      </c>
      <c r="M22" s="17">
        <v>0</v>
      </c>
      <c r="N22" s="17">
        <v>0</v>
      </c>
      <c r="O22" s="17">
        <v>0</v>
      </c>
      <c r="P22" s="17">
        <v>0</v>
      </c>
      <c r="Q22" s="12">
        <v>0</v>
      </c>
      <c r="R22" s="16">
        <v>0</v>
      </c>
      <c r="S22" s="17">
        <v>146932.22</v>
      </c>
      <c r="T22" s="17">
        <v>0</v>
      </c>
      <c r="U22" s="17">
        <v>0</v>
      </c>
      <c r="V22" s="17">
        <v>0</v>
      </c>
      <c r="W22" s="17">
        <v>0</v>
      </c>
      <c r="X22" s="17">
        <v>0</v>
      </c>
      <c r="Y22" s="12">
        <v>146932.22</v>
      </c>
      <c r="Z22" s="16">
        <v>0</v>
      </c>
      <c r="AA22" s="17">
        <v>0</v>
      </c>
      <c r="AB22" s="17">
        <v>0</v>
      </c>
      <c r="AC22" s="17">
        <v>0</v>
      </c>
      <c r="AD22" s="17">
        <v>0</v>
      </c>
      <c r="AE22" s="17">
        <v>0</v>
      </c>
      <c r="AF22" s="17">
        <v>0</v>
      </c>
      <c r="AG22" s="12">
        <v>0</v>
      </c>
      <c r="AH22" s="16">
        <v>0</v>
      </c>
      <c r="AI22" s="17">
        <v>0</v>
      </c>
      <c r="AJ22" s="17">
        <v>0</v>
      </c>
      <c r="AK22" s="17">
        <v>0</v>
      </c>
      <c r="AL22" s="17">
        <v>0</v>
      </c>
      <c r="AM22" s="17">
        <v>0</v>
      </c>
      <c r="AN22" s="17">
        <v>0</v>
      </c>
      <c r="AO22" s="12">
        <v>0</v>
      </c>
    </row>
    <row r="23" spans="1:41" x14ac:dyDescent="0.25">
      <c r="A23" s="4" t="s">
        <v>14</v>
      </c>
      <c r="B23" s="92">
        <v>1171394</v>
      </c>
      <c r="C23" s="87">
        <v>4759863</v>
      </c>
      <c r="D23" s="87">
        <v>49955</v>
      </c>
      <c r="E23" s="87">
        <v>7396692</v>
      </c>
      <c r="F23" s="87">
        <v>0</v>
      </c>
      <c r="G23" s="87">
        <v>101708</v>
      </c>
      <c r="H23" s="87">
        <v>0</v>
      </c>
      <c r="I23" s="93">
        <v>13479612</v>
      </c>
      <c r="J23" s="16">
        <v>0</v>
      </c>
      <c r="K23" s="17">
        <v>0</v>
      </c>
      <c r="L23" s="17">
        <v>0</v>
      </c>
      <c r="M23" s="17">
        <v>0</v>
      </c>
      <c r="N23" s="17">
        <v>0</v>
      </c>
      <c r="O23" s="17">
        <v>0</v>
      </c>
      <c r="P23" s="17">
        <v>0</v>
      </c>
      <c r="Q23" s="12">
        <v>0</v>
      </c>
      <c r="R23" s="16">
        <v>1171394</v>
      </c>
      <c r="S23" s="17">
        <v>4759863</v>
      </c>
      <c r="T23" s="17">
        <v>49955</v>
      </c>
      <c r="U23" s="17">
        <v>7396692</v>
      </c>
      <c r="V23" s="17">
        <v>0</v>
      </c>
      <c r="W23" s="17">
        <v>101708</v>
      </c>
      <c r="X23" s="17">
        <v>0</v>
      </c>
      <c r="Y23" s="12">
        <v>13479612</v>
      </c>
      <c r="Z23" s="16">
        <v>0</v>
      </c>
      <c r="AA23" s="17">
        <v>0</v>
      </c>
      <c r="AB23" s="17">
        <v>0</v>
      </c>
      <c r="AC23" s="17">
        <v>0</v>
      </c>
      <c r="AD23" s="17">
        <v>0</v>
      </c>
      <c r="AE23" s="17">
        <v>0</v>
      </c>
      <c r="AF23" s="17">
        <v>0</v>
      </c>
      <c r="AG23" s="12">
        <v>0</v>
      </c>
      <c r="AH23" s="16">
        <v>0</v>
      </c>
      <c r="AI23" s="17">
        <v>0</v>
      </c>
      <c r="AJ23" s="17">
        <v>0</v>
      </c>
      <c r="AK23" s="17">
        <v>0</v>
      </c>
      <c r="AL23" s="17">
        <v>0</v>
      </c>
      <c r="AM23" s="17">
        <v>0</v>
      </c>
      <c r="AN23" s="17">
        <v>0</v>
      </c>
      <c r="AO23" s="12">
        <v>0</v>
      </c>
    </row>
    <row r="24" spans="1:41" x14ac:dyDescent="0.25">
      <c r="A24" s="4" t="s">
        <v>15</v>
      </c>
      <c r="B24" s="92">
        <v>565024</v>
      </c>
      <c r="C24" s="87">
        <v>1402691</v>
      </c>
      <c r="D24" s="87">
        <v>0</v>
      </c>
      <c r="E24" s="87">
        <v>0</v>
      </c>
      <c r="F24" s="87">
        <v>0</v>
      </c>
      <c r="G24" s="87">
        <v>7086</v>
      </c>
      <c r="H24" s="87">
        <v>0</v>
      </c>
      <c r="I24" s="93">
        <v>1974801</v>
      </c>
      <c r="J24" s="16">
        <v>0</v>
      </c>
      <c r="K24" s="17">
        <v>0</v>
      </c>
      <c r="L24" s="17">
        <v>0</v>
      </c>
      <c r="M24" s="17">
        <v>0</v>
      </c>
      <c r="N24" s="17">
        <v>0</v>
      </c>
      <c r="O24" s="17">
        <v>0</v>
      </c>
      <c r="P24" s="17">
        <v>0</v>
      </c>
      <c r="Q24" s="12">
        <v>0</v>
      </c>
      <c r="R24" s="16">
        <v>557554</v>
      </c>
      <c r="S24" s="17">
        <v>1355027</v>
      </c>
      <c r="T24" s="17">
        <v>0</v>
      </c>
      <c r="U24" s="17">
        <v>0</v>
      </c>
      <c r="V24" s="17">
        <v>0</v>
      </c>
      <c r="W24" s="17">
        <v>0</v>
      </c>
      <c r="X24" s="17">
        <v>0</v>
      </c>
      <c r="Y24" s="12">
        <v>1912581</v>
      </c>
      <c r="Z24" s="16">
        <v>7470</v>
      </c>
      <c r="AA24" s="17">
        <v>47664</v>
      </c>
      <c r="AB24" s="17">
        <v>0</v>
      </c>
      <c r="AC24" s="17">
        <v>0</v>
      </c>
      <c r="AD24" s="17">
        <v>0</v>
      </c>
      <c r="AE24" s="17">
        <v>7086</v>
      </c>
      <c r="AF24" s="17">
        <v>0</v>
      </c>
      <c r="AG24" s="12">
        <v>62220</v>
      </c>
      <c r="AH24" s="16">
        <v>0</v>
      </c>
      <c r="AI24" s="17">
        <v>0</v>
      </c>
      <c r="AJ24" s="17">
        <v>0</v>
      </c>
      <c r="AK24" s="17">
        <v>0</v>
      </c>
      <c r="AL24" s="17">
        <v>0</v>
      </c>
      <c r="AM24" s="17">
        <v>0</v>
      </c>
      <c r="AN24" s="17">
        <v>0</v>
      </c>
      <c r="AO24" s="12">
        <v>0</v>
      </c>
    </row>
    <row r="25" spans="1:41" x14ac:dyDescent="0.25">
      <c r="A25" s="4" t="s">
        <v>16</v>
      </c>
      <c r="B25" s="92">
        <v>1021910.61</v>
      </c>
      <c r="C25" s="87">
        <v>1176618.27</v>
      </c>
      <c r="D25" s="87">
        <v>92700</v>
      </c>
      <c r="E25" s="87">
        <v>72225.990000000005</v>
      </c>
      <c r="F25" s="87">
        <v>0</v>
      </c>
      <c r="G25" s="87">
        <v>1245</v>
      </c>
      <c r="H25" s="87">
        <v>0</v>
      </c>
      <c r="I25" s="93">
        <v>2364699.87</v>
      </c>
      <c r="J25" s="16">
        <v>0</v>
      </c>
      <c r="K25" s="17">
        <v>0</v>
      </c>
      <c r="L25" s="17">
        <v>0</v>
      </c>
      <c r="M25" s="17">
        <v>0</v>
      </c>
      <c r="N25" s="17">
        <v>0</v>
      </c>
      <c r="O25" s="17">
        <v>0</v>
      </c>
      <c r="P25" s="17">
        <v>0</v>
      </c>
      <c r="Q25" s="12">
        <v>0</v>
      </c>
      <c r="R25" s="16">
        <v>1021910.61</v>
      </c>
      <c r="S25" s="17">
        <v>1176618.27</v>
      </c>
      <c r="T25" s="17">
        <v>92700</v>
      </c>
      <c r="U25" s="17">
        <v>72225.990000000005</v>
      </c>
      <c r="V25" s="17">
        <v>0</v>
      </c>
      <c r="W25" s="17">
        <v>1245</v>
      </c>
      <c r="X25" s="17">
        <v>0</v>
      </c>
      <c r="Y25" s="12">
        <v>2364699.87</v>
      </c>
      <c r="Z25" s="16">
        <v>0</v>
      </c>
      <c r="AA25" s="17">
        <v>0</v>
      </c>
      <c r="AB25" s="17">
        <v>0</v>
      </c>
      <c r="AC25" s="17">
        <v>0</v>
      </c>
      <c r="AD25" s="17">
        <v>0</v>
      </c>
      <c r="AE25" s="17">
        <v>0</v>
      </c>
      <c r="AF25" s="17">
        <v>0</v>
      </c>
      <c r="AG25" s="12">
        <v>0</v>
      </c>
      <c r="AH25" s="16">
        <v>0</v>
      </c>
      <c r="AI25" s="17">
        <v>0</v>
      </c>
      <c r="AJ25" s="17">
        <v>0</v>
      </c>
      <c r="AK25" s="17">
        <v>0</v>
      </c>
      <c r="AL25" s="17">
        <v>0</v>
      </c>
      <c r="AM25" s="17">
        <v>0</v>
      </c>
      <c r="AN25" s="17">
        <v>0</v>
      </c>
      <c r="AO25" s="12">
        <v>0</v>
      </c>
    </row>
    <row r="26" spans="1:41" x14ac:dyDescent="0.25">
      <c r="A26" s="4" t="s">
        <v>17</v>
      </c>
      <c r="B26" s="92">
        <v>410793.36000000004</v>
      </c>
      <c r="C26" s="87">
        <v>337146</v>
      </c>
      <c r="D26" s="87">
        <v>0</v>
      </c>
      <c r="E26" s="87">
        <v>763403.73</v>
      </c>
      <c r="F26" s="87">
        <v>0</v>
      </c>
      <c r="G26" s="87">
        <v>3709.5299999999997</v>
      </c>
      <c r="H26" s="87">
        <v>4090.91</v>
      </c>
      <c r="I26" s="93">
        <v>1519143.53</v>
      </c>
      <c r="J26" s="16">
        <v>0</v>
      </c>
      <c r="K26" s="17">
        <v>0</v>
      </c>
      <c r="L26" s="17">
        <v>0</v>
      </c>
      <c r="M26" s="17">
        <v>0</v>
      </c>
      <c r="N26" s="17">
        <v>0</v>
      </c>
      <c r="O26" s="17">
        <v>0</v>
      </c>
      <c r="P26" s="17">
        <v>0</v>
      </c>
      <c r="Q26" s="12">
        <v>0</v>
      </c>
      <c r="R26" s="16">
        <v>408449.68000000005</v>
      </c>
      <c r="S26" s="17">
        <v>337146</v>
      </c>
      <c r="T26" s="17">
        <v>0</v>
      </c>
      <c r="U26" s="17">
        <v>731194.52</v>
      </c>
      <c r="V26" s="17">
        <v>0</v>
      </c>
      <c r="W26" s="17">
        <v>3709.5299999999997</v>
      </c>
      <c r="X26" s="17">
        <v>4090.91</v>
      </c>
      <c r="Y26" s="12">
        <v>1484590.6400000001</v>
      </c>
      <c r="Z26" s="16">
        <v>2343.6800000000003</v>
      </c>
      <c r="AA26" s="17">
        <v>0</v>
      </c>
      <c r="AB26" s="17">
        <v>0</v>
      </c>
      <c r="AC26" s="17">
        <v>32209.21</v>
      </c>
      <c r="AD26" s="17">
        <v>0</v>
      </c>
      <c r="AE26" s="17">
        <v>0</v>
      </c>
      <c r="AF26" s="17">
        <v>0</v>
      </c>
      <c r="AG26" s="12">
        <v>34552.89</v>
      </c>
      <c r="AH26" s="16">
        <v>0</v>
      </c>
      <c r="AI26" s="17">
        <v>0</v>
      </c>
      <c r="AJ26" s="17">
        <v>0</v>
      </c>
      <c r="AK26" s="17">
        <v>0</v>
      </c>
      <c r="AL26" s="17">
        <v>0</v>
      </c>
      <c r="AM26" s="17">
        <v>0</v>
      </c>
      <c r="AN26" s="17">
        <v>0</v>
      </c>
      <c r="AO26" s="12">
        <v>0</v>
      </c>
    </row>
    <row r="27" spans="1:41" x14ac:dyDescent="0.25">
      <c r="A27" s="4" t="s">
        <v>18</v>
      </c>
      <c r="B27" s="92">
        <v>1203740.78</v>
      </c>
      <c r="C27" s="87">
        <v>2126480.5399999996</v>
      </c>
      <c r="D27" s="87">
        <v>35000</v>
      </c>
      <c r="E27" s="87">
        <v>5228564</v>
      </c>
      <c r="F27" s="87">
        <v>0</v>
      </c>
      <c r="G27" s="87">
        <v>0</v>
      </c>
      <c r="H27" s="87">
        <v>26921</v>
      </c>
      <c r="I27" s="93">
        <v>8620706.3199999984</v>
      </c>
      <c r="J27" s="16">
        <v>0</v>
      </c>
      <c r="K27" s="17">
        <v>0</v>
      </c>
      <c r="L27" s="17">
        <v>0</v>
      </c>
      <c r="M27" s="17">
        <v>0</v>
      </c>
      <c r="N27" s="17">
        <v>0</v>
      </c>
      <c r="O27" s="17">
        <v>0</v>
      </c>
      <c r="P27" s="17">
        <v>0</v>
      </c>
      <c r="Q27" s="12">
        <v>0</v>
      </c>
      <c r="R27" s="16">
        <v>1183352.8700000001</v>
      </c>
      <c r="S27" s="17">
        <v>2118970.3499999996</v>
      </c>
      <c r="T27" s="17">
        <v>0</v>
      </c>
      <c r="U27" s="17">
        <v>5152534</v>
      </c>
      <c r="V27" s="17">
        <v>0</v>
      </c>
      <c r="W27" s="17">
        <v>0</v>
      </c>
      <c r="X27" s="17">
        <v>24887</v>
      </c>
      <c r="Y27" s="12">
        <v>8479744.2199999988</v>
      </c>
      <c r="Z27" s="16">
        <v>20387.91</v>
      </c>
      <c r="AA27" s="17">
        <v>7510.1900000000023</v>
      </c>
      <c r="AB27" s="17">
        <v>0</v>
      </c>
      <c r="AC27" s="17">
        <v>76030</v>
      </c>
      <c r="AD27" s="17">
        <v>0</v>
      </c>
      <c r="AE27" s="17">
        <v>0</v>
      </c>
      <c r="AF27" s="17">
        <v>2034</v>
      </c>
      <c r="AG27" s="12">
        <v>105962.1</v>
      </c>
      <c r="AH27" s="16">
        <v>0</v>
      </c>
      <c r="AI27" s="17">
        <v>0</v>
      </c>
      <c r="AJ27" s="17">
        <v>35000</v>
      </c>
      <c r="AK27" s="17">
        <v>0</v>
      </c>
      <c r="AL27" s="17">
        <v>0</v>
      </c>
      <c r="AM27" s="17">
        <v>0</v>
      </c>
      <c r="AN27" s="17">
        <v>0</v>
      </c>
      <c r="AO27" s="12">
        <v>35000</v>
      </c>
    </row>
    <row r="28" spans="1:41" x14ac:dyDescent="0.25">
      <c r="A28" s="4" t="s">
        <v>19</v>
      </c>
      <c r="B28" s="92">
        <v>0</v>
      </c>
      <c r="C28" s="87">
        <v>2700</v>
      </c>
      <c r="D28" s="87">
        <v>0</v>
      </c>
      <c r="E28" s="87">
        <v>41414</v>
      </c>
      <c r="F28" s="87">
        <v>0</v>
      </c>
      <c r="G28" s="87">
        <v>0</v>
      </c>
      <c r="H28" s="87">
        <v>9701</v>
      </c>
      <c r="I28" s="93">
        <v>53815</v>
      </c>
      <c r="J28" s="16">
        <v>0</v>
      </c>
      <c r="K28" s="17">
        <v>2700</v>
      </c>
      <c r="L28" s="17">
        <v>0</v>
      </c>
      <c r="M28" s="17">
        <v>41414</v>
      </c>
      <c r="N28" s="17">
        <v>0</v>
      </c>
      <c r="O28" s="17">
        <v>0</v>
      </c>
      <c r="P28" s="17">
        <v>340</v>
      </c>
      <c r="Q28" s="12">
        <v>44454</v>
      </c>
      <c r="R28" s="16">
        <v>0</v>
      </c>
      <c r="S28" s="17">
        <v>0</v>
      </c>
      <c r="T28" s="17">
        <v>0</v>
      </c>
      <c r="U28" s="17">
        <v>0</v>
      </c>
      <c r="V28" s="17">
        <v>0</v>
      </c>
      <c r="W28" s="17">
        <v>0</v>
      </c>
      <c r="X28" s="17">
        <v>0</v>
      </c>
      <c r="Y28" s="12">
        <v>0</v>
      </c>
      <c r="Z28" s="16">
        <v>0</v>
      </c>
      <c r="AA28" s="17">
        <v>0</v>
      </c>
      <c r="AB28" s="17">
        <v>0</v>
      </c>
      <c r="AC28" s="17">
        <v>0</v>
      </c>
      <c r="AD28" s="17">
        <v>0</v>
      </c>
      <c r="AE28" s="17">
        <v>0</v>
      </c>
      <c r="AF28" s="17">
        <v>9361</v>
      </c>
      <c r="AG28" s="12">
        <v>9361</v>
      </c>
      <c r="AH28" s="16">
        <v>0</v>
      </c>
      <c r="AI28" s="17">
        <v>0</v>
      </c>
      <c r="AJ28" s="17">
        <v>0</v>
      </c>
      <c r="AK28" s="17">
        <v>0</v>
      </c>
      <c r="AL28" s="17">
        <v>0</v>
      </c>
      <c r="AM28" s="17">
        <v>0</v>
      </c>
      <c r="AN28" s="17">
        <v>0</v>
      </c>
      <c r="AO28" s="12">
        <v>0</v>
      </c>
    </row>
    <row r="29" spans="1:41" x14ac:dyDescent="0.25">
      <c r="A29" s="4" t="s">
        <v>20</v>
      </c>
      <c r="B29" s="92">
        <v>935636.91</v>
      </c>
      <c r="C29" s="87">
        <v>1334363.6719999998</v>
      </c>
      <c r="D29" s="87">
        <v>80000</v>
      </c>
      <c r="E29" s="87">
        <v>4277835.58</v>
      </c>
      <c r="F29" s="87">
        <v>0</v>
      </c>
      <c r="G29" s="87">
        <v>0</v>
      </c>
      <c r="H29" s="87">
        <v>23943.154000000002</v>
      </c>
      <c r="I29" s="93">
        <v>6651779.3159999996</v>
      </c>
      <c r="J29" s="16">
        <v>0</v>
      </c>
      <c r="K29" s="17">
        <v>0</v>
      </c>
      <c r="L29" s="17">
        <v>0</v>
      </c>
      <c r="M29" s="17">
        <v>0</v>
      </c>
      <c r="N29" s="17">
        <v>0</v>
      </c>
      <c r="O29" s="17">
        <v>0</v>
      </c>
      <c r="P29" s="17">
        <v>0</v>
      </c>
      <c r="Q29" s="12">
        <v>0</v>
      </c>
      <c r="R29" s="16">
        <v>889594.48</v>
      </c>
      <c r="S29" s="17">
        <v>1298153.1299999999</v>
      </c>
      <c r="T29" s="17">
        <v>80000</v>
      </c>
      <c r="U29" s="17">
        <v>4252835.58</v>
      </c>
      <c r="V29" s="17">
        <v>0</v>
      </c>
      <c r="W29" s="17">
        <v>0</v>
      </c>
      <c r="X29" s="17">
        <v>23856.79</v>
      </c>
      <c r="Y29" s="12">
        <v>6544439.9799999995</v>
      </c>
      <c r="Z29" s="16">
        <v>46042.43</v>
      </c>
      <c r="AA29" s="17">
        <v>0</v>
      </c>
      <c r="AB29" s="17">
        <v>0</v>
      </c>
      <c r="AC29" s="17">
        <v>25000</v>
      </c>
      <c r="AD29" s="17">
        <v>0</v>
      </c>
      <c r="AE29" s="17">
        <v>0</v>
      </c>
      <c r="AF29" s="17">
        <v>0</v>
      </c>
      <c r="AG29" s="12">
        <v>71042.429999999993</v>
      </c>
      <c r="AH29" s="16">
        <v>0</v>
      </c>
      <c r="AI29" s="17">
        <v>36210.542000000001</v>
      </c>
      <c r="AJ29" s="17">
        <v>0</v>
      </c>
      <c r="AK29" s="17">
        <v>0</v>
      </c>
      <c r="AL29" s="17">
        <v>0</v>
      </c>
      <c r="AM29" s="17">
        <v>0</v>
      </c>
      <c r="AN29" s="17">
        <v>86.364000000000004</v>
      </c>
      <c r="AO29" s="12">
        <v>36296.906000000003</v>
      </c>
    </row>
    <row r="30" spans="1:41" x14ac:dyDescent="0.25">
      <c r="A30" s="4" t="s">
        <v>21</v>
      </c>
      <c r="B30" s="92">
        <v>361109</v>
      </c>
      <c r="C30" s="87">
        <v>389494</v>
      </c>
      <c r="D30" s="87">
        <v>14500</v>
      </c>
      <c r="E30" s="87">
        <v>777713</v>
      </c>
      <c r="F30" s="87">
        <v>5000</v>
      </c>
      <c r="G30" s="87">
        <v>428067</v>
      </c>
      <c r="H30" s="87">
        <v>0</v>
      </c>
      <c r="I30" s="93">
        <v>1975883</v>
      </c>
      <c r="J30" s="16">
        <v>0</v>
      </c>
      <c r="K30" s="17">
        <v>0</v>
      </c>
      <c r="L30" s="17">
        <v>0</v>
      </c>
      <c r="M30" s="17">
        <v>0</v>
      </c>
      <c r="N30" s="17">
        <v>0</v>
      </c>
      <c r="O30" s="17">
        <v>0</v>
      </c>
      <c r="P30" s="17">
        <v>0</v>
      </c>
      <c r="Q30" s="12">
        <v>0</v>
      </c>
      <c r="R30" s="16">
        <v>359604</v>
      </c>
      <c r="S30" s="17">
        <v>373381</v>
      </c>
      <c r="T30" s="17">
        <v>14500</v>
      </c>
      <c r="U30" s="17">
        <v>744282</v>
      </c>
      <c r="V30" s="17">
        <v>5000</v>
      </c>
      <c r="W30" s="17">
        <v>428067</v>
      </c>
      <c r="X30" s="17">
        <v>0</v>
      </c>
      <c r="Y30" s="12">
        <v>1924834</v>
      </c>
      <c r="Z30" s="16">
        <v>1505</v>
      </c>
      <c r="AA30" s="17">
        <v>16113</v>
      </c>
      <c r="AB30" s="17">
        <v>0</v>
      </c>
      <c r="AC30" s="17">
        <v>33431</v>
      </c>
      <c r="AD30" s="17">
        <v>0</v>
      </c>
      <c r="AE30" s="17">
        <v>0</v>
      </c>
      <c r="AF30" s="17">
        <v>0</v>
      </c>
      <c r="AG30" s="12">
        <v>51049</v>
      </c>
      <c r="AH30" s="16">
        <v>0</v>
      </c>
      <c r="AI30" s="17">
        <v>0</v>
      </c>
      <c r="AJ30" s="17">
        <v>0</v>
      </c>
      <c r="AK30" s="17">
        <v>0</v>
      </c>
      <c r="AL30" s="17">
        <v>0</v>
      </c>
      <c r="AM30" s="17">
        <v>0</v>
      </c>
      <c r="AN30" s="17">
        <v>0</v>
      </c>
      <c r="AO30" s="12">
        <v>0</v>
      </c>
    </row>
    <row r="31" spans="1:41" x14ac:dyDescent="0.25">
      <c r="A31" s="4" t="s">
        <v>22</v>
      </c>
      <c r="B31" s="92">
        <v>4822123</v>
      </c>
      <c r="C31" s="87">
        <v>6783799</v>
      </c>
      <c r="D31" s="87">
        <v>0</v>
      </c>
      <c r="E31" s="87">
        <v>8560815</v>
      </c>
      <c r="F31" s="87">
        <v>0</v>
      </c>
      <c r="G31" s="87">
        <v>0</v>
      </c>
      <c r="H31" s="87">
        <v>38119</v>
      </c>
      <c r="I31" s="93">
        <v>20204856</v>
      </c>
      <c r="J31" s="16">
        <v>0</v>
      </c>
      <c r="K31" s="17">
        <v>146133</v>
      </c>
      <c r="L31" s="17">
        <v>0</v>
      </c>
      <c r="M31" s="17">
        <v>8560815</v>
      </c>
      <c r="N31" s="17">
        <v>0</v>
      </c>
      <c r="O31" s="17">
        <v>0</v>
      </c>
      <c r="P31" s="17">
        <v>0</v>
      </c>
      <c r="Q31" s="12">
        <v>8706948</v>
      </c>
      <c r="R31" s="16">
        <v>1056896</v>
      </c>
      <c r="S31" s="17">
        <v>6417757</v>
      </c>
      <c r="T31" s="17">
        <v>0</v>
      </c>
      <c r="U31" s="17">
        <v>0</v>
      </c>
      <c r="V31" s="17">
        <v>0</v>
      </c>
      <c r="W31" s="17">
        <v>0</v>
      </c>
      <c r="X31" s="17">
        <v>0</v>
      </c>
      <c r="Y31" s="12">
        <v>7474653</v>
      </c>
      <c r="Z31" s="16">
        <v>93278</v>
      </c>
      <c r="AA31" s="17">
        <v>219909</v>
      </c>
      <c r="AB31" s="17">
        <v>0</v>
      </c>
      <c r="AC31" s="17">
        <v>0</v>
      </c>
      <c r="AD31" s="17">
        <v>0</v>
      </c>
      <c r="AE31" s="17">
        <v>0</v>
      </c>
      <c r="AF31" s="17">
        <v>0</v>
      </c>
      <c r="AG31" s="12">
        <v>313187</v>
      </c>
      <c r="AH31" s="16">
        <v>3671949</v>
      </c>
      <c r="AI31" s="17">
        <v>0</v>
      </c>
      <c r="AJ31" s="17">
        <v>0</v>
      </c>
      <c r="AK31" s="17">
        <v>0</v>
      </c>
      <c r="AL31" s="17">
        <v>0</v>
      </c>
      <c r="AM31" s="17">
        <v>0</v>
      </c>
      <c r="AN31" s="17">
        <v>38119</v>
      </c>
      <c r="AO31" s="12">
        <v>3710068</v>
      </c>
    </row>
    <row r="32" spans="1:41" x14ac:dyDescent="0.25">
      <c r="A32" s="4" t="s">
        <v>23</v>
      </c>
      <c r="B32" s="92">
        <v>731380</v>
      </c>
      <c r="C32" s="87">
        <v>1566776</v>
      </c>
      <c r="D32" s="87">
        <v>0</v>
      </c>
      <c r="E32" s="87">
        <v>0</v>
      </c>
      <c r="F32" s="87">
        <v>0</v>
      </c>
      <c r="G32" s="87">
        <v>1818</v>
      </c>
      <c r="H32" s="87">
        <v>1574</v>
      </c>
      <c r="I32" s="93">
        <v>2301548</v>
      </c>
      <c r="J32" s="16">
        <v>0</v>
      </c>
      <c r="K32" s="17">
        <v>0</v>
      </c>
      <c r="L32" s="17">
        <v>0</v>
      </c>
      <c r="M32" s="17">
        <v>0</v>
      </c>
      <c r="N32" s="17">
        <v>0</v>
      </c>
      <c r="O32" s="17">
        <v>0</v>
      </c>
      <c r="P32" s="17">
        <v>0</v>
      </c>
      <c r="Q32" s="12">
        <v>0</v>
      </c>
      <c r="R32" s="16">
        <v>731260</v>
      </c>
      <c r="S32" s="17">
        <v>1566776</v>
      </c>
      <c r="T32" s="17">
        <v>0</v>
      </c>
      <c r="U32" s="17">
        <v>0</v>
      </c>
      <c r="V32" s="17">
        <v>0</v>
      </c>
      <c r="W32" s="17">
        <v>1818</v>
      </c>
      <c r="X32" s="17">
        <v>0</v>
      </c>
      <c r="Y32" s="12">
        <v>2299854</v>
      </c>
      <c r="Z32" s="16">
        <v>120</v>
      </c>
      <c r="AA32" s="17">
        <v>0</v>
      </c>
      <c r="AB32" s="17">
        <v>0</v>
      </c>
      <c r="AC32" s="17">
        <v>0</v>
      </c>
      <c r="AD32" s="17">
        <v>0</v>
      </c>
      <c r="AE32" s="17">
        <v>0</v>
      </c>
      <c r="AF32" s="17">
        <v>1574</v>
      </c>
      <c r="AG32" s="12">
        <v>1694</v>
      </c>
      <c r="AH32" s="16">
        <v>0</v>
      </c>
      <c r="AI32" s="17">
        <v>0</v>
      </c>
      <c r="AJ32" s="17">
        <v>0</v>
      </c>
      <c r="AK32" s="17">
        <v>0</v>
      </c>
      <c r="AL32" s="17">
        <v>0</v>
      </c>
      <c r="AM32" s="17">
        <v>0</v>
      </c>
      <c r="AN32" s="17">
        <v>0</v>
      </c>
      <c r="AO32" s="12">
        <v>0</v>
      </c>
    </row>
    <row r="33" spans="1:41" x14ac:dyDescent="0.25">
      <c r="A33" s="4" t="s">
        <v>24</v>
      </c>
      <c r="B33" s="92">
        <v>178000</v>
      </c>
      <c r="C33" s="87">
        <v>290000</v>
      </c>
      <c r="D33" s="87">
        <v>15000</v>
      </c>
      <c r="E33" s="87">
        <v>703000</v>
      </c>
      <c r="F33" s="87">
        <v>0</v>
      </c>
      <c r="G33" s="87">
        <v>2000</v>
      </c>
      <c r="H33" s="87">
        <v>0</v>
      </c>
      <c r="I33" s="93">
        <v>1188000</v>
      </c>
      <c r="J33" s="16">
        <v>0</v>
      </c>
      <c r="K33" s="17">
        <v>0</v>
      </c>
      <c r="L33" s="17">
        <v>0</v>
      </c>
      <c r="M33" s="17">
        <v>0</v>
      </c>
      <c r="N33" s="17">
        <v>0</v>
      </c>
      <c r="O33" s="17">
        <v>0</v>
      </c>
      <c r="P33" s="17">
        <v>0</v>
      </c>
      <c r="Q33" s="12">
        <v>0</v>
      </c>
      <c r="R33" s="16">
        <v>178000</v>
      </c>
      <c r="S33" s="17">
        <v>0</v>
      </c>
      <c r="T33" s="17">
        <v>0</v>
      </c>
      <c r="U33" s="17">
        <v>703000</v>
      </c>
      <c r="V33" s="17">
        <v>0</v>
      </c>
      <c r="W33" s="17">
        <v>2000</v>
      </c>
      <c r="X33" s="17">
        <v>0</v>
      </c>
      <c r="Y33" s="12">
        <v>883000</v>
      </c>
      <c r="Z33" s="16">
        <v>0</v>
      </c>
      <c r="AA33" s="17">
        <v>0</v>
      </c>
      <c r="AB33" s="17">
        <v>0</v>
      </c>
      <c r="AC33" s="17">
        <v>0</v>
      </c>
      <c r="AD33" s="17">
        <v>0</v>
      </c>
      <c r="AE33" s="17">
        <v>0</v>
      </c>
      <c r="AF33" s="17">
        <v>0</v>
      </c>
      <c r="AG33" s="12">
        <v>0</v>
      </c>
      <c r="AH33" s="16">
        <v>0</v>
      </c>
      <c r="AI33" s="17">
        <v>290000</v>
      </c>
      <c r="AJ33" s="17">
        <v>15000</v>
      </c>
      <c r="AK33" s="17">
        <v>0</v>
      </c>
      <c r="AL33" s="17">
        <v>0</v>
      </c>
      <c r="AM33" s="17">
        <v>0</v>
      </c>
      <c r="AN33" s="17">
        <v>0</v>
      </c>
      <c r="AO33" s="12">
        <v>305000</v>
      </c>
    </row>
    <row r="34" spans="1:41" ht="13.2" customHeight="1" x14ac:dyDescent="0.25">
      <c r="A34" s="4" t="s">
        <v>25</v>
      </c>
      <c r="B34" s="92">
        <v>936158.67999999993</v>
      </c>
      <c r="C34" s="87">
        <v>1254392.2900000003</v>
      </c>
      <c r="D34" s="87">
        <v>116297.28</v>
      </c>
      <c r="E34" s="87">
        <v>3967850.7100000004</v>
      </c>
      <c r="F34" s="87">
        <v>541639.88</v>
      </c>
      <c r="G34" s="87">
        <v>6876.01</v>
      </c>
      <c r="H34" s="87">
        <v>30061.73</v>
      </c>
      <c r="I34" s="93">
        <v>6853276.5800000001</v>
      </c>
      <c r="J34" s="16">
        <v>0</v>
      </c>
      <c r="K34" s="17">
        <v>0</v>
      </c>
      <c r="L34" s="17">
        <v>0</v>
      </c>
      <c r="M34" s="17">
        <v>0</v>
      </c>
      <c r="N34" s="17">
        <v>0</v>
      </c>
      <c r="O34" s="17">
        <v>0</v>
      </c>
      <c r="P34" s="17">
        <v>0</v>
      </c>
      <c r="Q34" s="12">
        <v>0</v>
      </c>
      <c r="R34" s="16">
        <v>934619.83</v>
      </c>
      <c r="S34" s="17">
        <v>1225340.7800000003</v>
      </c>
      <c r="T34" s="17">
        <v>116297.28</v>
      </c>
      <c r="U34" s="17">
        <v>3915893.8600000003</v>
      </c>
      <c r="V34" s="17">
        <v>541639.88</v>
      </c>
      <c r="W34" s="17">
        <v>3022.1</v>
      </c>
      <c r="X34" s="17">
        <v>30061.73</v>
      </c>
      <c r="Y34" s="12">
        <v>6766875.46</v>
      </c>
      <c r="Z34" s="16">
        <v>348.87</v>
      </c>
      <c r="AA34" s="17">
        <v>29051.510000000002</v>
      </c>
      <c r="AB34" s="17">
        <v>0</v>
      </c>
      <c r="AC34" s="17">
        <v>51956.85</v>
      </c>
      <c r="AD34" s="17">
        <v>0</v>
      </c>
      <c r="AE34" s="17">
        <v>3853.91</v>
      </c>
      <c r="AF34" s="17">
        <v>0</v>
      </c>
      <c r="AG34" s="12">
        <v>85211.14</v>
      </c>
      <c r="AH34" s="16">
        <v>1189.98</v>
      </c>
      <c r="AI34" s="17">
        <v>0</v>
      </c>
      <c r="AJ34" s="17">
        <v>0</v>
      </c>
      <c r="AK34" s="17">
        <v>0</v>
      </c>
      <c r="AL34" s="17">
        <v>0</v>
      </c>
      <c r="AM34" s="17">
        <v>0</v>
      </c>
      <c r="AN34" s="17">
        <v>0</v>
      </c>
      <c r="AO34" s="12">
        <v>1189.98</v>
      </c>
    </row>
    <row r="35" spans="1:41" x14ac:dyDescent="0.25">
      <c r="A35" s="4" t="s">
        <v>26</v>
      </c>
      <c r="B35" s="92">
        <v>1175651</v>
      </c>
      <c r="C35" s="87">
        <v>2597717.5699999998</v>
      </c>
      <c r="D35" s="87">
        <v>0</v>
      </c>
      <c r="E35" s="87">
        <v>9360647.9900000002</v>
      </c>
      <c r="F35" s="87">
        <v>0</v>
      </c>
      <c r="G35" s="87">
        <v>0</v>
      </c>
      <c r="H35" s="87">
        <v>572037</v>
      </c>
      <c r="I35" s="93">
        <v>13706053.560000001</v>
      </c>
      <c r="J35" s="16">
        <v>0</v>
      </c>
      <c r="K35" s="17">
        <v>0</v>
      </c>
      <c r="L35" s="17">
        <v>0</v>
      </c>
      <c r="M35" s="17">
        <v>0</v>
      </c>
      <c r="N35" s="17">
        <v>0</v>
      </c>
      <c r="O35" s="17">
        <v>0</v>
      </c>
      <c r="P35" s="17">
        <v>0</v>
      </c>
      <c r="Q35" s="12">
        <v>0</v>
      </c>
      <c r="R35" s="16">
        <v>1175651</v>
      </c>
      <c r="S35" s="17">
        <v>2518452.92</v>
      </c>
      <c r="T35" s="17">
        <v>0</v>
      </c>
      <c r="U35" s="17">
        <v>9360647.9900000002</v>
      </c>
      <c r="V35" s="17">
        <v>0</v>
      </c>
      <c r="W35" s="17">
        <v>0</v>
      </c>
      <c r="X35" s="17">
        <v>511043</v>
      </c>
      <c r="Y35" s="12">
        <v>13565794.91</v>
      </c>
      <c r="Z35" s="16">
        <v>0</v>
      </c>
      <c r="AA35" s="17">
        <v>79264.649999999994</v>
      </c>
      <c r="AB35" s="17">
        <v>0</v>
      </c>
      <c r="AC35" s="17">
        <v>0</v>
      </c>
      <c r="AD35" s="17">
        <v>0</v>
      </c>
      <c r="AE35" s="17">
        <v>0</v>
      </c>
      <c r="AF35" s="17">
        <v>57933</v>
      </c>
      <c r="AG35" s="12">
        <v>137197.65</v>
      </c>
      <c r="AH35" s="16">
        <v>0</v>
      </c>
      <c r="AI35" s="17">
        <v>0</v>
      </c>
      <c r="AJ35" s="17">
        <v>0</v>
      </c>
      <c r="AK35" s="17">
        <v>0</v>
      </c>
      <c r="AL35" s="17">
        <v>0</v>
      </c>
      <c r="AM35" s="17">
        <v>0</v>
      </c>
      <c r="AN35" s="17">
        <v>3061</v>
      </c>
      <c r="AO35" s="12">
        <v>3061</v>
      </c>
    </row>
    <row r="36" spans="1:41" x14ac:dyDescent="0.25">
      <c r="A36" s="4" t="s">
        <v>27</v>
      </c>
      <c r="B36" s="92">
        <v>2603267.0700000003</v>
      </c>
      <c r="C36" s="87">
        <v>2845996.52</v>
      </c>
      <c r="D36" s="87">
        <v>0</v>
      </c>
      <c r="E36" s="87">
        <v>10232439.210000001</v>
      </c>
      <c r="F36" s="87">
        <v>0</v>
      </c>
      <c r="G36" s="87">
        <v>0</v>
      </c>
      <c r="H36" s="87">
        <v>5907.66</v>
      </c>
      <c r="I36" s="93">
        <v>15687610.459999999</v>
      </c>
      <c r="J36" s="16">
        <v>0</v>
      </c>
      <c r="K36" s="17">
        <v>0</v>
      </c>
      <c r="L36" s="17">
        <v>0</v>
      </c>
      <c r="M36" s="17">
        <v>0</v>
      </c>
      <c r="N36" s="17">
        <v>0</v>
      </c>
      <c r="O36" s="17">
        <v>0</v>
      </c>
      <c r="P36" s="17">
        <v>0</v>
      </c>
      <c r="Q36" s="12">
        <v>0</v>
      </c>
      <c r="R36" s="16">
        <v>2386644.91</v>
      </c>
      <c r="S36" s="17">
        <v>2753838.4</v>
      </c>
      <c r="T36" s="17">
        <v>0</v>
      </c>
      <c r="U36" s="17">
        <v>8004062.96</v>
      </c>
      <c r="V36" s="17">
        <v>0</v>
      </c>
      <c r="W36" s="17">
        <v>0</v>
      </c>
      <c r="X36" s="17">
        <v>5907.66</v>
      </c>
      <c r="Y36" s="12">
        <v>13150453.93</v>
      </c>
      <c r="Z36" s="16">
        <v>5488.44</v>
      </c>
      <c r="AA36" s="17">
        <v>5000</v>
      </c>
      <c r="AB36" s="17">
        <v>0</v>
      </c>
      <c r="AC36" s="17">
        <v>102000</v>
      </c>
      <c r="AD36" s="17">
        <v>0</v>
      </c>
      <c r="AE36" s="17">
        <v>0</v>
      </c>
      <c r="AF36" s="17">
        <v>0</v>
      </c>
      <c r="AG36" s="12">
        <v>112488.44</v>
      </c>
      <c r="AH36" s="16">
        <v>211133.72</v>
      </c>
      <c r="AI36" s="17">
        <v>87158.12</v>
      </c>
      <c r="AJ36" s="17">
        <v>0</v>
      </c>
      <c r="AK36" s="17">
        <v>2126376.25</v>
      </c>
      <c r="AL36" s="17">
        <v>0</v>
      </c>
      <c r="AM36" s="17">
        <v>0</v>
      </c>
      <c r="AN36" s="17">
        <v>0</v>
      </c>
      <c r="AO36" s="12">
        <v>2424668.09</v>
      </c>
    </row>
    <row r="37" spans="1:41" x14ac:dyDescent="0.25">
      <c r="A37" s="4" t="s">
        <v>28</v>
      </c>
      <c r="B37" s="92">
        <v>571814</v>
      </c>
      <c r="C37" s="87">
        <v>2888877</v>
      </c>
      <c r="D37" s="87">
        <v>208280</v>
      </c>
      <c r="E37" s="87">
        <v>1175691</v>
      </c>
      <c r="F37" s="87">
        <v>0</v>
      </c>
      <c r="G37" s="87">
        <v>6085</v>
      </c>
      <c r="H37" s="87">
        <v>0</v>
      </c>
      <c r="I37" s="93">
        <v>4850747</v>
      </c>
      <c r="J37" s="16">
        <v>0</v>
      </c>
      <c r="K37" s="17">
        <v>0</v>
      </c>
      <c r="L37" s="17">
        <v>0</v>
      </c>
      <c r="M37" s="17">
        <v>0</v>
      </c>
      <c r="N37" s="17">
        <v>0</v>
      </c>
      <c r="O37" s="17">
        <v>0</v>
      </c>
      <c r="P37" s="17">
        <v>0</v>
      </c>
      <c r="Q37" s="12">
        <v>0</v>
      </c>
      <c r="R37" s="16">
        <v>558638</v>
      </c>
      <c r="S37" s="17">
        <v>2821609</v>
      </c>
      <c r="T37" s="17">
        <v>208280</v>
      </c>
      <c r="U37" s="17">
        <v>1175691</v>
      </c>
      <c r="V37" s="17">
        <v>0</v>
      </c>
      <c r="W37" s="17">
        <v>6004</v>
      </c>
      <c r="X37" s="17">
        <v>0</v>
      </c>
      <c r="Y37" s="12">
        <v>4770222</v>
      </c>
      <c r="Z37" s="16">
        <v>13176</v>
      </c>
      <c r="AA37" s="17">
        <v>67268</v>
      </c>
      <c r="AB37" s="17">
        <v>0</v>
      </c>
      <c r="AC37" s="17">
        <v>0</v>
      </c>
      <c r="AD37" s="17">
        <v>0</v>
      </c>
      <c r="AE37" s="17">
        <v>81</v>
      </c>
      <c r="AF37" s="17">
        <v>0</v>
      </c>
      <c r="AG37" s="12">
        <v>80525</v>
      </c>
      <c r="AH37" s="16">
        <v>0</v>
      </c>
      <c r="AI37" s="17">
        <v>0</v>
      </c>
      <c r="AJ37" s="17">
        <v>0</v>
      </c>
      <c r="AK37" s="17">
        <v>0</v>
      </c>
      <c r="AL37" s="17">
        <v>0</v>
      </c>
      <c r="AM37" s="17">
        <v>0</v>
      </c>
      <c r="AN37" s="17">
        <v>0</v>
      </c>
      <c r="AO37" s="12">
        <v>0</v>
      </c>
    </row>
    <row r="38" spans="1:41" x14ac:dyDescent="0.25">
      <c r="A38" s="4" t="s">
        <v>29</v>
      </c>
      <c r="B38" s="92">
        <v>338258</v>
      </c>
      <c r="C38" s="87">
        <v>288346</v>
      </c>
      <c r="D38" s="87">
        <v>0</v>
      </c>
      <c r="E38" s="87">
        <v>1021292</v>
      </c>
      <c r="F38" s="87">
        <v>0</v>
      </c>
      <c r="G38" s="87">
        <v>6718</v>
      </c>
      <c r="H38" s="87">
        <v>7394</v>
      </c>
      <c r="I38" s="93">
        <v>1662008</v>
      </c>
      <c r="J38" s="16">
        <v>321603</v>
      </c>
      <c r="K38" s="17">
        <v>288346</v>
      </c>
      <c r="L38" s="17">
        <v>0</v>
      </c>
      <c r="M38" s="17">
        <v>1021292</v>
      </c>
      <c r="N38" s="17">
        <v>0</v>
      </c>
      <c r="O38" s="17">
        <v>0</v>
      </c>
      <c r="P38" s="17">
        <v>0</v>
      </c>
      <c r="Q38" s="12">
        <v>1631241</v>
      </c>
      <c r="R38" s="16">
        <v>16655</v>
      </c>
      <c r="S38" s="17">
        <v>0</v>
      </c>
      <c r="T38" s="17">
        <v>0</v>
      </c>
      <c r="U38" s="17">
        <v>0</v>
      </c>
      <c r="V38" s="17">
        <v>0</v>
      </c>
      <c r="W38" s="17">
        <v>6718</v>
      </c>
      <c r="X38" s="17">
        <v>7394</v>
      </c>
      <c r="Y38" s="12">
        <v>30767</v>
      </c>
      <c r="Z38" s="16">
        <v>0</v>
      </c>
      <c r="AA38" s="17">
        <v>0</v>
      </c>
      <c r="AB38" s="17">
        <v>0</v>
      </c>
      <c r="AC38" s="17">
        <v>0</v>
      </c>
      <c r="AD38" s="17">
        <v>0</v>
      </c>
      <c r="AE38" s="17">
        <v>0</v>
      </c>
      <c r="AF38" s="17">
        <v>0</v>
      </c>
      <c r="AG38" s="12">
        <v>0</v>
      </c>
      <c r="AH38" s="16">
        <v>0</v>
      </c>
      <c r="AI38" s="17">
        <v>0</v>
      </c>
      <c r="AJ38" s="17">
        <v>0</v>
      </c>
      <c r="AK38" s="17">
        <v>0</v>
      </c>
      <c r="AL38" s="17">
        <v>0</v>
      </c>
      <c r="AM38" s="17">
        <v>0</v>
      </c>
      <c r="AN38" s="17">
        <v>0</v>
      </c>
      <c r="AO38" s="12">
        <v>0</v>
      </c>
    </row>
    <row r="39" spans="1:41" x14ac:dyDescent="0.25">
      <c r="A39" s="4" t="s">
        <v>30</v>
      </c>
      <c r="B39" s="92">
        <v>303164</v>
      </c>
      <c r="C39" s="87">
        <v>162038</v>
      </c>
      <c r="D39" s="87">
        <v>14230</v>
      </c>
      <c r="E39" s="87">
        <v>432367</v>
      </c>
      <c r="F39" s="87">
        <v>0</v>
      </c>
      <c r="G39" s="87">
        <v>0</v>
      </c>
      <c r="H39" s="87">
        <v>0</v>
      </c>
      <c r="I39" s="93">
        <v>911799</v>
      </c>
      <c r="J39" s="16">
        <v>0</v>
      </c>
      <c r="K39" s="17">
        <v>0</v>
      </c>
      <c r="L39" s="17">
        <v>0</v>
      </c>
      <c r="M39" s="17">
        <v>0</v>
      </c>
      <c r="N39" s="17">
        <v>0</v>
      </c>
      <c r="O39" s="17">
        <v>0</v>
      </c>
      <c r="P39" s="17">
        <v>0</v>
      </c>
      <c r="Q39" s="12">
        <v>0</v>
      </c>
      <c r="R39" s="16">
        <v>303164</v>
      </c>
      <c r="S39" s="17">
        <v>162038</v>
      </c>
      <c r="T39" s="17">
        <v>14230</v>
      </c>
      <c r="U39" s="17">
        <v>432367</v>
      </c>
      <c r="V39" s="17">
        <v>0</v>
      </c>
      <c r="W39" s="17">
        <v>0</v>
      </c>
      <c r="X39" s="17">
        <v>0</v>
      </c>
      <c r="Y39" s="12">
        <v>911799</v>
      </c>
      <c r="Z39" s="16">
        <v>0</v>
      </c>
      <c r="AA39" s="17">
        <v>0</v>
      </c>
      <c r="AB39" s="17">
        <v>0</v>
      </c>
      <c r="AC39" s="17">
        <v>0</v>
      </c>
      <c r="AD39" s="17">
        <v>0</v>
      </c>
      <c r="AE39" s="17">
        <v>0</v>
      </c>
      <c r="AF39" s="17">
        <v>0</v>
      </c>
      <c r="AG39" s="12">
        <v>0</v>
      </c>
      <c r="AH39" s="16">
        <v>0</v>
      </c>
      <c r="AI39" s="17">
        <v>0</v>
      </c>
      <c r="AJ39" s="17">
        <v>0</v>
      </c>
      <c r="AK39" s="17">
        <v>0</v>
      </c>
      <c r="AL39" s="17">
        <v>0</v>
      </c>
      <c r="AM39" s="17">
        <v>0</v>
      </c>
      <c r="AN39" s="17">
        <v>0</v>
      </c>
      <c r="AO39" s="12">
        <v>0</v>
      </c>
    </row>
    <row r="40" spans="1:41" x14ac:dyDescent="0.25">
      <c r="A40" s="4" t="s">
        <v>31</v>
      </c>
      <c r="B40" s="92">
        <v>2722639</v>
      </c>
      <c r="C40" s="87">
        <v>1019455</v>
      </c>
      <c r="D40" s="87">
        <v>25421</v>
      </c>
      <c r="E40" s="87">
        <v>5012371</v>
      </c>
      <c r="F40" s="87">
        <v>124467</v>
      </c>
      <c r="G40" s="87">
        <v>0</v>
      </c>
      <c r="H40" s="87">
        <v>3502</v>
      </c>
      <c r="I40" s="93">
        <v>8907855</v>
      </c>
      <c r="J40" s="16">
        <v>1141</v>
      </c>
      <c r="K40" s="17">
        <v>17380</v>
      </c>
      <c r="L40" s="17">
        <v>0</v>
      </c>
      <c r="M40" s="17">
        <v>0</v>
      </c>
      <c r="N40" s="17">
        <v>0</v>
      </c>
      <c r="O40" s="17">
        <v>0</v>
      </c>
      <c r="P40" s="17">
        <v>0</v>
      </c>
      <c r="Q40" s="12">
        <v>18521</v>
      </c>
      <c r="R40" s="16">
        <v>2721498</v>
      </c>
      <c r="S40" s="17">
        <v>1002075</v>
      </c>
      <c r="T40" s="17">
        <v>25421</v>
      </c>
      <c r="U40" s="17">
        <v>5012371</v>
      </c>
      <c r="V40" s="17">
        <v>124467</v>
      </c>
      <c r="W40" s="17">
        <v>0</v>
      </c>
      <c r="X40" s="17">
        <v>3502</v>
      </c>
      <c r="Y40" s="12">
        <v>8889334</v>
      </c>
      <c r="Z40" s="16">
        <v>0</v>
      </c>
      <c r="AA40" s="17">
        <v>0</v>
      </c>
      <c r="AB40" s="17">
        <v>0</v>
      </c>
      <c r="AC40" s="17">
        <v>0</v>
      </c>
      <c r="AD40" s="17">
        <v>0</v>
      </c>
      <c r="AE40" s="17">
        <v>0</v>
      </c>
      <c r="AF40" s="17">
        <v>0</v>
      </c>
      <c r="AG40" s="12">
        <v>0</v>
      </c>
      <c r="AH40" s="16">
        <v>0</v>
      </c>
      <c r="AI40" s="17">
        <v>0</v>
      </c>
      <c r="AJ40" s="17">
        <v>0</v>
      </c>
      <c r="AK40" s="17">
        <v>0</v>
      </c>
      <c r="AL40" s="17">
        <v>0</v>
      </c>
      <c r="AM40" s="17">
        <v>0</v>
      </c>
      <c r="AN40" s="17">
        <v>0</v>
      </c>
      <c r="AO40" s="12">
        <v>0</v>
      </c>
    </row>
    <row r="41" spans="1:41" x14ac:dyDescent="0.25">
      <c r="A41" s="4" t="s">
        <v>32</v>
      </c>
      <c r="B41" s="92">
        <v>823662</v>
      </c>
      <c r="C41" s="87">
        <v>394079</v>
      </c>
      <c r="D41" s="87">
        <v>14500</v>
      </c>
      <c r="E41" s="87">
        <v>737832</v>
      </c>
      <c r="F41" s="87">
        <v>0</v>
      </c>
      <c r="G41" s="87">
        <v>0</v>
      </c>
      <c r="H41" s="87">
        <v>21926</v>
      </c>
      <c r="I41" s="93">
        <v>1991999</v>
      </c>
      <c r="J41" s="16">
        <v>0</v>
      </c>
      <c r="K41" s="17">
        <v>0</v>
      </c>
      <c r="L41" s="17">
        <v>0</v>
      </c>
      <c r="M41" s="17">
        <v>0</v>
      </c>
      <c r="N41" s="17">
        <v>0</v>
      </c>
      <c r="O41" s="17">
        <v>0</v>
      </c>
      <c r="P41" s="17">
        <v>0</v>
      </c>
      <c r="Q41" s="12">
        <v>0</v>
      </c>
      <c r="R41" s="16">
        <v>823162</v>
      </c>
      <c r="S41" s="17">
        <v>378682</v>
      </c>
      <c r="T41" s="17">
        <v>14500</v>
      </c>
      <c r="U41" s="17">
        <v>737832</v>
      </c>
      <c r="V41" s="17">
        <v>0</v>
      </c>
      <c r="W41" s="17">
        <v>0</v>
      </c>
      <c r="X41" s="17">
        <v>21926</v>
      </c>
      <c r="Y41" s="12">
        <v>1976102</v>
      </c>
      <c r="Z41" s="16">
        <v>500</v>
      </c>
      <c r="AA41" s="17">
        <v>15397</v>
      </c>
      <c r="AB41" s="17">
        <v>0</v>
      </c>
      <c r="AC41" s="17">
        <v>0</v>
      </c>
      <c r="AD41" s="17">
        <v>0</v>
      </c>
      <c r="AE41" s="17">
        <v>0</v>
      </c>
      <c r="AF41" s="17">
        <v>0</v>
      </c>
      <c r="AG41" s="12">
        <v>15897</v>
      </c>
      <c r="AH41" s="16">
        <v>0</v>
      </c>
      <c r="AI41" s="17">
        <v>0</v>
      </c>
      <c r="AJ41" s="17">
        <v>0</v>
      </c>
      <c r="AK41" s="17">
        <v>0</v>
      </c>
      <c r="AL41" s="17">
        <v>0</v>
      </c>
      <c r="AM41" s="17">
        <v>0</v>
      </c>
      <c r="AN41" s="17">
        <v>0</v>
      </c>
      <c r="AO41" s="12">
        <v>0</v>
      </c>
    </row>
    <row r="42" spans="1:41" x14ac:dyDescent="0.25">
      <c r="A42" s="4" t="s">
        <v>33</v>
      </c>
      <c r="B42" s="92">
        <v>944635.96</v>
      </c>
      <c r="C42" s="87">
        <v>2499882.8899999997</v>
      </c>
      <c r="D42" s="87">
        <v>265000</v>
      </c>
      <c r="E42" s="87">
        <v>4704950.0299999993</v>
      </c>
      <c r="F42" s="87">
        <v>0</v>
      </c>
      <c r="G42" s="87">
        <v>0</v>
      </c>
      <c r="H42" s="87">
        <v>0</v>
      </c>
      <c r="I42" s="93">
        <v>8414468.879999999</v>
      </c>
      <c r="J42" s="16">
        <v>0</v>
      </c>
      <c r="K42" s="17">
        <v>0</v>
      </c>
      <c r="L42" s="17">
        <v>0</v>
      </c>
      <c r="M42" s="17">
        <v>0</v>
      </c>
      <c r="N42" s="17">
        <v>0</v>
      </c>
      <c r="O42" s="17">
        <v>0</v>
      </c>
      <c r="P42" s="17">
        <v>0</v>
      </c>
      <c r="Q42" s="12">
        <v>0</v>
      </c>
      <c r="R42" s="16">
        <v>930584.64</v>
      </c>
      <c r="S42" s="17">
        <v>2362202.88</v>
      </c>
      <c r="T42" s="17">
        <v>230000</v>
      </c>
      <c r="U42" s="17">
        <v>4630432.1399999997</v>
      </c>
      <c r="V42" s="17">
        <v>0</v>
      </c>
      <c r="W42" s="17">
        <v>0</v>
      </c>
      <c r="X42" s="17">
        <v>0</v>
      </c>
      <c r="Y42" s="12">
        <v>8153219.6600000001</v>
      </c>
      <c r="Z42" s="16">
        <v>14051.320000000002</v>
      </c>
      <c r="AA42" s="17">
        <v>24135.61</v>
      </c>
      <c r="AB42" s="17">
        <v>0</v>
      </c>
      <c r="AC42" s="17">
        <v>0</v>
      </c>
      <c r="AD42" s="17">
        <v>0</v>
      </c>
      <c r="AE42" s="17">
        <v>0</v>
      </c>
      <c r="AF42" s="17">
        <v>0</v>
      </c>
      <c r="AG42" s="12">
        <v>38186.93</v>
      </c>
      <c r="AH42" s="16">
        <v>0</v>
      </c>
      <c r="AI42" s="17">
        <v>113544.4</v>
      </c>
      <c r="AJ42" s="17">
        <v>35000</v>
      </c>
      <c r="AK42" s="17">
        <v>74517.89</v>
      </c>
      <c r="AL42" s="17">
        <v>0</v>
      </c>
      <c r="AM42" s="17">
        <v>0</v>
      </c>
      <c r="AN42" s="17">
        <v>0</v>
      </c>
      <c r="AO42" s="12">
        <v>223062.28999999998</v>
      </c>
    </row>
    <row r="43" spans="1:41" x14ac:dyDescent="0.25">
      <c r="A43" s="4" t="s">
        <v>34</v>
      </c>
      <c r="B43" s="92">
        <v>228885</v>
      </c>
      <c r="C43" s="87">
        <v>367963</v>
      </c>
      <c r="D43" s="87">
        <v>0</v>
      </c>
      <c r="E43" s="87">
        <v>591778</v>
      </c>
      <c r="F43" s="87">
        <v>0</v>
      </c>
      <c r="G43" s="87">
        <v>2481</v>
      </c>
      <c r="H43" s="87">
        <v>264736</v>
      </c>
      <c r="I43" s="93">
        <v>1455843</v>
      </c>
      <c r="J43" s="16">
        <v>0</v>
      </c>
      <c r="K43" s="17">
        <v>0</v>
      </c>
      <c r="L43" s="17">
        <v>0</v>
      </c>
      <c r="M43" s="17">
        <v>0</v>
      </c>
      <c r="N43" s="17">
        <v>0</v>
      </c>
      <c r="O43" s="17">
        <v>0</v>
      </c>
      <c r="P43" s="17">
        <v>0</v>
      </c>
      <c r="Q43" s="12">
        <v>0</v>
      </c>
      <c r="R43" s="16">
        <v>228885</v>
      </c>
      <c r="S43" s="17">
        <v>365763</v>
      </c>
      <c r="T43" s="17">
        <v>0</v>
      </c>
      <c r="U43" s="17">
        <v>591778</v>
      </c>
      <c r="V43" s="17">
        <v>0</v>
      </c>
      <c r="W43" s="17">
        <v>2711</v>
      </c>
      <c r="X43" s="17">
        <v>262448</v>
      </c>
      <c r="Y43" s="12">
        <v>1451585</v>
      </c>
      <c r="Z43" s="16">
        <v>0</v>
      </c>
      <c r="AA43" s="17">
        <v>2200</v>
      </c>
      <c r="AB43" s="17">
        <v>0</v>
      </c>
      <c r="AC43" s="17">
        <v>0</v>
      </c>
      <c r="AD43" s="17">
        <v>0</v>
      </c>
      <c r="AE43" s="17">
        <v>-230</v>
      </c>
      <c r="AF43" s="17">
        <v>2288</v>
      </c>
      <c r="AG43" s="12">
        <v>4258</v>
      </c>
      <c r="AH43" s="16">
        <v>0</v>
      </c>
      <c r="AI43" s="17">
        <v>0</v>
      </c>
      <c r="AJ43" s="17">
        <v>0</v>
      </c>
      <c r="AK43" s="17">
        <v>0</v>
      </c>
      <c r="AL43" s="17">
        <v>0</v>
      </c>
      <c r="AM43" s="17">
        <v>0</v>
      </c>
      <c r="AN43" s="17">
        <v>0</v>
      </c>
      <c r="AO43" s="12">
        <v>0</v>
      </c>
    </row>
    <row r="44" spans="1:41" x14ac:dyDescent="0.25">
      <c r="A44" s="4" t="s">
        <v>35</v>
      </c>
      <c r="B44" s="92">
        <v>2167559</v>
      </c>
      <c r="C44" s="87">
        <v>4084021</v>
      </c>
      <c r="D44" s="87">
        <v>0</v>
      </c>
      <c r="E44" s="87">
        <v>15205537</v>
      </c>
      <c r="F44" s="87">
        <v>0</v>
      </c>
      <c r="G44" s="87">
        <v>80418</v>
      </c>
      <c r="H44" s="87">
        <v>0</v>
      </c>
      <c r="I44" s="93">
        <v>21537535</v>
      </c>
      <c r="J44" s="16">
        <v>0</v>
      </c>
      <c r="K44" s="17">
        <v>0</v>
      </c>
      <c r="L44" s="17">
        <v>0</v>
      </c>
      <c r="M44" s="17">
        <v>0</v>
      </c>
      <c r="N44" s="17">
        <v>0</v>
      </c>
      <c r="O44" s="17">
        <v>80418</v>
      </c>
      <c r="P44" s="17">
        <v>0</v>
      </c>
      <c r="Q44" s="12">
        <v>80418</v>
      </c>
      <c r="R44" s="16">
        <v>2167559</v>
      </c>
      <c r="S44" s="17">
        <v>4084021</v>
      </c>
      <c r="T44" s="17">
        <v>0</v>
      </c>
      <c r="U44" s="17">
        <v>15205537</v>
      </c>
      <c r="V44" s="17">
        <v>0</v>
      </c>
      <c r="W44" s="17">
        <v>0</v>
      </c>
      <c r="X44" s="17">
        <v>0</v>
      </c>
      <c r="Y44" s="12">
        <v>21457117</v>
      </c>
      <c r="Z44" s="16">
        <v>0</v>
      </c>
      <c r="AA44" s="17">
        <v>0</v>
      </c>
      <c r="AB44" s="17">
        <v>0</v>
      </c>
      <c r="AC44" s="17">
        <v>0</v>
      </c>
      <c r="AD44" s="17">
        <v>0</v>
      </c>
      <c r="AE44" s="17">
        <v>0</v>
      </c>
      <c r="AF44" s="17">
        <v>0</v>
      </c>
      <c r="AG44" s="12">
        <v>0</v>
      </c>
      <c r="AH44" s="16">
        <v>0</v>
      </c>
      <c r="AI44" s="17">
        <v>0</v>
      </c>
      <c r="AJ44" s="17">
        <v>0</v>
      </c>
      <c r="AK44" s="17">
        <v>0</v>
      </c>
      <c r="AL44" s="17">
        <v>0</v>
      </c>
      <c r="AM44" s="17">
        <v>0</v>
      </c>
      <c r="AN44" s="17">
        <v>0</v>
      </c>
      <c r="AO44" s="12">
        <v>0</v>
      </c>
    </row>
    <row r="45" spans="1:41" x14ac:dyDescent="0.25">
      <c r="A45" s="4" t="s">
        <v>36</v>
      </c>
      <c r="B45" s="92">
        <v>990992</v>
      </c>
      <c r="C45" s="87">
        <v>1977526</v>
      </c>
      <c r="D45" s="87">
        <v>35000</v>
      </c>
      <c r="E45" s="87">
        <v>3881886</v>
      </c>
      <c r="F45" s="87">
        <v>0</v>
      </c>
      <c r="G45" s="87">
        <v>0</v>
      </c>
      <c r="H45" s="87">
        <v>0</v>
      </c>
      <c r="I45" s="93">
        <v>6885404</v>
      </c>
      <c r="J45" s="16">
        <v>0</v>
      </c>
      <c r="K45" s="17">
        <v>0</v>
      </c>
      <c r="L45" s="17">
        <v>0</v>
      </c>
      <c r="M45" s="17">
        <v>0</v>
      </c>
      <c r="N45" s="17">
        <v>0</v>
      </c>
      <c r="O45" s="17">
        <v>0</v>
      </c>
      <c r="P45" s="17">
        <v>0</v>
      </c>
      <c r="Q45" s="12">
        <v>0</v>
      </c>
      <c r="R45" s="16">
        <v>977447</v>
      </c>
      <c r="S45" s="17">
        <v>1949641</v>
      </c>
      <c r="T45" s="17">
        <v>35000</v>
      </c>
      <c r="U45" s="17">
        <v>3760152</v>
      </c>
      <c r="V45" s="17">
        <v>0</v>
      </c>
      <c r="W45" s="17">
        <v>0</v>
      </c>
      <c r="X45" s="17">
        <v>0</v>
      </c>
      <c r="Y45" s="12">
        <v>6722240</v>
      </c>
      <c r="Z45" s="16">
        <v>13545</v>
      </c>
      <c r="AA45" s="17">
        <v>27885</v>
      </c>
      <c r="AB45" s="17">
        <v>0</v>
      </c>
      <c r="AC45" s="17">
        <v>121734</v>
      </c>
      <c r="AD45" s="17">
        <v>0</v>
      </c>
      <c r="AE45" s="17">
        <v>0</v>
      </c>
      <c r="AF45" s="17">
        <v>0</v>
      </c>
      <c r="AG45" s="12">
        <v>163164</v>
      </c>
      <c r="AH45" s="16">
        <v>0</v>
      </c>
      <c r="AI45" s="17">
        <v>0</v>
      </c>
      <c r="AJ45" s="17">
        <v>0</v>
      </c>
      <c r="AK45" s="17">
        <v>0</v>
      </c>
      <c r="AL45" s="17">
        <v>0</v>
      </c>
      <c r="AM45" s="17">
        <v>0</v>
      </c>
      <c r="AN45" s="17">
        <v>0</v>
      </c>
      <c r="AO45" s="12">
        <v>0</v>
      </c>
    </row>
    <row r="46" spans="1:41" x14ac:dyDescent="0.25">
      <c r="A46" s="4" t="s">
        <v>37</v>
      </c>
      <c r="B46" s="92">
        <v>1830996.83</v>
      </c>
      <c r="C46" s="87">
        <v>2638103.46</v>
      </c>
      <c r="D46" s="87">
        <v>0</v>
      </c>
      <c r="E46" s="87">
        <v>2726544.49</v>
      </c>
      <c r="F46" s="87">
        <v>0</v>
      </c>
      <c r="G46" s="87">
        <v>0</v>
      </c>
      <c r="H46" s="87">
        <v>5886.6900000000005</v>
      </c>
      <c r="I46" s="93">
        <v>7201531.4699999997</v>
      </c>
      <c r="J46" s="16">
        <v>0</v>
      </c>
      <c r="K46" s="17">
        <v>0</v>
      </c>
      <c r="L46" s="17">
        <v>0</v>
      </c>
      <c r="M46" s="17">
        <v>0</v>
      </c>
      <c r="N46" s="17">
        <v>0</v>
      </c>
      <c r="O46" s="17">
        <v>0</v>
      </c>
      <c r="P46" s="17">
        <v>0</v>
      </c>
      <c r="Q46" s="12">
        <v>0</v>
      </c>
      <c r="R46" s="16">
        <v>1824838.21</v>
      </c>
      <c r="S46" s="17">
        <v>2502203.46</v>
      </c>
      <c r="T46" s="17">
        <v>0</v>
      </c>
      <c r="U46" s="17">
        <v>2669216.25</v>
      </c>
      <c r="V46" s="17">
        <v>0</v>
      </c>
      <c r="W46" s="17">
        <v>0</v>
      </c>
      <c r="X46" s="17">
        <v>5770.22</v>
      </c>
      <c r="Y46" s="12">
        <v>7002028.1399999997</v>
      </c>
      <c r="Z46" s="16">
        <v>6158.62</v>
      </c>
      <c r="AA46" s="17">
        <v>135900</v>
      </c>
      <c r="AB46" s="17">
        <v>0</v>
      </c>
      <c r="AC46" s="17">
        <v>57328.24</v>
      </c>
      <c r="AD46" s="17">
        <v>0</v>
      </c>
      <c r="AE46" s="17">
        <v>0</v>
      </c>
      <c r="AF46" s="17">
        <v>116.47</v>
      </c>
      <c r="AG46" s="12">
        <v>199503.33</v>
      </c>
      <c r="AH46" s="16">
        <v>0</v>
      </c>
      <c r="AI46" s="17">
        <v>0</v>
      </c>
      <c r="AJ46" s="17">
        <v>0</v>
      </c>
      <c r="AK46" s="17">
        <v>0</v>
      </c>
      <c r="AL46" s="17">
        <v>0</v>
      </c>
      <c r="AM46" s="17">
        <v>0</v>
      </c>
      <c r="AN46" s="17">
        <v>0</v>
      </c>
      <c r="AO46" s="12">
        <v>0</v>
      </c>
    </row>
    <row r="47" spans="1:41" x14ac:dyDescent="0.25">
      <c r="A47" s="4" t="s">
        <v>38</v>
      </c>
      <c r="B47" s="92">
        <v>619786.19999999995</v>
      </c>
      <c r="C47" s="87">
        <v>885875.36</v>
      </c>
      <c r="D47" s="87">
        <v>0</v>
      </c>
      <c r="E47" s="87">
        <v>0</v>
      </c>
      <c r="F47" s="87">
        <v>0</v>
      </c>
      <c r="G47" s="87">
        <v>0</v>
      </c>
      <c r="H47" s="87">
        <v>0</v>
      </c>
      <c r="I47" s="93">
        <v>1505661.5599999998</v>
      </c>
      <c r="J47" s="16">
        <v>0</v>
      </c>
      <c r="K47" s="17">
        <v>0</v>
      </c>
      <c r="L47" s="17">
        <v>0</v>
      </c>
      <c r="M47" s="17">
        <v>0</v>
      </c>
      <c r="N47" s="17">
        <v>0</v>
      </c>
      <c r="O47" s="17">
        <v>0</v>
      </c>
      <c r="P47" s="17">
        <v>0</v>
      </c>
      <c r="Q47" s="12">
        <v>0</v>
      </c>
      <c r="R47" s="16">
        <v>616571.75</v>
      </c>
      <c r="S47" s="17">
        <v>883275.36</v>
      </c>
      <c r="T47" s="17">
        <v>0</v>
      </c>
      <c r="U47" s="17">
        <v>0</v>
      </c>
      <c r="V47" s="17">
        <v>0</v>
      </c>
      <c r="W47" s="17">
        <v>0</v>
      </c>
      <c r="X47" s="17">
        <v>0</v>
      </c>
      <c r="Y47" s="12">
        <v>1499847.1099999999</v>
      </c>
      <c r="Z47" s="16">
        <v>3214.45</v>
      </c>
      <c r="AA47" s="17">
        <v>2600</v>
      </c>
      <c r="AB47" s="17">
        <v>0</v>
      </c>
      <c r="AC47" s="17">
        <v>0</v>
      </c>
      <c r="AD47" s="17">
        <v>0</v>
      </c>
      <c r="AE47" s="17">
        <v>0</v>
      </c>
      <c r="AF47" s="17">
        <v>0</v>
      </c>
      <c r="AG47" s="12">
        <v>5814.45</v>
      </c>
      <c r="AH47" s="16">
        <v>0</v>
      </c>
      <c r="AI47" s="17">
        <v>0</v>
      </c>
      <c r="AJ47" s="17">
        <v>0</v>
      </c>
      <c r="AK47" s="17">
        <v>0</v>
      </c>
      <c r="AL47" s="17">
        <v>0</v>
      </c>
      <c r="AM47" s="17">
        <v>0</v>
      </c>
      <c r="AN47" s="17">
        <v>0</v>
      </c>
      <c r="AO47" s="12">
        <v>0</v>
      </c>
    </row>
    <row r="48" spans="1:41" x14ac:dyDescent="0.25">
      <c r="A48" s="4" t="s">
        <v>39</v>
      </c>
      <c r="B48" s="92">
        <v>209609</v>
      </c>
      <c r="C48" s="87">
        <v>435843</v>
      </c>
      <c r="D48" s="87">
        <v>50000</v>
      </c>
      <c r="E48" s="87">
        <v>1603852</v>
      </c>
      <c r="F48" s="87">
        <v>0</v>
      </c>
      <c r="G48" s="87">
        <v>3633</v>
      </c>
      <c r="H48" s="87">
        <v>2727.5</v>
      </c>
      <c r="I48" s="93">
        <v>2305664.5</v>
      </c>
      <c r="J48" s="16">
        <v>0</v>
      </c>
      <c r="K48" s="17">
        <v>0</v>
      </c>
      <c r="L48" s="17">
        <v>0</v>
      </c>
      <c r="M48" s="17">
        <v>0</v>
      </c>
      <c r="N48" s="17">
        <v>0</v>
      </c>
      <c r="O48" s="17">
        <v>0</v>
      </c>
      <c r="P48" s="17">
        <v>0</v>
      </c>
      <c r="Q48" s="12">
        <v>0</v>
      </c>
      <c r="R48" s="16">
        <v>209609</v>
      </c>
      <c r="S48" s="17">
        <v>435843</v>
      </c>
      <c r="T48" s="17">
        <v>50000</v>
      </c>
      <c r="U48" s="17">
        <v>1603852</v>
      </c>
      <c r="V48" s="17">
        <v>0</v>
      </c>
      <c r="W48" s="17">
        <v>3633</v>
      </c>
      <c r="X48" s="17">
        <v>0</v>
      </c>
      <c r="Y48" s="12">
        <v>2302937</v>
      </c>
      <c r="Z48" s="16">
        <v>0</v>
      </c>
      <c r="AA48" s="17">
        <v>0</v>
      </c>
      <c r="AB48" s="17">
        <v>0</v>
      </c>
      <c r="AC48" s="17">
        <v>0</v>
      </c>
      <c r="AD48" s="17">
        <v>0</v>
      </c>
      <c r="AE48" s="17">
        <v>0</v>
      </c>
      <c r="AF48" s="17">
        <v>0</v>
      </c>
      <c r="AG48" s="12">
        <v>0</v>
      </c>
      <c r="AH48" s="16">
        <v>0</v>
      </c>
      <c r="AI48" s="17">
        <v>0</v>
      </c>
      <c r="AJ48" s="17">
        <v>0</v>
      </c>
      <c r="AK48" s="17">
        <v>0</v>
      </c>
      <c r="AL48" s="17">
        <v>0</v>
      </c>
      <c r="AM48" s="17">
        <v>0</v>
      </c>
      <c r="AN48" s="17">
        <v>2727.5</v>
      </c>
      <c r="AO48" s="12">
        <v>2727.5</v>
      </c>
    </row>
    <row r="49" spans="1:41" x14ac:dyDescent="0.25">
      <c r="A49" s="4" t="s">
        <v>40</v>
      </c>
      <c r="B49" s="92">
        <v>843287.38</v>
      </c>
      <c r="C49" s="87">
        <v>1379841.5199999998</v>
      </c>
      <c r="D49" s="87">
        <v>37131.199999999997</v>
      </c>
      <c r="E49" s="87">
        <v>5286265.91</v>
      </c>
      <c r="F49" s="87">
        <v>0</v>
      </c>
      <c r="G49" s="87">
        <v>21733.48</v>
      </c>
      <c r="H49" s="87">
        <v>0</v>
      </c>
      <c r="I49" s="93">
        <v>7568259.4900000002</v>
      </c>
      <c r="J49" s="16">
        <v>0</v>
      </c>
      <c r="K49" s="17">
        <v>0</v>
      </c>
      <c r="L49" s="17">
        <v>0</v>
      </c>
      <c r="M49" s="17">
        <v>0</v>
      </c>
      <c r="N49" s="17">
        <v>0</v>
      </c>
      <c r="O49" s="17">
        <v>21733.48</v>
      </c>
      <c r="P49" s="17">
        <v>0</v>
      </c>
      <c r="Q49" s="12">
        <v>21733.48</v>
      </c>
      <c r="R49" s="16">
        <v>829767.38</v>
      </c>
      <c r="S49" s="17">
        <v>1171902.2399999998</v>
      </c>
      <c r="T49" s="17">
        <v>37131.199999999997</v>
      </c>
      <c r="U49" s="17">
        <v>5264668.91</v>
      </c>
      <c r="V49" s="17">
        <v>0</v>
      </c>
      <c r="W49" s="17">
        <v>0</v>
      </c>
      <c r="X49" s="17">
        <v>0</v>
      </c>
      <c r="Y49" s="12">
        <v>7303469.7299999995</v>
      </c>
      <c r="Z49" s="16">
        <v>13520</v>
      </c>
      <c r="AA49" s="17">
        <v>186735.78</v>
      </c>
      <c r="AB49" s="17">
        <v>0</v>
      </c>
      <c r="AC49" s="17">
        <v>0</v>
      </c>
      <c r="AD49" s="17">
        <v>0</v>
      </c>
      <c r="AE49" s="17">
        <v>0</v>
      </c>
      <c r="AF49" s="17">
        <v>0</v>
      </c>
      <c r="AG49" s="12">
        <v>200255.78</v>
      </c>
      <c r="AH49" s="16">
        <v>0</v>
      </c>
      <c r="AI49" s="17">
        <v>21203.5</v>
      </c>
      <c r="AJ49" s="17">
        <v>0</v>
      </c>
      <c r="AK49" s="17">
        <v>21597</v>
      </c>
      <c r="AL49" s="17">
        <v>0</v>
      </c>
      <c r="AM49" s="17">
        <v>0</v>
      </c>
      <c r="AN49" s="17">
        <v>0</v>
      </c>
      <c r="AO49" s="12">
        <v>42800.5</v>
      </c>
    </row>
    <row r="50" spans="1:41" x14ac:dyDescent="0.25">
      <c r="A50" s="4" t="s">
        <v>41</v>
      </c>
      <c r="B50" s="92">
        <v>220317</v>
      </c>
      <c r="C50" s="87">
        <v>98929</v>
      </c>
      <c r="D50" s="87">
        <v>0</v>
      </c>
      <c r="E50" s="87">
        <v>469000</v>
      </c>
      <c r="F50" s="87">
        <v>40289</v>
      </c>
      <c r="G50" s="87">
        <v>0</v>
      </c>
      <c r="H50" s="87">
        <v>4464</v>
      </c>
      <c r="I50" s="93">
        <v>832999</v>
      </c>
      <c r="J50" s="16">
        <v>0</v>
      </c>
      <c r="K50" s="17">
        <v>0</v>
      </c>
      <c r="L50" s="17">
        <v>0</v>
      </c>
      <c r="M50" s="17">
        <v>0</v>
      </c>
      <c r="N50" s="17">
        <v>0</v>
      </c>
      <c r="O50" s="17">
        <v>0</v>
      </c>
      <c r="P50" s="17">
        <v>0</v>
      </c>
      <c r="Q50" s="12">
        <v>0</v>
      </c>
      <c r="R50" s="16">
        <v>220207</v>
      </c>
      <c r="S50" s="17">
        <v>59945</v>
      </c>
      <c r="T50" s="17">
        <v>0</v>
      </c>
      <c r="U50" s="17">
        <v>469000</v>
      </c>
      <c r="V50" s="17">
        <v>40289</v>
      </c>
      <c r="W50" s="17">
        <v>0</v>
      </c>
      <c r="X50" s="17">
        <v>0</v>
      </c>
      <c r="Y50" s="12">
        <v>789441</v>
      </c>
      <c r="Z50" s="16">
        <v>0</v>
      </c>
      <c r="AA50" s="17">
        <v>0</v>
      </c>
      <c r="AB50" s="17">
        <v>0</v>
      </c>
      <c r="AC50" s="17">
        <v>0</v>
      </c>
      <c r="AD50" s="17">
        <v>0</v>
      </c>
      <c r="AE50" s="17">
        <v>0</v>
      </c>
      <c r="AF50" s="17">
        <v>4464</v>
      </c>
      <c r="AG50" s="12">
        <v>4464</v>
      </c>
      <c r="AH50" s="16">
        <v>110</v>
      </c>
      <c r="AI50" s="17">
        <v>38984</v>
      </c>
      <c r="AJ50" s="17">
        <v>0</v>
      </c>
      <c r="AK50" s="17">
        <v>0</v>
      </c>
      <c r="AL50" s="17">
        <v>0</v>
      </c>
      <c r="AM50" s="17">
        <v>0</v>
      </c>
      <c r="AN50" s="17">
        <v>0</v>
      </c>
      <c r="AO50" s="12">
        <v>39094</v>
      </c>
    </row>
    <row r="51" spans="1:41" x14ac:dyDescent="0.25">
      <c r="A51" s="4" t="s">
        <v>42</v>
      </c>
      <c r="B51" s="92">
        <v>682751.09000000008</v>
      </c>
      <c r="C51" s="87">
        <v>124043.02</v>
      </c>
      <c r="D51" s="87">
        <v>65000</v>
      </c>
      <c r="E51" s="87">
        <v>3507039.2100000004</v>
      </c>
      <c r="F51" s="87">
        <v>0</v>
      </c>
      <c r="G51" s="87">
        <v>0</v>
      </c>
      <c r="H51" s="87">
        <v>87614.930000000008</v>
      </c>
      <c r="I51" s="93">
        <v>4466448.2499999991</v>
      </c>
      <c r="J51" s="16">
        <v>0</v>
      </c>
      <c r="K51" s="17">
        <v>0</v>
      </c>
      <c r="L51" s="17">
        <v>0</v>
      </c>
      <c r="M51" s="17">
        <v>0</v>
      </c>
      <c r="N51" s="17">
        <v>0</v>
      </c>
      <c r="O51" s="17">
        <v>0</v>
      </c>
      <c r="P51" s="17">
        <v>0</v>
      </c>
      <c r="Q51" s="12">
        <v>0</v>
      </c>
      <c r="R51" s="16">
        <v>678944.29</v>
      </c>
      <c r="S51" s="17">
        <v>121443.02</v>
      </c>
      <c r="T51" s="17">
        <v>40000</v>
      </c>
      <c r="U51" s="17">
        <v>3425054.2</v>
      </c>
      <c r="V51" s="17">
        <v>0</v>
      </c>
      <c r="W51" s="17">
        <v>0</v>
      </c>
      <c r="X51" s="17">
        <v>74098.33</v>
      </c>
      <c r="Y51" s="12">
        <v>4339539.84</v>
      </c>
      <c r="Z51" s="16">
        <v>3806.8</v>
      </c>
      <c r="AA51" s="17">
        <v>2600</v>
      </c>
      <c r="AB51" s="17">
        <v>0</v>
      </c>
      <c r="AC51" s="17">
        <v>22180.66</v>
      </c>
      <c r="AD51" s="17">
        <v>0</v>
      </c>
      <c r="AE51" s="17">
        <v>0</v>
      </c>
      <c r="AF51" s="17">
        <v>13516.6</v>
      </c>
      <c r="AG51" s="12">
        <v>42104.06</v>
      </c>
      <c r="AH51" s="16">
        <v>0</v>
      </c>
      <c r="AI51" s="17">
        <v>0</v>
      </c>
      <c r="AJ51" s="17">
        <v>25000</v>
      </c>
      <c r="AK51" s="17">
        <v>59804.350000000006</v>
      </c>
      <c r="AL51" s="17">
        <v>0</v>
      </c>
      <c r="AM51" s="17">
        <v>0</v>
      </c>
      <c r="AN51" s="17">
        <v>0</v>
      </c>
      <c r="AO51" s="12">
        <v>84804.35</v>
      </c>
    </row>
    <row r="52" spans="1:41" x14ac:dyDescent="0.25">
      <c r="A52" s="4" t="s">
        <v>43</v>
      </c>
      <c r="B52" s="92">
        <v>619635.27999999991</v>
      </c>
      <c r="C52" s="87">
        <v>2088586.8399999999</v>
      </c>
      <c r="D52" s="87">
        <v>0</v>
      </c>
      <c r="E52" s="87">
        <v>3191961.3000000003</v>
      </c>
      <c r="F52" s="87">
        <v>0</v>
      </c>
      <c r="G52" s="87">
        <v>25000</v>
      </c>
      <c r="H52" s="87">
        <v>200</v>
      </c>
      <c r="I52" s="93">
        <v>5925383.4199999999</v>
      </c>
      <c r="J52" s="16">
        <v>0</v>
      </c>
      <c r="K52" s="17">
        <v>0</v>
      </c>
      <c r="L52" s="17">
        <v>0</v>
      </c>
      <c r="M52" s="17">
        <v>0</v>
      </c>
      <c r="N52" s="17">
        <v>0</v>
      </c>
      <c r="O52" s="17">
        <v>0</v>
      </c>
      <c r="P52" s="17">
        <v>0</v>
      </c>
      <c r="Q52" s="12">
        <v>0</v>
      </c>
      <c r="R52" s="16">
        <v>616731.67999999993</v>
      </c>
      <c r="S52" s="17">
        <v>2083810.14</v>
      </c>
      <c r="T52" s="17">
        <v>0</v>
      </c>
      <c r="U52" s="17">
        <v>3121075.43</v>
      </c>
      <c r="V52" s="17">
        <v>0</v>
      </c>
      <c r="W52" s="17">
        <v>0</v>
      </c>
      <c r="X52" s="17">
        <v>0</v>
      </c>
      <c r="Y52" s="12">
        <v>5821617.25</v>
      </c>
      <c r="Z52" s="16">
        <v>2903.6</v>
      </c>
      <c r="AA52" s="17">
        <v>4776.7</v>
      </c>
      <c r="AB52" s="17">
        <v>0</v>
      </c>
      <c r="AC52" s="17">
        <v>70885.87</v>
      </c>
      <c r="AD52" s="17">
        <v>0</v>
      </c>
      <c r="AE52" s="17">
        <v>25000</v>
      </c>
      <c r="AF52" s="17">
        <v>200</v>
      </c>
      <c r="AG52" s="12">
        <v>103766.17</v>
      </c>
      <c r="AH52" s="16">
        <v>0</v>
      </c>
      <c r="AI52" s="17">
        <v>0</v>
      </c>
      <c r="AJ52" s="17">
        <v>0</v>
      </c>
      <c r="AK52" s="17">
        <v>0</v>
      </c>
      <c r="AL52" s="17">
        <v>0</v>
      </c>
      <c r="AM52" s="17">
        <v>0</v>
      </c>
      <c r="AN52" s="17">
        <v>0</v>
      </c>
      <c r="AO52" s="12">
        <v>0</v>
      </c>
    </row>
    <row r="53" spans="1:41" x14ac:dyDescent="0.25">
      <c r="A53" s="4" t="s">
        <v>44</v>
      </c>
      <c r="B53" s="92">
        <v>283000</v>
      </c>
      <c r="C53" s="87">
        <v>1241000</v>
      </c>
      <c r="D53" s="87">
        <v>25000</v>
      </c>
      <c r="E53" s="87">
        <v>1957000</v>
      </c>
      <c r="F53" s="87">
        <v>0</v>
      </c>
      <c r="G53" s="87">
        <v>0</v>
      </c>
      <c r="H53" s="87">
        <v>1000</v>
      </c>
      <c r="I53" s="93">
        <v>3507000</v>
      </c>
      <c r="J53" s="16">
        <v>0</v>
      </c>
      <c r="K53" s="17">
        <v>0</v>
      </c>
      <c r="L53" s="17">
        <v>0</v>
      </c>
      <c r="M53" s="17">
        <v>0</v>
      </c>
      <c r="N53" s="17">
        <v>0</v>
      </c>
      <c r="O53" s="17">
        <v>0</v>
      </c>
      <c r="P53" s="17">
        <v>0</v>
      </c>
      <c r="Q53" s="12">
        <v>0</v>
      </c>
      <c r="R53" s="16">
        <v>0</v>
      </c>
      <c r="S53" s="17">
        <v>0</v>
      </c>
      <c r="T53" s="17">
        <v>0</v>
      </c>
      <c r="U53" s="17">
        <v>0</v>
      </c>
      <c r="V53" s="17">
        <v>0</v>
      </c>
      <c r="W53" s="17">
        <v>0</v>
      </c>
      <c r="X53" s="17">
        <v>0</v>
      </c>
      <c r="Y53" s="12">
        <v>0</v>
      </c>
      <c r="Z53" s="16">
        <v>283000</v>
      </c>
      <c r="AA53" s="17">
        <v>1241000</v>
      </c>
      <c r="AB53" s="17">
        <v>25000</v>
      </c>
      <c r="AC53" s="17">
        <v>1957000</v>
      </c>
      <c r="AD53" s="17">
        <v>0</v>
      </c>
      <c r="AE53" s="17">
        <v>0</v>
      </c>
      <c r="AF53" s="17">
        <v>1000</v>
      </c>
      <c r="AG53" s="12">
        <v>3507000</v>
      </c>
      <c r="AH53" s="16">
        <v>0</v>
      </c>
      <c r="AI53" s="17">
        <v>0</v>
      </c>
      <c r="AJ53" s="17">
        <v>0</v>
      </c>
      <c r="AK53" s="17">
        <v>0</v>
      </c>
      <c r="AL53" s="17">
        <v>0</v>
      </c>
      <c r="AM53" s="17">
        <v>0</v>
      </c>
      <c r="AN53" s="17">
        <v>0</v>
      </c>
      <c r="AO53" s="12">
        <v>0</v>
      </c>
    </row>
    <row r="54" spans="1:41" x14ac:dyDescent="0.25">
      <c r="A54" s="4" t="s">
        <v>264</v>
      </c>
      <c r="B54" s="92">
        <v>534004</v>
      </c>
      <c r="C54" s="87">
        <v>2009300</v>
      </c>
      <c r="D54" s="87">
        <v>19022</v>
      </c>
      <c r="E54" s="87">
        <v>2701463</v>
      </c>
      <c r="F54" s="87">
        <v>0</v>
      </c>
      <c r="G54" s="87">
        <v>0</v>
      </c>
      <c r="H54" s="87">
        <v>22107</v>
      </c>
      <c r="I54" s="93">
        <v>5285896</v>
      </c>
      <c r="J54" s="16">
        <v>0</v>
      </c>
      <c r="K54" s="17">
        <v>0</v>
      </c>
      <c r="L54" s="17">
        <v>0</v>
      </c>
      <c r="M54" s="17">
        <v>0</v>
      </c>
      <c r="N54" s="17">
        <v>0</v>
      </c>
      <c r="O54" s="17">
        <v>0</v>
      </c>
      <c r="P54" s="17">
        <v>0</v>
      </c>
      <c r="Q54" s="12">
        <v>0</v>
      </c>
      <c r="R54" s="16">
        <v>527362</v>
      </c>
      <c r="S54" s="17">
        <v>2009300</v>
      </c>
      <c r="T54" s="17">
        <v>19022</v>
      </c>
      <c r="U54" s="17">
        <v>2701463</v>
      </c>
      <c r="V54" s="17">
        <v>0</v>
      </c>
      <c r="W54" s="17">
        <v>0</v>
      </c>
      <c r="X54" s="17">
        <v>21122</v>
      </c>
      <c r="Y54" s="12">
        <v>5278269</v>
      </c>
      <c r="Z54" s="16">
        <v>6642</v>
      </c>
      <c r="AA54" s="17">
        <v>0</v>
      </c>
      <c r="AB54" s="17">
        <v>0</v>
      </c>
      <c r="AC54" s="17">
        <v>0</v>
      </c>
      <c r="AD54" s="17">
        <v>0</v>
      </c>
      <c r="AE54" s="17">
        <v>0</v>
      </c>
      <c r="AF54" s="17">
        <v>985</v>
      </c>
      <c r="AG54" s="12">
        <v>7627</v>
      </c>
      <c r="AH54" s="16">
        <v>0</v>
      </c>
      <c r="AI54" s="17">
        <v>0</v>
      </c>
      <c r="AJ54" s="17">
        <v>0</v>
      </c>
      <c r="AK54" s="17">
        <v>0</v>
      </c>
      <c r="AL54" s="17">
        <v>0</v>
      </c>
      <c r="AM54" s="17">
        <v>0</v>
      </c>
      <c r="AN54" s="17">
        <v>0</v>
      </c>
      <c r="AO54" s="12">
        <v>0</v>
      </c>
    </row>
    <row r="55" spans="1:41" x14ac:dyDescent="0.25">
      <c r="A55" s="4" t="s">
        <v>45</v>
      </c>
      <c r="B55" s="92">
        <v>973403</v>
      </c>
      <c r="C55" s="87">
        <v>842606</v>
      </c>
      <c r="D55" s="87">
        <v>102793</v>
      </c>
      <c r="E55" s="87">
        <v>2007928</v>
      </c>
      <c r="F55" s="87">
        <v>0</v>
      </c>
      <c r="G55" s="87">
        <v>460455</v>
      </c>
      <c r="H55" s="87">
        <v>0</v>
      </c>
      <c r="I55" s="93">
        <v>4387185</v>
      </c>
      <c r="J55" s="16">
        <v>31452</v>
      </c>
      <c r="K55" s="17">
        <v>55507</v>
      </c>
      <c r="L55" s="17">
        <v>102793</v>
      </c>
      <c r="M55" s="17">
        <v>111928</v>
      </c>
      <c r="N55" s="17">
        <v>0</v>
      </c>
      <c r="O55" s="17">
        <v>214001</v>
      </c>
      <c r="P55" s="17">
        <v>0</v>
      </c>
      <c r="Q55" s="12">
        <v>515681</v>
      </c>
      <c r="R55" s="16">
        <v>941951</v>
      </c>
      <c r="S55" s="17">
        <v>787099</v>
      </c>
      <c r="T55" s="17">
        <v>0</v>
      </c>
      <c r="U55" s="17">
        <v>1896000</v>
      </c>
      <c r="V55" s="17">
        <v>0</v>
      </c>
      <c r="W55" s="17">
        <v>246454</v>
      </c>
      <c r="X55" s="17">
        <v>0</v>
      </c>
      <c r="Y55" s="12">
        <v>3871504</v>
      </c>
      <c r="Z55" s="16">
        <v>0</v>
      </c>
      <c r="AA55" s="17">
        <v>0</v>
      </c>
      <c r="AB55" s="17">
        <v>0</v>
      </c>
      <c r="AC55" s="17">
        <v>0</v>
      </c>
      <c r="AD55" s="17">
        <v>0</v>
      </c>
      <c r="AE55" s="17">
        <v>0</v>
      </c>
      <c r="AF55" s="17">
        <v>0</v>
      </c>
      <c r="AG55" s="12">
        <v>0</v>
      </c>
      <c r="AH55" s="16">
        <v>0</v>
      </c>
      <c r="AI55" s="17">
        <v>0</v>
      </c>
      <c r="AJ55" s="17">
        <v>0</v>
      </c>
      <c r="AK55" s="17">
        <v>0</v>
      </c>
      <c r="AL55" s="17">
        <v>0</v>
      </c>
      <c r="AM55" s="17">
        <v>0</v>
      </c>
      <c r="AN55" s="17">
        <v>0</v>
      </c>
      <c r="AO55" s="12">
        <v>0</v>
      </c>
    </row>
    <row r="56" spans="1:41" x14ac:dyDescent="0.25">
      <c r="A56" s="4" t="s">
        <v>46</v>
      </c>
      <c r="B56" s="92">
        <v>0</v>
      </c>
      <c r="C56" s="87">
        <v>0</v>
      </c>
      <c r="D56" s="87">
        <v>2500</v>
      </c>
      <c r="E56" s="87">
        <v>28196</v>
      </c>
      <c r="F56" s="87">
        <v>0</v>
      </c>
      <c r="G56" s="87">
        <v>0</v>
      </c>
      <c r="H56" s="87">
        <v>0</v>
      </c>
      <c r="I56" s="93">
        <v>30696</v>
      </c>
      <c r="J56" s="16">
        <v>0</v>
      </c>
      <c r="K56" s="17">
        <v>0</v>
      </c>
      <c r="L56" s="17">
        <v>0</v>
      </c>
      <c r="M56" s="17">
        <v>0</v>
      </c>
      <c r="N56" s="17">
        <v>0</v>
      </c>
      <c r="O56" s="17">
        <v>0</v>
      </c>
      <c r="P56" s="17">
        <v>0</v>
      </c>
      <c r="Q56" s="12">
        <v>0</v>
      </c>
      <c r="R56" s="16">
        <v>0</v>
      </c>
      <c r="S56" s="17">
        <v>0</v>
      </c>
      <c r="T56" s="17">
        <v>2500</v>
      </c>
      <c r="U56" s="17">
        <v>0</v>
      </c>
      <c r="V56" s="17">
        <v>0</v>
      </c>
      <c r="W56" s="17">
        <v>0</v>
      </c>
      <c r="X56" s="17">
        <v>0</v>
      </c>
      <c r="Y56" s="12">
        <v>2500</v>
      </c>
      <c r="Z56" s="16">
        <v>0</v>
      </c>
      <c r="AA56" s="17">
        <v>0</v>
      </c>
      <c r="AB56" s="17">
        <v>0</v>
      </c>
      <c r="AC56" s="17">
        <v>28196</v>
      </c>
      <c r="AD56" s="17">
        <v>0</v>
      </c>
      <c r="AE56" s="17">
        <v>0</v>
      </c>
      <c r="AF56" s="17">
        <v>0</v>
      </c>
      <c r="AG56" s="12">
        <v>28196</v>
      </c>
      <c r="AH56" s="16">
        <v>0</v>
      </c>
      <c r="AI56" s="17">
        <v>0</v>
      </c>
      <c r="AJ56" s="17">
        <v>0</v>
      </c>
      <c r="AK56" s="17">
        <v>0</v>
      </c>
      <c r="AL56" s="17">
        <v>0</v>
      </c>
      <c r="AM56" s="17">
        <v>0</v>
      </c>
      <c r="AN56" s="17">
        <v>0</v>
      </c>
      <c r="AO56" s="12">
        <v>0</v>
      </c>
    </row>
    <row r="57" spans="1:41" x14ac:dyDescent="0.25">
      <c r="A57" s="4" t="s">
        <v>47</v>
      </c>
      <c r="B57" s="92">
        <v>0</v>
      </c>
      <c r="C57" s="87">
        <v>0</v>
      </c>
      <c r="D57" s="87">
        <v>0</v>
      </c>
      <c r="E57" s="87">
        <v>0</v>
      </c>
      <c r="F57" s="87">
        <v>0</v>
      </c>
      <c r="G57" s="87">
        <v>0</v>
      </c>
      <c r="H57" s="87">
        <v>0</v>
      </c>
      <c r="I57" s="93">
        <v>0</v>
      </c>
      <c r="J57" s="16">
        <v>0</v>
      </c>
      <c r="K57" s="17">
        <v>0</v>
      </c>
      <c r="L57" s="17">
        <v>0</v>
      </c>
      <c r="M57" s="17">
        <v>0</v>
      </c>
      <c r="N57" s="17">
        <v>0</v>
      </c>
      <c r="O57" s="17">
        <v>0</v>
      </c>
      <c r="P57" s="17">
        <v>0</v>
      </c>
      <c r="Q57" s="12">
        <v>0</v>
      </c>
      <c r="R57" s="16">
        <v>0</v>
      </c>
      <c r="S57" s="17">
        <v>0</v>
      </c>
      <c r="T57" s="17">
        <v>0</v>
      </c>
      <c r="U57" s="17">
        <v>0</v>
      </c>
      <c r="V57" s="17">
        <v>0</v>
      </c>
      <c r="W57" s="17">
        <v>0</v>
      </c>
      <c r="X57" s="17">
        <v>0</v>
      </c>
      <c r="Y57" s="12">
        <v>0</v>
      </c>
      <c r="Z57" s="16">
        <v>0</v>
      </c>
      <c r="AA57" s="17">
        <v>0</v>
      </c>
      <c r="AB57" s="17">
        <v>0</v>
      </c>
      <c r="AC57" s="17">
        <v>0</v>
      </c>
      <c r="AD57" s="17">
        <v>0</v>
      </c>
      <c r="AE57" s="17">
        <v>0</v>
      </c>
      <c r="AF57" s="17">
        <v>0</v>
      </c>
      <c r="AG57" s="12">
        <v>0</v>
      </c>
      <c r="AH57" s="16">
        <v>0</v>
      </c>
      <c r="AI57" s="17">
        <v>0</v>
      </c>
      <c r="AJ57" s="17">
        <v>0</v>
      </c>
      <c r="AK57" s="17">
        <v>0</v>
      </c>
      <c r="AL57" s="17">
        <v>0</v>
      </c>
      <c r="AM57" s="17">
        <v>0</v>
      </c>
      <c r="AN57" s="17">
        <v>0</v>
      </c>
      <c r="AO57" s="12">
        <v>0</v>
      </c>
    </row>
    <row r="58" spans="1:41" x14ac:dyDescent="0.25">
      <c r="A58" s="4" t="s">
        <v>48</v>
      </c>
      <c r="B58" s="92">
        <v>1325544.03</v>
      </c>
      <c r="C58" s="87">
        <v>2395247</v>
      </c>
      <c r="D58" s="87">
        <v>0</v>
      </c>
      <c r="E58" s="87">
        <v>6755299</v>
      </c>
      <c r="F58" s="87">
        <v>0</v>
      </c>
      <c r="G58" s="87">
        <v>0</v>
      </c>
      <c r="H58" s="87">
        <v>22926.32</v>
      </c>
      <c r="I58" s="93">
        <v>10499016.35</v>
      </c>
      <c r="J58" s="16">
        <v>0</v>
      </c>
      <c r="K58" s="17">
        <v>0</v>
      </c>
      <c r="L58" s="17">
        <v>0</v>
      </c>
      <c r="M58" s="17">
        <v>0</v>
      </c>
      <c r="N58" s="17">
        <v>0</v>
      </c>
      <c r="O58" s="17">
        <v>0</v>
      </c>
      <c r="P58" s="17">
        <v>0</v>
      </c>
      <c r="Q58" s="12">
        <v>0</v>
      </c>
      <c r="R58" s="16">
        <v>1315205.52</v>
      </c>
      <c r="S58" s="17">
        <v>2009888</v>
      </c>
      <c r="T58" s="17">
        <v>0</v>
      </c>
      <c r="U58" s="17">
        <v>6755299</v>
      </c>
      <c r="V58" s="17">
        <v>0</v>
      </c>
      <c r="W58" s="17">
        <v>0</v>
      </c>
      <c r="X58" s="17">
        <v>5280.5</v>
      </c>
      <c r="Y58" s="12">
        <v>10085673.02</v>
      </c>
      <c r="Z58" s="16">
        <v>10338.51</v>
      </c>
      <c r="AA58" s="17">
        <v>385359</v>
      </c>
      <c r="AB58" s="17">
        <v>0</v>
      </c>
      <c r="AC58" s="17">
        <v>0</v>
      </c>
      <c r="AD58" s="17">
        <v>0</v>
      </c>
      <c r="AE58" s="17">
        <v>0</v>
      </c>
      <c r="AF58" s="17">
        <v>17645.82</v>
      </c>
      <c r="AG58" s="12">
        <v>413343.33</v>
      </c>
      <c r="AH58" s="16">
        <v>0</v>
      </c>
      <c r="AI58" s="17">
        <v>0</v>
      </c>
      <c r="AJ58" s="17">
        <v>0</v>
      </c>
      <c r="AK58" s="17">
        <v>0</v>
      </c>
      <c r="AL58" s="17">
        <v>0</v>
      </c>
      <c r="AM58" s="17">
        <v>0</v>
      </c>
      <c r="AN58" s="17">
        <v>0</v>
      </c>
      <c r="AO58" s="12">
        <v>0</v>
      </c>
    </row>
    <row r="59" spans="1:41" x14ac:dyDescent="0.25">
      <c r="A59" s="4" t="s">
        <v>49</v>
      </c>
      <c r="B59" s="92">
        <v>1264000</v>
      </c>
      <c r="C59" s="87">
        <v>1914000</v>
      </c>
      <c r="D59" s="87">
        <v>0</v>
      </c>
      <c r="E59" s="87">
        <v>4919000</v>
      </c>
      <c r="F59" s="87">
        <v>0</v>
      </c>
      <c r="G59" s="87">
        <v>7724.24</v>
      </c>
      <c r="H59" s="87">
        <v>0</v>
      </c>
      <c r="I59" s="93">
        <v>8104724.2400000002</v>
      </c>
      <c r="J59" s="16">
        <v>0</v>
      </c>
      <c r="K59" s="17">
        <v>0</v>
      </c>
      <c r="L59" s="17">
        <v>0</v>
      </c>
      <c r="M59" s="17">
        <v>0</v>
      </c>
      <c r="N59" s="17">
        <v>0</v>
      </c>
      <c r="O59" s="17">
        <v>0</v>
      </c>
      <c r="P59" s="17">
        <v>0</v>
      </c>
      <c r="Q59" s="12">
        <v>0</v>
      </c>
      <c r="R59" s="16">
        <v>1264000</v>
      </c>
      <c r="S59" s="17">
        <v>1914000</v>
      </c>
      <c r="T59" s="17">
        <v>0</v>
      </c>
      <c r="U59" s="17">
        <v>4919000</v>
      </c>
      <c r="V59" s="17">
        <v>0</v>
      </c>
      <c r="W59" s="17">
        <v>7724.24</v>
      </c>
      <c r="X59" s="17">
        <v>0</v>
      </c>
      <c r="Y59" s="12">
        <v>8104724.2400000002</v>
      </c>
      <c r="Z59" s="16">
        <v>0</v>
      </c>
      <c r="AA59" s="17">
        <v>0</v>
      </c>
      <c r="AB59" s="17">
        <v>0</v>
      </c>
      <c r="AC59" s="17">
        <v>0</v>
      </c>
      <c r="AD59" s="17">
        <v>0</v>
      </c>
      <c r="AE59" s="17">
        <v>0</v>
      </c>
      <c r="AF59" s="17">
        <v>0</v>
      </c>
      <c r="AG59" s="12">
        <v>0</v>
      </c>
      <c r="AH59" s="16">
        <v>0</v>
      </c>
      <c r="AI59" s="17">
        <v>0</v>
      </c>
      <c r="AJ59" s="17">
        <v>0</v>
      </c>
      <c r="AK59" s="17">
        <v>0</v>
      </c>
      <c r="AL59" s="17">
        <v>0</v>
      </c>
      <c r="AM59" s="17">
        <v>0</v>
      </c>
      <c r="AN59" s="17">
        <v>0</v>
      </c>
      <c r="AO59" s="12">
        <v>0</v>
      </c>
    </row>
    <row r="60" spans="1:41" x14ac:dyDescent="0.25">
      <c r="A60" s="4" t="s">
        <v>50</v>
      </c>
      <c r="B60" s="92">
        <v>643612</v>
      </c>
      <c r="C60" s="87">
        <v>442280</v>
      </c>
      <c r="D60" s="87">
        <v>17500</v>
      </c>
      <c r="E60" s="87">
        <v>0</v>
      </c>
      <c r="F60" s="87">
        <v>0</v>
      </c>
      <c r="G60" s="87">
        <v>0</v>
      </c>
      <c r="H60" s="87">
        <v>12319</v>
      </c>
      <c r="I60" s="93">
        <v>1115711</v>
      </c>
      <c r="J60" s="16">
        <v>0</v>
      </c>
      <c r="K60" s="17">
        <v>0</v>
      </c>
      <c r="L60" s="17">
        <v>0</v>
      </c>
      <c r="M60" s="17">
        <v>0</v>
      </c>
      <c r="N60" s="17">
        <v>0</v>
      </c>
      <c r="O60" s="17">
        <v>0</v>
      </c>
      <c r="P60" s="17">
        <v>0</v>
      </c>
      <c r="Q60" s="12">
        <v>0</v>
      </c>
      <c r="R60" s="16">
        <v>643612</v>
      </c>
      <c r="S60" s="17">
        <v>391202</v>
      </c>
      <c r="T60" s="17">
        <v>0</v>
      </c>
      <c r="U60" s="17">
        <v>0</v>
      </c>
      <c r="V60" s="17">
        <v>0</v>
      </c>
      <c r="W60" s="17">
        <v>0</v>
      </c>
      <c r="X60" s="17">
        <v>12155</v>
      </c>
      <c r="Y60" s="12">
        <v>1046969</v>
      </c>
      <c r="Z60" s="16">
        <v>0</v>
      </c>
      <c r="AA60" s="17">
        <v>51078</v>
      </c>
      <c r="AB60" s="17">
        <v>17500</v>
      </c>
      <c r="AC60" s="17">
        <v>0</v>
      </c>
      <c r="AD60" s="17">
        <v>0</v>
      </c>
      <c r="AE60" s="17">
        <v>0</v>
      </c>
      <c r="AF60" s="17">
        <v>0</v>
      </c>
      <c r="AG60" s="12">
        <v>68578</v>
      </c>
      <c r="AH60" s="16">
        <v>0</v>
      </c>
      <c r="AI60" s="17">
        <v>0</v>
      </c>
      <c r="AJ60" s="17">
        <v>0</v>
      </c>
      <c r="AK60" s="17">
        <v>0</v>
      </c>
      <c r="AL60" s="17">
        <v>0</v>
      </c>
      <c r="AM60" s="17">
        <v>0</v>
      </c>
      <c r="AN60" s="17">
        <v>164</v>
      </c>
      <c r="AO60" s="12">
        <v>164</v>
      </c>
    </row>
    <row r="61" spans="1:41" x14ac:dyDescent="0.25">
      <c r="A61" s="4" t="s">
        <v>51</v>
      </c>
      <c r="B61" s="92">
        <v>2122091.4900000002</v>
      </c>
      <c r="C61" s="87">
        <v>1864985.5</v>
      </c>
      <c r="D61" s="87">
        <v>35000</v>
      </c>
      <c r="E61" s="87">
        <v>5503279.3200000003</v>
      </c>
      <c r="F61" s="87">
        <v>0</v>
      </c>
      <c r="G61" s="87">
        <v>0</v>
      </c>
      <c r="H61" s="87">
        <v>510365.37</v>
      </c>
      <c r="I61" s="93">
        <v>10035721.680000002</v>
      </c>
      <c r="J61" s="16">
        <v>0</v>
      </c>
      <c r="K61" s="17">
        <v>0</v>
      </c>
      <c r="L61" s="17">
        <v>0</v>
      </c>
      <c r="M61" s="17">
        <v>0</v>
      </c>
      <c r="N61" s="17">
        <v>0</v>
      </c>
      <c r="O61" s="17">
        <v>0</v>
      </c>
      <c r="P61" s="17">
        <v>0</v>
      </c>
      <c r="Q61" s="12">
        <v>0</v>
      </c>
      <c r="R61" s="16">
        <v>2122091.4900000002</v>
      </c>
      <c r="S61" s="17">
        <v>1864985.5</v>
      </c>
      <c r="T61" s="17">
        <v>35000</v>
      </c>
      <c r="U61" s="17">
        <v>5503279.3200000003</v>
      </c>
      <c r="V61" s="17">
        <v>0</v>
      </c>
      <c r="W61" s="17">
        <v>0</v>
      </c>
      <c r="X61" s="17">
        <v>42208.800000000003</v>
      </c>
      <c r="Y61" s="12">
        <v>9567565.1100000013</v>
      </c>
      <c r="Z61" s="16">
        <v>0</v>
      </c>
      <c r="AA61" s="17">
        <v>0</v>
      </c>
      <c r="AB61" s="17">
        <v>0</v>
      </c>
      <c r="AC61" s="17">
        <v>0</v>
      </c>
      <c r="AD61" s="17">
        <v>0</v>
      </c>
      <c r="AE61" s="17">
        <v>0</v>
      </c>
      <c r="AF61" s="17">
        <v>468156.57</v>
      </c>
      <c r="AG61" s="12">
        <v>468156.57</v>
      </c>
      <c r="AH61" s="16">
        <v>0</v>
      </c>
      <c r="AI61" s="17">
        <v>0</v>
      </c>
      <c r="AJ61" s="17">
        <v>0</v>
      </c>
      <c r="AK61" s="17">
        <v>0</v>
      </c>
      <c r="AL61" s="17">
        <v>0</v>
      </c>
      <c r="AM61" s="17">
        <v>0</v>
      </c>
      <c r="AN61" s="17">
        <v>0</v>
      </c>
      <c r="AO61" s="12">
        <v>0</v>
      </c>
    </row>
    <row r="62" spans="1:41" x14ac:dyDescent="0.25">
      <c r="A62" s="4" t="s">
        <v>52</v>
      </c>
      <c r="B62" s="92">
        <v>1736339.63</v>
      </c>
      <c r="C62" s="87">
        <v>2435556.96</v>
      </c>
      <c r="D62" s="87">
        <v>115000</v>
      </c>
      <c r="E62" s="87">
        <v>6231809.2999999998</v>
      </c>
      <c r="F62" s="87">
        <v>0</v>
      </c>
      <c r="G62" s="87">
        <v>0</v>
      </c>
      <c r="H62" s="87">
        <v>180125.08</v>
      </c>
      <c r="I62" s="93">
        <v>10698830.969999999</v>
      </c>
      <c r="J62" s="16">
        <v>0</v>
      </c>
      <c r="K62" s="17">
        <v>0</v>
      </c>
      <c r="L62" s="17">
        <v>0</v>
      </c>
      <c r="M62" s="17">
        <v>0</v>
      </c>
      <c r="N62" s="17">
        <v>0</v>
      </c>
      <c r="O62" s="17">
        <v>0</v>
      </c>
      <c r="P62" s="17">
        <v>0</v>
      </c>
      <c r="Q62" s="12">
        <v>0</v>
      </c>
      <c r="R62" s="16">
        <v>1735963.63</v>
      </c>
      <c r="S62" s="17">
        <v>2432806.96</v>
      </c>
      <c r="T62" s="17">
        <v>115000</v>
      </c>
      <c r="U62" s="17">
        <v>6117593.3799999999</v>
      </c>
      <c r="V62" s="17">
        <v>0</v>
      </c>
      <c r="W62" s="17">
        <v>0</v>
      </c>
      <c r="X62" s="17">
        <v>168016.81</v>
      </c>
      <c r="Y62" s="12">
        <v>10569380.779999999</v>
      </c>
      <c r="Z62" s="16">
        <v>376</v>
      </c>
      <c r="AA62" s="17">
        <v>2750</v>
      </c>
      <c r="AB62" s="17">
        <v>0</v>
      </c>
      <c r="AC62" s="17">
        <v>114215.92</v>
      </c>
      <c r="AD62" s="17">
        <v>0</v>
      </c>
      <c r="AE62" s="17">
        <v>0</v>
      </c>
      <c r="AF62" s="17">
        <v>0</v>
      </c>
      <c r="AG62" s="12">
        <v>117341.92</v>
      </c>
      <c r="AH62" s="16">
        <v>0</v>
      </c>
      <c r="AI62" s="17">
        <v>0</v>
      </c>
      <c r="AJ62" s="17">
        <v>0</v>
      </c>
      <c r="AK62" s="17">
        <v>0</v>
      </c>
      <c r="AL62" s="17">
        <v>0</v>
      </c>
      <c r="AM62" s="17">
        <v>0</v>
      </c>
      <c r="AN62" s="17">
        <v>12108.27</v>
      </c>
      <c r="AO62" s="12">
        <v>12108.27</v>
      </c>
    </row>
    <row r="63" spans="1:41" x14ac:dyDescent="0.25">
      <c r="A63" s="4" t="s">
        <v>53</v>
      </c>
      <c r="B63" s="92">
        <v>426451</v>
      </c>
      <c r="C63" s="87">
        <v>302796</v>
      </c>
      <c r="D63" s="87">
        <v>23552</v>
      </c>
      <c r="E63" s="87">
        <v>1282040</v>
      </c>
      <c r="F63" s="87">
        <v>0</v>
      </c>
      <c r="G63" s="87">
        <v>360</v>
      </c>
      <c r="H63" s="87">
        <v>4097</v>
      </c>
      <c r="I63" s="93">
        <v>2039296</v>
      </c>
      <c r="J63" s="16">
        <v>0</v>
      </c>
      <c r="K63" s="17">
        <v>0</v>
      </c>
      <c r="L63" s="17">
        <v>0</v>
      </c>
      <c r="M63" s="17">
        <v>0</v>
      </c>
      <c r="N63" s="17">
        <v>0</v>
      </c>
      <c r="O63" s="17">
        <v>0</v>
      </c>
      <c r="P63" s="17">
        <v>0</v>
      </c>
      <c r="Q63" s="12">
        <v>0</v>
      </c>
      <c r="R63" s="16">
        <v>420274</v>
      </c>
      <c r="S63" s="17">
        <v>302796</v>
      </c>
      <c r="T63" s="17">
        <v>23552</v>
      </c>
      <c r="U63" s="17">
        <v>1279840</v>
      </c>
      <c r="V63" s="17">
        <v>0</v>
      </c>
      <c r="W63" s="17">
        <v>0</v>
      </c>
      <c r="X63" s="17">
        <v>4097</v>
      </c>
      <c r="Y63" s="12">
        <v>2030559</v>
      </c>
      <c r="Z63" s="16">
        <v>6177</v>
      </c>
      <c r="AA63" s="17">
        <v>0</v>
      </c>
      <c r="AB63" s="17">
        <v>0</v>
      </c>
      <c r="AC63" s="17">
        <v>2200</v>
      </c>
      <c r="AD63" s="17">
        <v>0</v>
      </c>
      <c r="AE63" s="17">
        <v>360</v>
      </c>
      <c r="AF63" s="17">
        <v>0</v>
      </c>
      <c r="AG63" s="12">
        <v>8737</v>
      </c>
      <c r="AH63" s="16">
        <v>0</v>
      </c>
      <c r="AI63" s="17">
        <v>0</v>
      </c>
      <c r="AJ63" s="17">
        <v>0</v>
      </c>
      <c r="AK63" s="17">
        <v>0</v>
      </c>
      <c r="AL63" s="17">
        <v>0</v>
      </c>
      <c r="AM63" s="17">
        <v>0</v>
      </c>
      <c r="AN63" s="17">
        <v>0</v>
      </c>
      <c r="AO63" s="12">
        <v>0</v>
      </c>
    </row>
    <row r="64" spans="1:41" x14ac:dyDescent="0.25">
      <c r="A64" s="4" t="s">
        <v>54</v>
      </c>
      <c r="B64" s="92">
        <v>512398</v>
      </c>
      <c r="C64" s="87">
        <v>423526</v>
      </c>
      <c r="D64" s="87">
        <v>0</v>
      </c>
      <c r="E64" s="87">
        <v>690656</v>
      </c>
      <c r="F64" s="87">
        <v>0</v>
      </c>
      <c r="G64" s="87">
        <v>11252</v>
      </c>
      <c r="H64" s="87">
        <v>0</v>
      </c>
      <c r="I64" s="93">
        <v>1637832</v>
      </c>
      <c r="J64" s="16">
        <v>0</v>
      </c>
      <c r="K64" s="17">
        <v>0</v>
      </c>
      <c r="L64" s="17">
        <v>0</v>
      </c>
      <c r="M64" s="17">
        <v>0</v>
      </c>
      <c r="N64" s="17">
        <v>0</v>
      </c>
      <c r="O64" s="17">
        <v>0</v>
      </c>
      <c r="P64" s="17">
        <v>0</v>
      </c>
      <c r="Q64" s="12">
        <v>0</v>
      </c>
      <c r="R64" s="16">
        <v>512398</v>
      </c>
      <c r="S64" s="17">
        <v>423526</v>
      </c>
      <c r="T64" s="17">
        <v>0</v>
      </c>
      <c r="U64" s="17">
        <v>690656</v>
      </c>
      <c r="V64" s="17">
        <v>0</v>
      </c>
      <c r="W64" s="17">
        <v>11252</v>
      </c>
      <c r="X64" s="17">
        <v>0</v>
      </c>
      <c r="Y64" s="12">
        <v>1637832</v>
      </c>
      <c r="Z64" s="16">
        <v>0</v>
      </c>
      <c r="AA64" s="17">
        <v>0</v>
      </c>
      <c r="AB64" s="17">
        <v>0</v>
      </c>
      <c r="AC64" s="17">
        <v>0</v>
      </c>
      <c r="AD64" s="17">
        <v>0</v>
      </c>
      <c r="AE64" s="17">
        <v>0</v>
      </c>
      <c r="AF64" s="17">
        <v>0</v>
      </c>
      <c r="AG64" s="12">
        <v>0</v>
      </c>
      <c r="AH64" s="16">
        <v>0</v>
      </c>
      <c r="AI64" s="17">
        <v>0</v>
      </c>
      <c r="AJ64" s="17">
        <v>0</v>
      </c>
      <c r="AK64" s="17">
        <v>0</v>
      </c>
      <c r="AL64" s="17">
        <v>0</v>
      </c>
      <c r="AM64" s="17">
        <v>0</v>
      </c>
      <c r="AN64" s="17">
        <v>0</v>
      </c>
      <c r="AO64" s="12">
        <v>0</v>
      </c>
    </row>
    <row r="65" spans="1:41" x14ac:dyDescent="0.25">
      <c r="A65" s="4" t="s">
        <v>55</v>
      </c>
      <c r="B65" s="92">
        <v>530584</v>
      </c>
      <c r="C65" s="87">
        <v>202721</v>
      </c>
      <c r="D65" s="87">
        <v>14500</v>
      </c>
      <c r="E65" s="87">
        <v>0</v>
      </c>
      <c r="F65" s="87">
        <v>1006458</v>
      </c>
      <c r="G65" s="87">
        <v>83547</v>
      </c>
      <c r="H65" s="87">
        <v>0</v>
      </c>
      <c r="I65" s="93">
        <v>1837810</v>
      </c>
      <c r="J65" s="16">
        <v>0</v>
      </c>
      <c r="K65" s="17">
        <v>0</v>
      </c>
      <c r="L65" s="17">
        <v>0</v>
      </c>
      <c r="M65" s="17">
        <v>0</v>
      </c>
      <c r="N65" s="17">
        <v>0</v>
      </c>
      <c r="O65" s="17">
        <v>0</v>
      </c>
      <c r="P65" s="17">
        <v>0</v>
      </c>
      <c r="Q65" s="12">
        <v>0</v>
      </c>
      <c r="R65" s="16">
        <v>530584</v>
      </c>
      <c r="S65" s="17">
        <v>200521</v>
      </c>
      <c r="T65" s="17">
        <v>14500</v>
      </c>
      <c r="U65" s="17">
        <v>0</v>
      </c>
      <c r="V65" s="17">
        <v>1006458</v>
      </c>
      <c r="W65" s="17">
        <v>82387</v>
      </c>
      <c r="X65" s="17">
        <v>0</v>
      </c>
      <c r="Y65" s="12">
        <v>1834450</v>
      </c>
      <c r="Z65" s="16">
        <v>0</v>
      </c>
      <c r="AA65" s="17">
        <v>2200</v>
      </c>
      <c r="AB65" s="17">
        <v>0</v>
      </c>
      <c r="AC65" s="17">
        <v>0</v>
      </c>
      <c r="AD65" s="17">
        <v>0</v>
      </c>
      <c r="AE65" s="17">
        <v>1160</v>
      </c>
      <c r="AF65" s="17">
        <v>0</v>
      </c>
      <c r="AG65" s="12">
        <v>3360</v>
      </c>
      <c r="AH65" s="16">
        <v>0</v>
      </c>
      <c r="AI65" s="17">
        <v>0</v>
      </c>
      <c r="AJ65" s="17">
        <v>0</v>
      </c>
      <c r="AK65" s="17">
        <v>0</v>
      </c>
      <c r="AL65" s="17">
        <v>0</v>
      </c>
      <c r="AM65" s="17">
        <v>0</v>
      </c>
      <c r="AN65" s="17">
        <v>0</v>
      </c>
      <c r="AO65" s="12">
        <v>0</v>
      </c>
    </row>
    <row r="66" spans="1:41" x14ac:dyDescent="0.25">
      <c r="A66" s="4" t="s">
        <v>56</v>
      </c>
      <c r="B66" s="92">
        <v>255000</v>
      </c>
      <c r="C66" s="87">
        <v>1700000</v>
      </c>
      <c r="D66" s="87">
        <v>0</v>
      </c>
      <c r="E66" s="87">
        <v>0</v>
      </c>
      <c r="F66" s="87">
        <v>0</v>
      </c>
      <c r="G66" s="87">
        <v>0</v>
      </c>
      <c r="H66" s="87">
        <v>3000</v>
      </c>
      <c r="I66" s="93">
        <v>1958000</v>
      </c>
      <c r="J66" s="16">
        <v>0</v>
      </c>
      <c r="K66" s="17">
        <v>0</v>
      </c>
      <c r="L66" s="17">
        <v>0</v>
      </c>
      <c r="M66" s="17">
        <v>0</v>
      </c>
      <c r="N66" s="17">
        <v>0</v>
      </c>
      <c r="O66" s="17">
        <v>0</v>
      </c>
      <c r="P66" s="17">
        <v>0</v>
      </c>
      <c r="Q66" s="12">
        <v>0</v>
      </c>
      <c r="R66" s="16">
        <v>234000</v>
      </c>
      <c r="S66" s="17">
        <v>1700000</v>
      </c>
      <c r="T66" s="17">
        <v>0</v>
      </c>
      <c r="U66" s="17">
        <v>0</v>
      </c>
      <c r="V66" s="17">
        <v>0</v>
      </c>
      <c r="W66" s="17">
        <v>0</v>
      </c>
      <c r="X66" s="17">
        <v>0</v>
      </c>
      <c r="Y66" s="12">
        <v>1934000</v>
      </c>
      <c r="Z66" s="16">
        <v>21000</v>
      </c>
      <c r="AA66" s="17">
        <v>0</v>
      </c>
      <c r="AB66" s="17">
        <v>0</v>
      </c>
      <c r="AC66" s="17">
        <v>0</v>
      </c>
      <c r="AD66" s="17">
        <v>0</v>
      </c>
      <c r="AE66" s="17">
        <v>0</v>
      </c>
      <c r="AF66" s="17">
        <v>3000</v>
      </c>
      <c r="AG66" s="12">
        <v>24000</v>
      </c>
      <c r="AH66" s="16">
        <v>0</v>
      </c>
      <c r="AI66" s="17">
        <v>0</v>
      </c>
      <c r="AJ66" s="17">
        <v>0</v>
      </c>
      <c r="AK66" s="17">
        <v>0</v>
      </c>
      <c r="AL66" s="17">
        <v>0</v>
      </c>
      <c r="AM66" s="17">
        <v>0</v>
      </c>
      <c r="AN66" s="17">
        <v>0</v>
      </c>
      <c r="AO66" s="12">
        <v>0</v>
      </c>
    </row>
    <row r="67" spans="1:41" x14ac:dyDescent="0.25">
      <c r="A67" s="4" t="s">
        <v>57</v>
      </c>
      <c r="B67" s="92">
        <v>483730</v>
      </c>
      <c r="C67" s="87">
        <v>248376</v>
      </c>
      <c r="D67" s="87">
        <v>22155</v>
      </c>
      <c r="E67" s="87">
        <v>508050</v>
      </c>
      <c r="F67" s="87">
        <v>0</v>
      </c>
      <c r="G67" s="87">
        <v>0</v>
      </c>
      <c r="H67" s="87">
        <v>0</v>
      </c>
      <c r="I67" s="93">
        <v>1262311</v>
      </c>
      <c r="J67" s="16">
        <v>82235</v>
      </c>
      <c r="K67" s="17">
        <v>123925</v>
      </c>
      <c r="L67" s="17">
        <v>0</v>
      </c>
      <c r="M67" s="17">
        <v>384067</v>
      </c>
      <c r="N67" s="17">
        <v>0</v>
      </c>
      <c r="O67" s="17">
        <v>0</v>
      </c>
      <c r="P67" s="17">
        <v>0</v>
      </c>
      <c r="Q67" s="12">
        <v>590227</v>
      </c>
      <c r="R67" s="16">
        <v>399620</v>
      </c>
      <c r="S67" s="17">
        <v>11717</v>
      </c>
      <c r="T67" s="17">
        <v>7655</v>
      </c>
      <c r="U67" s="17">
        <v>72104</v>
      </c>
      <c r="V67" s="17">
        <v>0</v>
      </c>
      <c r="W67" s="17">
        <v>0</v>
      </c>
      <c r="X67" s="17">
        <v>0</v>
      </c>
      <c r="Y67" s="12">
        <v>491096</v>
      </c>
      <c r="Z67" s="16">
        <v>1875</v>
      </c>
      <c r="AA67" s="17">
        <v>8607</v>
      </c>
      <c r="AB67" s="17">
        <v>0</v>
      </c>
      <c r="AC67" s="17">
        <v>0</v>
      </c>
      <c r="AD67" s="17">
        <v>0</v>
      </c>
      <c r="AE67" s="17">
        <v>0</v>
      </c>
      <c r="AF67" s="17">
        <v>0</v>
      </c>
      <c r="AG67" s="12">
        <v>10482</v>
      </c>
      <c r="AH67" s="16">
        <v>0</v>
      </c>
      <c r="AI67" s="17">
        <v>104127</v>
      </c>
      <c r="AJ67" s="17">
        <v>14500</v>
      </c>
      <c r="AK67" s="17">
        <v>51879</v>
      </c>
      <c r="AL67" s="17">
        <v>0</v>
      </c>
      <c r="AM67" s="17">
        <v>0</v>
      </c>
      <c r="AN67" s="17">
        <v>0</v>
      </c>
      <c r="AO67" s="12">
        <v>170506</v>
      </c>
    </row>
    <row r="68" spans="1:41" x14ac:dyDescent="0.25">
      <c r="A68" s="4" t="s">
        <v>58</v>
      </c>
      <c r="B68" s="92">
        <v>542678.93000000005</v>
      </c>
      <c r="C68" s="87">
        <v>1871202.88</v>
      </c>
      <c r="D68" s="87">
        <v>0</v>
      </c>
      <c r="E68" s="87">
        <v>1973056.47</v>
      </c>
      <c r="F68" s="87">
        <v>0</v>
      </c>
      <c r="G68" s="87">
        <v>0</v>
      </c>
      <c r="H68" s="87">
        <v>289587.06</v>
      </c>
      <c r="I68" s="93">
        <v>4676525.34</v>
      </c>
      <c r="J68" s="16">
        <v>0</v>
      </c>
      <c r="K68" s="17">
        <v>0</v>
      </c>
      <c r="L68" s="17">
        <v>0</v>
      </c>
      <c r="M68" s="17">
        <v>0</v>
      </c>
      <c r="N68" s="17">
        <v>0</v>
      </c>
      <c r="O68" s="17">
        <v>0</v>
      </c>
      <c r="P68" s="17">
        <v>0</v>
      </c>
      <c r="Q68" s="12">
        <v>0</v>
      </c>
      <c r="R68" s="16">
        <v>542678.93000000005</v>
      </c>
      <c r="S68" s="17">
        <v>1871202.88</v>
      </c>
      <c r="T68" s="17">
        <v>0</v>
      </c>
      <c r="U68" s="17">
        <v>1973056.47</v>
      </c>
      <c r="V68" s="17">
        <v>0</v>
      </c>
      <c r="W68" s="17">
        <v>0</v>
      </c>
      <c r="X68" s="17">
        <v>289587.06</v>
      </c>
      <c r="Y68" s="12">
        <v>4676525.34</v>
      </c>
      <c r="Z68" s="16">
        <v>0</v>
      </c>
      <c r="AA68" s="17">
        <v>0</v>
      </c>
      <c r="AB68" s="17">
        <v>0</v>
      </c>
      <c r="AC68" s="17">
        <v>0</v>
      </c>
      <c r="AD68" s="17">
        <v>0</v>
      </c>
      <c r="AE68" s="17">
        <v>0</v>
      </c>
      <c r="AF68" s="17">
        <v>0</v>
      </c>
      <c r="AG68" s="12">
        <v>0</v>
      </c>
      <c r="AH68" s="16">
        <v>0</v>
      </c>
      <c r="AI68" s="17">
        <v>0</v>
      </c>
      <c r="AJ68" s="17">
        <v>0</v>
      </c>
      <c r="AK68" s="17">
        <v>0</v>
      </c>
      <c r="AL68" s="17">
        <v>0</v>
      </c>
      <c r="AM68" s="17">
        <v>0</v>
      </c>
      <c r="AN68" s="17">
        <v>0</v>
      </c>
      <c r="AO68" s="12">
        <v>0</v>
      </c>
    </row>
    <row r="69" spans="1:41" x14ac:dyDescent="0.25">
      <c r="A69" s="4" t="s">
        <v>59</v>
      </c>
      <c r="B69" s="92">
        <v>212689</v>
      </c>
      <c r="C69" s="87">
        <v>172165</v>
      </c>
      <c r="D69" s="87">
        <v>0</v>
      </c>
      <c r="E69" s="87">
        <v>475552</v>
      </c>
      <c r="F69" s="87">
        <v>0</v>
      </c>
      <c r="G69" s="87">
        <v>0</v>
      </c>
      <c r="H69" s="87">
        <v>0</v>
      </c>
      <c r="I69" s="93">
        <v>860406</v>
      </c>
      <c r="J69" s="16">
        <v>0</v>
      </c>
      <c r="K69" s="17">
        <v>0</v>
      </c>
      <c r="L69" s="17">
        <v>0</v>
      </c>
      <c r="M69" s="17">
        <v>0</v>
      </c>
      <c r="N69" s="17">
        <v>0</v>
      </c>
      <c r="O69" s="17">
        <v>0</v>
      </c>
      <c r="P69" s="17">
        <v>0</v>
      </c>
      <c r="Q69" s="12">
        <v>0</v>
      </c>
      <c r="R69" s="16">
        <v>212689</v>
      </c>
      <c r="S69" s="17">
        <v>169965</v>
      </c>
      <c r="T69" s="17">
        <v>0</v>
      </c>
      <c r="U69" s="17">
        <v>475552</v>
      </c>
      <c r="V69" s="17">
        <v>0</v>
      </c>
      <c r="W69" s="17">
        <v>0</v>
      </c>
      <c r="X69" s="17">
        <v>0</v>
      </c>
      <c r="Y69" s="12">
        <v>858206</v>
      </c>
      <c r="Z69" s="16">
        <v>0</v>
      </c>
      <c r="AA69" s="17">
        <v>2200</v>
      </c>
      <c r="AB69" s="17">
        <v>0</v>
      </c>
      <c r="AC69" s="17">
        <v>0</v>
      </c>
      <c r="AD69" s="17">
        <v>0</v>
      </c>
      <c r="AE69" s="17">
        <v>0</v>
      </c>
      <c r="AF69" s="17">
        <v>0</v>
      </c>
      <c r="AG69" s="12">
        <v>2200</v>
      </c>
      <c r="AH69" s="16">
        <v>0</v>
      </c>
      <c r="AI69" s="17">
        <v>0</v>
      </c>
      <c r="AJ69" s="17">
        <v>0</v>
      </c>
      <c r="AK69" s="17">
        <v>0</v>
      </c>
      <c r="AL69" s="17">
        <v>0</v>
      </c>
      <c r="AM69" s="17">
        <v>0</v>
      </c>
      <c r="AN69" s="17">
        <v>0</v>
      </c>
      <c r="AO69" s="12">
        <v>0</v>
      </c>
    </row>
    <row r="70" spans="1:41" x14ac:dyDescent="0.25">
      <c r="A70" s="4" t="s">
        <v>60</v>
      </c>
      <c r="B70" s="92">
        <v>74739.024000000019</v>
      </c>
      <c r="C70" s="87">
        <v>2500</v>
      </c>
      <c r="D70" s="87">
        <v>0</v>
      </c>
      <c r="E70" s="87">
        <v>416887.61</v>
      </c>
      <c r="F70" s="87">
        <v>0</v>
      </c>
      <c r="G70" s="87">
        <v>0</v>
      </c>
      <c r="H70" s="87">
        <v>156</v>
      </c>
      <c r="I70" s="93">
        <v>494282.63400000002</v>
      </c>
      <c r="J70" s="16">
        <v>0</v>
      </c>
      <c r="K70" s="17">
        <v>0</v>
      </c>
      <c r="L70" s="17">
        <v>0</v>
      </c>
      <c r="M70" s="17">
        <v>0</v>
      </c>
      <c r="N70" s="17">
        <v>0</v>
      </c>
      <c r="O70" s="17">
        <v>0</v>
      </c>
      <c r="P70" s="17">
        <v>0</v>
      </c>
      <c r="Q70" s="12">
        <v>0</v>
      </c>
      <c r="R70" s="16">
        <v>74739.024000000019</v>
      </c>
      <c r="S70" s="17">
        <v>2500</v>
      </c>
      <c r="T70" s="17">
        <v>0</v>
      </c>
      <c r="U70" s="17">
        <v>402167.47</v>
      </c>
      <c r="V70" s="17">
        <v>0</v>
      </c>
      <c r="W70" s="17">
        <v>0</v>
      </c>
      <c r="X70" s="17">
        <v>0</v>
      </c>
      <c r="Y70" s="12">
        <v>479406.49400000001</v>
      </c>
      <c r="Z70" s="16">
        <v>0</v>
      </c>
      <c r="AA70" s="17">
        <v>0</v>
      </c>
      <c r="AB70" s="17">
        <v>0</v>
      </c>
      <c r="AC70" s="17">
        <v>14720.14</v>
      </c>
      <c r="AD70" s="17">
        <v>0</v>
      </c>
      <c r="AE70" s="17">
        <v>0</v>
      </c>
      <c r="AF70" s="17">
        <v>156</v>
      </c>
      <c r="AG70" s="12">
        <v>14876.14</v>
      </c>
      <c r="AH70" s="16">
        <v>0</v>
      </c>
      <c r="AI70" s="17">
        <v>0</v>
      </c>
      <c r="AJ70" s="17">
        <v>0</v>
      </c>
      <c r="AK70" s="17">
        <v>0</v>
      </c>
      <c r="AL70" s="17">
        <v>0</v>
      </c>
      <c r="AM70" s="17">
        <v>0</v>
      </c>
      <c r="AN70" s="17">
        <v>0</v>
      </c>
      <c r="AO70" s="12">
        <v>0</v>
      </c>
    </row>
    <row r="71" spans="1:41" x14ac:dyDescent="0.25">
      <c r="A71" s="4" t="s">
        <v>61</v>
      </c>
      <c r="B71" s="92">
        <v>305631</v>
      </c>
      <c r="C71" s="87">
        <v>595812</v>
      </c>
      <c r="D71" s="87">
        <v>0</v>
      </c>
      <c r="E71" s="87">
        <v>945052</v>
      </c>
      <c r="F71" s="87">
        <v>0</v>
      </c>
      <c r="G71" s="87">
        <v>1925</v>
      </c>
      <c r="H71" s="87">
        <v>0</v>
      </c>
      <c r="I71" s="93">
        <v>1848420</v>
      </c>
      <c r="J71" s="16">
        <v>0</v>
      </c>
      <c r="K71" s="17">
        <v>0</v>
      </c>
      <c r="L71" s="17">
        <v>0</v>
      </c>
      <c r="M71" s="17">
        <v>0</v>
      </c>
      <c r="N71" s="17">
        <v>0</v>
      </c>
      <c r="O71" s="17">
        <v>0</v>
      </c>
      <c r="P71" s="17">
        <v>0</v>
      </c>
      <c r="Q71" s="12">
        <v>0</v>
      </c>
      <c r="R71" s="16">
        <v>305631</v>
      </c>
      <c r="S71" s="17">
        <v>549229</v>
      </c>
      <c r="T71" s="17">
        <v>0</v>
      </c>
      <c r="U71" s="17">
        <v>886349</v>
      </c>
      <c r="V71" s="17">
        <v>0</v>
      </c>
      <c r="W71" s="17">
        <v>1480</v>
      </c>
      <c r="X71" s="17">
        <v>0</v>
      </c>
      <c r="Y71" s="12">
        <v>1742689</v>
      </c>
      <c r="Z71" s="16">
        <v>0</v>
      </c>
      <c r="AA71" s="17">
        <v>14096</v>
      </c>
      <c r="AB71" s="17">
        <v>0</v>
      </c>
      <c r="AC71" s="17">
        <v>24193</v>
      </c>
      <c r="AD71" s="17">
        <v>0</v>
      </c>
      <c r="AE71" s="17">
        <v>420</v>
      </c>
      <c r="AF71" s="17">
        <v>0</v>
      </c>
      <c r="AG71" s="12">
        <v>38709</v>
      </c>
      <c r="AH71" s="16">
        <v>0</v>
      </c>
      <c r="AI71" s="17">
        <v>32487</v>
      </c>
      <c r="AJ71" s="17">
        <v>0</v>
      </c>
      <c r="AK71" s="17">
        <v>34510</v>
      </c>
      <c r="AL71" s="17">
        <v>0</v>
      </c>
      <c r="AM71" s="17">
        <v>25</v>
      </c>
      <c r="AN71" s="17">
        <v>0</v>
      </c>
      <c r="AO71" s="12">
        <v>67022</v>
      </c>
    </row>
    <row r="72" spans="1:41" x14ac:dyDescent="0.25">
      <c r="A72" s="4" t="s">
        <v>62</v>
      </c>
      <c r="B72" s="92">
        <v>907888.15999999992</v>
      </c>
      <c r="C72" s="87">
        <v>377000</v>
      </c>
      <c r="D72" s="87">
        <v>0</v>
      </c>
      <c r="E72" s="87">
        <v>951000</v>
      </c>
      <c r="F72" s="87">
        <v>0</v>
      </c>
      <c r="G72" s="87">
        <v>394</v>
      </c>
      <c r="H72" s="87">
        <v>2227.13</v>
      </c>
      <c r="I72" s="93">
        <v>2238509.29</v>
      </c>
      <c r="J72" s="16">
        <v>0</v>
      </c>
      <c r="K72" s="17">
        <v>0</v>
      </c>
      <c r="L72" s="17">
        <v>0</v>
      </c>
      <c r="M72" s="17">
        <v>0</v>
      </c>
      <c r="N72" s="17">
        <v>0</v>
      </c>
      <c r="O72" s="17">
        <v>0</v>
      </c>
      <c r="P72" s="17">
        <v>0</v>
      </c>
      <c r="Q72" s="12">
        <v>0</v>
      </c>
      <c r="R72" s="16">
        <v>907870.83</v>
      </c>
      <c r="S72" s="17">
        <v>377000</v>
      </c>
      <c r="T72" s="17">
        <v>0</v>
      </c>
      <c r="U72" s="17">
        <v>951000</v>
      </c>
      <c r="V72" s="17">
        <v>0</v>
      </c>
      <c r="W72" s="17">
        <v>394</v>
      </c>
      <c r="X72" s="17">
        <v>81.599999999999994</v>
      </c>
      <c r="Y72" s="12">
        <v>2236346.4300000002</v>
      </c>
      <c r="Z72" s="16">
        <v>0</v>
      </c>
      <c r="AA72" s="17">
        <v>0</v>
      </c>
      <c r="AB72" s="17">
        <v>0</v>
      </c>
      <c r="AC72" s="17">
        <v>0</v>
      </c>
      <c r="AD72" s="17">
        <v>0</v>
      </c>
      <c r="AE72" s="17">
        <v>0</v>
      </c>
      <c r="AF72" s="17">
        <v>0</v>
      </c>
      <c r="AG72" s="12">
        <v>0</v>
      </c>
      <c r="AH72" s="16">
        <v>17.329999999999998</v>
      </c>
      <c r="AI72" s="17">
        <v>0</v>
      </c>
      <c r="AJ72" s="17">
        <v>0</v>
      </c>
      <c r="AK72" s="17">
        <v>0</v>
      </c>
      <c r="AL72" s="17">
        <v>0</v>
      </c>
      <c r="AM72" s="17">
        <v>0</v>
      </c>
      <c r="AN72" s="17">
        <v>2145.5300000000002</v>
      </c>
      <c r="AO72" s="12">
        <v>2162.86</v>
      </c>
    </row>
    <row r="73" spans="1:41" x14ac:dyDescent="0.25">
      <c r="A73" s="4" t="s">
        <v>63</v>
      </c>
      <c r="B73" s="92">
        <v>659507.34</v>
      </c>
      <c r="C73" s="87">
        <v>4252138.55</v>
      </c>
      <c r="D73" s="87">
        <v>25000</v>
      </c>
      <c r="E73" s="87">
        <v>0</v>
      </c>
      <c r="F73" s="87">
        <v>0</v>
      </c>
      <c r="G73" s="87">
        <v>17859.55</v>
      </c>
      <c r="H73" s="87">
        <v>346392.55999999994</v>
      </c>
      <c r="I73" s="93">
        <v>5300898.0000000009</v>
      </c>
      <c r="J73" s="16">
        <v>0</v>
      </c>
      <c r="K73" s="17">
        <v>0</v>
      </c>
      <c r="L73" s="17">
        <v>0</v>
      </c>
      <c r="M73" s="17">
        <v>0</v>
      </c>
      <c r="N73" s="17">
        <v>0</v>
      </c>
      <c r="O73" s="17">
        <v>0</v>
      </c>
      <c r="P73" s="17">
        <v>0</v>
      </c>
      <c r="Q73" s="12">
        <v>0</v>
      </c>
      <c r="R73" s="16">
        <v>659507.34</v>
      </c>
      <c r="S73" s="17">
        <v>4016762.49</v>
      </c>
      <c r="T73" s="17">
        <v>0</v>
      </c>
      <c r="U73" s="17">
        <v>0</v>
      </c>
      <c r="V73" s="17">
        <v>0</v>
      </c>
      <c r="W73" s="17">
        <v>12734.55</v>
      </c>
      <c r="X73" s="17">
        <v>81747.399999999994</v>
      </c>
      <c r="Y73" s="12">
        <v>4770751.78</v>
      </c>
      <c r="Z73" s="16">
        <v>0</v>
      </c>
      <c r="AA73" s="17">
        <v>0</v>
      </c>
      <c r="AB73" s="17">
        <v>0</v>
      </c>
      <c r="AC73" s="17">
        <v>0</v>
      </c>
      <c r="AD73" s="17">
        <v>0</v>
      </c>
      <c r="AE73" s="17">
        <v>5125</v>
      </c>
      <c r="AF73" s="17">
        <v>262504.69</v>
      </c>
      <c r="AG73" s="12">
        <v>267629.69</v>
      </c>
      <c r="AH73" s="16">
        <v>0</v>
      </c>
      <c r="AI73" s="17">
        <v>235376.06</v>
      </c>
      <c r="AJ73" s="17">
        <v>25000</v>
      </c>
      <c r="AK73" s="17">
        <v>0</v>
      </c>
      <c r="AL73" s="17">
        <v>0</v>
      </c>
      <c r="AM73" s="17">
        <v>0</v>
      </c>
      <c r="AN73" s="17">
        <v>2140.4700000000003</v>
      </c>
      <c r="AO73" s="12">
        <v>262516.52999999997</v>
      </c>
    </row>
    <row r="74" spans="1:41" x14ac:dyDescent="0.25">
      <c r="A74" s="4" t="s">
        <v>64</v>
      </c>
      <c r="B74" s="92">
        <v>0</v>
      </c>
      <c r="C74" s="87">
        <v>31809.910000000003</v>
      </c>
      <c r="D74" s="87">
        <v>0</v>
      </c>
      <c r="E74" s="87">
        <v>19729</v>
      </c>
      <c r="F74" s="87">
        <v>0</v>
      </c>
      <c r="G74" s="87">
        <v>436.4</v>
      </c>
      <c r="H74" s="87">
        <v>0</v>
      </c>
      <c r="I74" s="93">
        <v>51975.310000000005</v>
      </c>
      <c r="J74" s="16">
        <v>0</v>
      </c>
      <c r="K74" s="17">
        <v>0</v>
      </c>
      <c r="L74" s="17">
        <v>0</v>
      </c>
      <c r="M74" s="17">
        <v>0</v>
      </c>
      <c r="N74" s="17">
        <v>0</v>
      </c>
      <c r="O74" s="17">
        <v>0</v>
      </c>
      <c r="P74" s="17">
        <v>0</v>
      </c>
      <c r="Q74" s="12">
        <v>0</v>
      </c>
      <c r="R74" s="16">
        <v>0</v>
      </c>
      <c r="S74" s="17">
        <v>31809.910000000003</v>
      </c>
      <c r="T74" s="17">
        <v>0</v>
      </c>
      <c r="U74" s="17">
        <v>19729</v>
      </c>
      <c r="V74" s="17">
        <v>0</v>
      </c>
      <c r="W74" s="17">
        <v>436.4</v>
      </c>
      <c r="X74" s="17">
        <v>0</v>
      </c>
      <c r="Y74" s="12">
        <v>51975.310000000005</v>
      </c>
      <c r="Z74" s="16">
        <v>0</v>
      </c>
      <c r="AA74" s="17">
        <v>0</v>
      </c>
      <c r="AB74" s="17">
        <v>0</v>
      </c>
      <c r="AC74" s="17">
        <v>0</v>
      </c>
      <c r="AD74" s="17">
        <v>0</v>
      </c>
      <c r="AE74" s="17">
        <v>0</v>
      </c>
      <c r="AF74" s="17">
        <v>0</v>
      </c>
      <c r="AG74" s="12">
        <v>0</v>
      </c>
      <c r="AH74" s="16">
        <v>0</v>
      </c>
      <c r="AI74" s="17">
        <v>0</v>
      </c>
      <c r="AJ74" s="17">
        <v>0</v>
      </c>
      <c r="AK74" s="17">
        <v>0</v>
      </c>
      <c r="AL74" s="17">
        <v>0</v>
      </c>
      <c r="AM74" s="17">
        <v>0</v>
      </c>
      <c r="AN74" s="17">
        <v>0</v>
      </c>
      <c r="AO74" s="12">
        <v>0</v>
      </c>
    </row>
    <row r="75" spans="1:41" x14ac:dyDescent="0.25">
      <c r="A75" s="4" t="s">
        <v>65</v>
      </c>
      <c r="B75" s="92">
        <v>532271.26</v>
      </c>
      <c r="C75" s="87">
        <v>1214516.03</v>
      </c>
      <c r="D75" s="87">
        <v>0</v>
      </c>
      <c r="E75" s="87">
        <v>414789.15</v>
      </c>
      <c r="F75" s="87">
        <v>0</v>
      </c>
      <c r="G75" s="87">
        <v>21205.57</v>
      </c>
      <c r="H75" s="87">
        <v>0</v>
      </c>
      <c r="I75" s="93">
        <v>2182782.0099999998</v>
      </c>
      <c r="J75" s="16">
        <v>37874.449999999997</v>
      </c>
      <c r="K75" s="17">
        <v>0</v>
      </c>
      <c r="L75" s="17">
        <v>0</v>
      </c>
      <c r="M75" s="17">
        <v>0</v>
      </c>
      <c r="N75" s="17">
        <v>0</v>
      </c>
      <c r="O75" s="17">
        <v>0</v>
      </c>
      <c r="P75" s="17">
        <v>0</v>
      </c>
      <c r="Q75" s="12">
        <v>37874.449999999997</v>
      </c>
      <c r="R75" s="16">
        <v>494396.81</v>
      </c>
      <c r="S75" s="17">
        <v>1180247.6299999999</v>
      </c>
      <c r="T75" s="17">
        <v>0</v>
      </c>
      <c r="U75" s="17">
        <v>414789.15</v>
      </c>
      <c r="V75" s="17">
        <v>0</v>
      </c>
      <c r="W75" s="17">
        <v>12098.57</v>
      </c>
      <c r="X75" s="17">
        <v>0</v>
      </c>
      <c r="Y75" s="12">
        <v>2101532.1599999997</v>
      </c>
      <c r="Z75" s="16">
        <v>0</v>
      </c>
      <c r="AA75" s="17">
        <v>13618.03</v>
      </c>
      <c r="AB75" s="17">
        <v>0</v>
      </c>
      <c r="AC75" s="17">
        <v>0</v>
      </c>
      <c r="AD75" s="17">
        <v>0</v>
      </c>
      <c r="AE75" s="17">
        <v>7272</v>
      </c>
      <c r="AF75" s="17">
        <v>0</v>
      </c>
      <c r="AG75" s="12">
        <v>20890.03</v>
      </c>
      <c r="AH75" s="16">
        <v>0</v>
      </c>
      <c r="AI75" s="17">
        <v>20650.37</v>
      </c>
      <c r="AJ75" s="17">
        <v>0</v>
      </c>
      <c r="AK75" s="17">
        <v>0</v>
      </c>
      <c r="AL75" s="17">
        <v>0</v>
      </c>
      <c r="AM75" s="17">
        <v>1835</v>
      </c>
      <c r="AN75" s="17">
        <v>0</v>
      </c>
      <c r="AO75" s="12">
        <v>22485.37</v>
      </c>
    </row>
    <row r="76" spans="1:41" x14ac:dyDescent="0.25">
      <c r="A76" s="4" t="s">
        <v>66</v>
      </c>
      <c r="B76" s="92">
        <v>1391223</v>
      </c>
      <c r="C76" s="87">
        <v>1389563</v>
      </c>
      <c r="D76" s="87">
        <v>121407</v>
      </c>
      <c r="E76" s="87">
        <v>2253633</v>
      </c>
      <c r="F76" s="87">
        <v>0</v>
      </c>
      <c r="G76" s="87">
        <v>0</v>
      </c>
      <c r="H76" s="87">
        <v>5760</v>
      </c>
      <c r="I76" s="93">
        <v>5161586</v>
      </c>
      <c r="J76" s="16">
        <v>0</v>
      </c>
      <c r="K76" s="17">
        <v>0</v>
      </c>
      <c r="L76" s="17">
        <v>0</v>
      </c>
      <c r="M76" s="17">
        <v>0</v>
      </c>
      <c r="N76" s="17">
        <v>0</v>
      </c>
      <c r="O76" s="17">
        <v>0</v>
      </c>
      <c r="P76" s="17">
        <v>0</v>
      </c>
      <c r="Q76" s="12">
        <v>0</v>
      </c>
      <c r="R76" s="16">
        <v>1378299</v>
      </c>
      <c r="S76" s="17">
        <v>1350363</v>
      </c>
      <c r="T76" s="17">
        <v>121407</v>
      </c>
      <c r="U76" s="17">
        <v>2253633</v>
      </c>
      <c r="V76" s="17">
        <v>0</v>
      </c>
      <c r="W76" s="17">
        <v>0</v>
      </c>
      <c r="X76" s="17">
        <v>5760</v>
      </c>
      <c r="Y76" s="12">
        <v>5109462</v>
      </c>
      <c r="Z76" s="16">
        <v>12924</v>
      </c>
      <c r="AA76" s="17">
        <v>39200</v>
      </c>
      <c r="AB76" s="17">
        <v>0</v>
      </c>
      <c r="AC76" s="17">
        <v>0</v>
      </c>
      <c r="AD76" s="17">
        <v>0</v>
      </c>
      <c r="AE76" s="17">
        <v>0</v>
      </c>
      <c r="AF76" s="17">
        <v>0</v>
      </c>
      <c r="AG76" s="12">
        <v>52124</v>
      </c>
      <c r="AH76" s="16">
        <v>0</v>
      </c>
      <c r="AI76" s="17">
        <v>0</v>
      </c>
      <c r="AJ76" s="17">
        <v>0</v>
      </c>
      <c r="AK76" s="17">
        <v>0</v>
      </c>
      <c r="AL76" s="17">
        <v>0</v>
      </c>
      <c r="AM76" s="17">
        <v>0</v>
      </c>
      <c r="AN76" s="17">
        <v>0</v>
      </c>
      <c r="AO76" s="12">
        <v>0</v>
      </c>
    </row>
    <row r="77" spans="1:41" x14ac:dyDescent="0.25">
      <c r="A77" s="4" t="s">
        <v>67</v>
      </c>
      <c r="B77" s="92">
        <v>1797</v>
      </c>
      <c r="C77" s="87">
        <v>2200</v>
      </c>
      <c r="D77" s="87">
        <v>37690</v>
      </c>
      <c r="E77" s="87">
        <v>0</v>
      </c>
      <c r="F77" s="87">
        <v>0</v>
      </c>
      <c r="G77" s="87">
        <v>0</v>
      </c>
      <c r="H77" s="87">
        <v>0</v>
      </c>
      <c r="I77" s="93">
        <v>41687</v>
      </c>
      <c r="J77" s="16">
        <v>0</v>
      </c>
      <c r="K77" s="17">
        <v>0</v>
      </c>
      <c r="L77" s="17">
        <v>0</v>
      </c>
      <c r="M77" s="17">
        <v>0</v>
      </c>
      <c r="N77" s="17">
        <v>0</v>
      </c>
      <c r="O77" s="17">
        <v>0</v>
      </c>
      <c r="P77" s="17">
        <v>0</v>
      </c>
      <c r="Q77" s="12">
        <v>0</v>
      </c>
      <c r="R77" s="16">
        <v>832</v>
      </c>
      <c r="S77" s="17">
        <v>2200</v>
      </c>
      <c r="T77" s="17">
        <v>37690</v>
      </c>
      <c r="U77" s="17">
        <v>0</v>
      </c>
      <c r="V77" s="17">
        <v>0</v>
      </c>
      <c r="W77" s="17">
        <v>0</v>
      </c>
      <c r="X77" s="17">
        <v>0</v>
      </c>
      <c r="Y77" s="12">
        <v>40722</v>
      </c>
      <c r="Z77" s="16">
        <v>0</v>
      </c>
      <c r="AA77" s="17">
        <v>0</v>
      </c>
      <c r="AB77" s="17">
        <v>0</v>
      </c>
      <c r="AC77" s="17">
        <v>0</v>
      </c>
      <c r="AD77" s="17">
        <v>0</v>
      </c>
      <c r="AE77" s="17">
        <v>0</v>
      </c>
      <c r="AF77" s="17">
        <v>0</v>
      </c>
      <c r="AG77" s="12">
        <v>0</v>
      </c>
      <c r="AH77" s="16">
        <v>965</v>
      </c>
      <c r="AI77" s="17">
        <v>0</v>
      </c>
      <c r="AJ77" s="17">
        <v>0</v>
      </c>
      <c r="AK77" s="17">
        <v>0</v>
      </c>
      <c r="AL77" s="17">
        <v>0</v>
      </c>
      <c r="AM77" s="17">
        <v>0</v>
      </c>
      <c r="AN77" s="17">
        <v>0</v>
      </c>
      <c r="AO77" s="12">
        <v>965</v>
      </c>
    </row>
    <row r="78" spans="1:41" x14ac:dyDescent="0.25">
      <c r="A78" s="4" t="s">
        <v>68</v>
      </c>
      <c r="B78" s="92">
        <v>775659.89</v>
      </c>
      <c r="C78" s="87">
        <v>1398569</v>
      </c>
      <c r="D78" s="87">
        <v>25000</v>
      </c>
      <c r="E78" s="87">
        <v>4042744</v>
      </c>
      <c r="F78" s="87">
        <v>0</v>
      </c>
      <c r="G78" s="87">
        <v>1297</v>
      </c>
      <c r="H78" s="87">
        <v>66</v>
      </c>
      <c r="I78" s="93">
        <v>6243335.8900000006</v>
      </c>
      <c r="J78" s="16">
        <v>0</v>
      </c>
      <c r="K78" s="17">
        <v>0</v>
      </c>
      <c r="L78" s="17">
        <v>25000</v>
      </c>
      <c r="M78" s="17">
        <v>0</v>
      </c>
      <c r="N78" s="17">
        <v>0</v>
      </c>
      <c r="O78" s="17">
        <v>0</v>
      </c>
      <c r="P78" s="17">
        <v>0</v>
      </c>
      <c r="Q78" s="12">
        <v>25000</v>
      </c>
      <c r="R78" s="16">
        <v>775659.89</v>
      </c>
      <c r="S78" s="17">
        <v>1398569</v>
      </c>
      <c r="T78" s="17">
        <v>0</v>
      </c>
      <c r="U78" s="17">
        <v>4042744</v>
      </c>
      <c r="V78" s="17">
        <v>0</v>
      </c>
      <c r="W78" s="17">
        <v>1297</v>
      </c>
      <c r="X78" s="17">
        <v>66</v>
      </c>
      <c r="Y78" s="12">
        <v>6218335.8900000006</v>
      </c>
      <c r="Z78" s="16">
        <v>0</v>
      </c>
      <c r="AA78" s="17">
        <v>0</v>
      </c>
      <c r="AB78" s="17">
        <v>0</v>
      </c>
      <c r="AC78" s="17">
        <v>0</v>
      </c>
      <c r="AD78" s="17">
        <v>0</v>
      </c>
      <c r="AE78" s="17">
        <v>0</v>
      </c>
      <c r="AF78" s="17">
        <v>0</v>
      </c>
      <c r="AG78" s="12">
        <v>0</v>
      </c>
      <c r="AH78" s="16">
        <v>0</v>
      </c>
      <c r="AI78" s="17">
        <v>0</v>
      </c>
      <c r="AJ78" s="17">
        <v>0</v>
      </c>
      <c r="AK78" s="17">
        <v>0</v>
      </c>
      <c r="AL78" s="17">
        <v>0</v>
      </c>
      <c r="AM78" s="17">
        <v>0</v>
      </c>
      <c r="AN78" s="17">
        <v>0</v>
      </c>
      <c r="AO78" s="12">
        <v>0</v>
      </c>
    </row>
    <row r="79" spans="1:41" x14ac:dyDescent="0.25">
      <c r="A79" s="4" t="s">
        <v>69</v>
      </c>
      <c r="B79" s="92">
        <v>790490.15</v>
      </c>
      <c r="C79" s="87">
        <v>2750162</v>
      </c>
      <c r="D79" s="87">
        <v>106410</v>
      </c>
      <c r="E79" s="87">
        <v>904570</v>
      </c>
      <c r="F79" s="87">
        <v>0</v>
      </c>
      <c r="G79" s="87">
        <v>7026.88</v>
      </c>
      <c r="H79" s="87">
        <v>9711.1</v>
      </c>
      <c r="I79" s="93">
        <v>4568370.13</v>
      </c>
      <c r="J79" s="16">
        <v>0</v>
      </c>
      <c r="K79" s="17">
        <v>0</v>
      </c>
      <c r="L79" s="17">
        <v>0</v>
      </c>
      <c r="M79" s="17">
        <v>0</v>
      </c>
      <c r="N79" s="17">
        <v>0</v>
      </c>
      <c r="O79" s="17">
        <v>0</v>
      </c>
      <c r="P79" s="17">
        <v>0</v>
      </c>
      <c r="Q79" s="12">
        <v>0</v>
      </c>
      <c r="R79" s="16">
        <v>701854.6</v>
      </c>
      <c r="S79" s="17">
        <v>2750162</v>
      </c>
      <c r="T79" s="17">
        <v>106410</v>
      </c>
      <c r="U79" s="17">
        <v>904570</v>
      </c>
      <c r="V79" s="17">
        <v>0</v>
      </c>
      <c r="W79" s="17">
        <v>5675.06</v>
      </c>
      <c r="X79" s="17">
        <v>8044.49</v>
      </c>
      <c r="Y79" s="12">
        <v>4476716.1499999994</v>
      </c>
      <c r="Z79" s="16">
        <v>88635.55</v>
      </c>
      <c r="AA79" s="17">
        <v>0</v>
      </c>
      <c r="AB79" s="17">
        <v>0</v>
      </c>
      <c r="AC79" s="17">
        <v>0</v>
      </c>
      <c r="AD79" s="17">
        <v>0</v>
      </c>
      <c r="AE79" s="17">
        <v>1351.82</v>
      </c>
      <c r="AF79" s="17">
        <v>1666.61</v>
      </c>
      <c r="AG79" s="12">
        <v>91653.98000000001</v>
      </c>
      <c r="AH79" s="16">
        <v>0</v>
      </c>
      <c r="AI79" s="17">
        <v>0</v>
      </c>
      <c r="AJ79" s="17">
        <v>0</v>
      </c>
      <c r="AK79" s="17">
        <v>0</v>
      </c>
      <c r="AL79" s="17">
        <v>0</v>
      </c>
      <c r="AM79" s="17">
        <v>0</v>
      </c>
      <c r="AN79" s="17">
        <v>0</v>
      </c>
      <c r="AO79" s="12">
        <v>0</v>
      </c>
    </row>
    <row r="80" spans="1:41" x14ac:dyDescent="0.25">
      <c r="A80" s="4" t="s">
        <v>70</v>
      </c>
      <c r="B80" s="92">
        <v>0</v>
      </c>
      <c r="C80" s="87">
        <v>54614.2</v>
      </c>
      <c r="D80" s="87">
        <v>0</v>
      </c>
      <c r="E80" s="87">
        <v>0</v>
      </c>
      <c r="F80" s="87">
        <v>0</v>
      </c>
      <c r="G80" s="87">
        <v>0</v>
      </c>
      <c r="H80" s="87">
        <v>0</v>
      </c>
      <c r="I80" s="93">
        <v>54614.2</v>
      </c>
      <c r="J80" s="16">
        <v>0</v>
      </c>
      <c r="K80" s="17">
        <v>0</v>
      </c>
      <c r="L80" s="17">
        <v>0</v>
      </c>
      <c r="M80" s="17">
        <v>0</v>
      </c>
      <c r="N80" s="17">
        <v>0</v>
      </c>
      <c r="O80" s="17">
        <v>0</v>
      </c>
      <c r="P80" s="17">
        <v>0</v>
      </c>
      <c r="Q80" s="12">
        <v>0</v>
      </c>
      <c r="R80" s="16">
        <v>0</v>
      </c>
      <c r="S80" s="17">
        <v>54614.2</v>
      </c>
      <c r="T80" s="17">
        <v>0</v>
      </c>
      <c r="U80" s="17">
        <v>0</v>
      </c>
      <c r="V80" s="17">
        <v>0</v>
      </c>
      <c r="W80" s="17">
        <v>0</v>
      </c>
      <c r="X80" s="17">
        <v>0</v>
      </c>
      <c r="Y80" s="12">
        <v>54614.2</v>
      </c>
      <c r="Z80" s="16">
        <v>0</v>
      </c>
      <c r="AA80" s="17">
        <v>0</v>
      </c>
      <c r="AB80" s="17">
        <v>0</v>
      </c>
      <c r="AC80" s="17">
        <v>0</v>
      </c>
      <c r="AD80" s="17">
        <v>0</v>
      </c>
      <c r="AE80" s="17">
        <v>0</v>
      </c>
      <c r="AF80" s="17">
        <v>0</v>
      </c>
      <c r="AG80" s="12">
        <v>0</v>
      </c>
      <c r="AH80" s="16">
        <v>0</v>
      </c>
      <c r="AI80" s="17">
        <v>0</v>
      </c>
      <c r="AJ80" s="17">
        <v>0</v>
      </c>
      <c r="AK80" s="17">
        <v>0</v>
      </c>
      <c r="AL80" s="17">
        <v>0</v>
      </c>
      <c r="AM80" s="17">
        <v>0</v>
      </c>
      <c r="AN80" s="17">
        <v>0</v>
      </c>
      <c r="AO80" s="12">
        <v>0</v>
      </c>
    </row>
    <row r="81" spans="1:41" x14ac:dyDescent="0.25">
      <c r="A81" s="4" t="s">
        <v>71</v>
      </c>
      <c r="B81" s="92">
        <v>183029.82</v>
      </c>
      <c r="C81" s="87">
        <v>147011</v>
      </c>
      <c r="D81" s="87">
        <v>0</v>
      </c>
      <c r="E81" s="87">
        <v>329361</v>
      </c>
      <c r="F81" s="87">
        <v>0</v>
      </c>
      <c r="G81" s="87">
        <v>13323</v>
      </c>
      <c r="H81" s="87">
        <v>2559</v>
      </c>
      <c r="I81" s="93">
        <v>675283.82000000007</v>
      </c>
      <c r="J81" s="16">
        <v>0</v>
      </c>
      <c r="K81" s="17">
        <v>0</v>
      </c>
      <c r="L81" s="17">
        <v>0</v>
      </c>
      <c r="M81" s="17">
        <v>0</v>
      </c>
      <c r="N81" s="17">
        <v>0</v>
      </c>
      <c r="O81" s="17">
        <v>0</v>
      </c>
      <c r="P81" s="17">
        <v>0</v>
      </c>
      <c r="Q81" s="12">
        <v>0</v>
      </c>
      <c r="R81" s="16">
        <v>183029.82</v>
      </c>
      <c r="S81" s="17">
        <v>147011</v>
      </c>
      <c r="T81" s="17">
        <v>0</v>
      </c>
      <c r="U81" s="17">
        <v>329361</v>
      </c>
      <c r="V81" s="17">
        <v>0</v>
      </c>
      <c r="W81" s="17">
        <v>13323</v>
      </c>
      <c r="X81" s="17">
        <v>2559</v>
      </c>
      <c r="Y81" s="12">
        <v>675283.82000000007</v>
      </c>
      <c r="Z81" s="16">
        <v>0</v>
      </c>
      <c r="AA81" s="17">
        <v>0</v>
      </c>
      <c r="AB81" s="17">
        <v>0</v>
      </c>
      <c r="AC81" s="17">
        <v>0</v>
      </c>
      <c r="AD81" s="17">
        <v>0</v>
      </c>
      <c r="AE81" s="17">
        <v>0</v>
      </c>
      <c r="AF81" s="17">
        <v>0</v>
      </c>
      <c r="AG81" s="12">
        <v>0</v>
      </c>
      <c r="AH81" s="16">
        <v>0</v>
      </c>
      <c r="AI81" s="17">
        <v>0</v>
      </c>
      <c r="AJ81" s="17">
        <v>0</v>
      </c>
      <c r="AK81" s="17">
        <v>0</v>
      </c>
      <c r="AL81" s="17">
        <v>0</v>
      </c>
      <c r="AM81" s="17">
        <v>0</v>
      </c>
      <c r="AN81" s="17">
        <v>0</v>
      </c>
      <c r="AO81" s="12">
        <v>0</v>
      </c>
    </row>
    <row r="82" spans="1:41" x14ac:dyDescent="0.25">
      <c r="A82" s="4" t="s">
        <v>72</v>
      </c>
      <c r="B82" s="92">
        <v>2131106</v>
      </c>
      <c r="C82" s="87">
        <v>1646280</v>
      </c>
      <c r="D82" s="87">
        <v>0</v>
      </c>
      <c r="E82" s="87">
        <v>7449996</v>
      </c>
      <c r="F82" s="87">
        <v>0</v>
      </c>
      <c r="G82" s="87">
        <v>0</v>
      </c>
      <c r="H82" s="87">
        <v>105501</v>
      </c>
      <c r="I82" s="93">
        <v>11332883</v>
      </c>
      <c r="J82" s="16">
        <v>0</v>
      </c>
      <c r="K82" s="17">
        <v>0</v>
      </c>
      <c r="L82" s="17">
        <v>0</v>
      </c>
      <c r="M82" s="17">
        <v>0</v>
      </c>
      <c r="N82" s="17">
        <v>0</v>
      </c>
      <c r="O82" s="17">
        <v>0</v>
      </c>
      <c r="P82" s="17">
        <v>0</v>
      </c>
      <c r="Q82" s="12">
        <v>0</v>
      </c>
      <c r="R82" s="16">
        <v>2131106</v>
      </c>
      <c r="S82" s="17">
        <v>1491058</v>
      </c>
      <c r="T82" s="17">
        <v>0</v>
      </c>
      <c r="U82" s="17">
        <v>7352928</v>
      </c>
      <c r="V82" s="17">
        <v>0</v>
      </c>
      <c r="W82" s="17">
        <v>0</v>
      </c>
      <c r="X82" s="17">
        <v>95703</v>
      </c>
      <c r="Y82" s="12">
        <v>11070795</v>
      </c>
      <c r="Z82" s="16">
        <v>0</v>
      </c>
      <c r="AA82" s="17">
        <v>155222</v>
      </c>
      <c r="AB82" s="17">
        <v>0</v>
      </c>
      <c r="AC82" s="17">
        <v>97068</v>
      </c>
      <c r="AD82" s="17">
        <v>0</v>
      </c>
      <c r="AE82" s="17">
        <v>0</v>
      </c>
      <c r="AF82" s="17">
        <v>0</v>
      </c>
      <c r="AG82" s="12">
        <v>252290</v>
      </c>
      <c r="AH82" s="16">
        <v>0</v>
      </c>
      <c r="AI82" s="17">
        <v>0</v>
      </c>
      <c r="AJ82" s="17">
        <v>0</v>
      </c>
      <c r="AK82" s="17">
        <v>0</v>
      </c>
      <c r="AL82" s="17">
        <v>0</v>
      </c>
      <c r="AM82" s="17">
        <v>0</v>
      </c>
      <c r="AN82" s="17">
        <v>9798</v>
      </c>
      <c r="AO82" s="12">
        <v>9798</v>
      </c>
    </row>
    <row r="83" spans="1:41" x14ac:dyDescent="0.25">
      <c r="A83" s="4" t="s">
        <v>73</v>
      </c>
      <c r="B83" s="92">
        <v>1116850.32</v>
      </c>
      <c r="C83" s="87">
        <v>1911802.0699999998</v>
      </c>
      <c r="D83" s="87">
        <v>26000</v>
      </c>
      <c r="E83" s="87">
        <v>5529083.8899999997</v>
      </c>
      <c r="F83" s="87">
        <v>0</v>
      </c>
      <c r="G83" s="87">
        <v>19965.010000000002</v>
      </c>
      <c r="H83" s="87">
        <v>58565.99</v>
      </c>
      <c r="I83" s="93">
        <v>8662267.2799999993</v>
      </c>
      <c r="J83" s="16">
        <v>0</v>
      </c>
      <c r="K83" s="17">
        <v>0</v>
      </c>
      <c r="L83" s="17">
        <v>0</v>
      </c>
      <c r="M83" s="17">
        <v>0</v>
      </c>
      <c r="N83" s="17">
        <v>0</v>
      </c>
      <c r="O83" s="17">
        <v>0</v>
      </c>
      <c r="P83" s="17">
        <v>0</v>
      </c>
      <c r="Q83" s="12">
        <v>0</v>
      </c>
      <c r="R83" s="16">
        <v>1116850.32</v>
      </c>
      <c r="S83" s="17">
        <v>1829646.63</v>
      </c>
      <c r="T83" s="17">
        <v>0</v>
      </c>
      <c r="U83" s="17">
        <v>5437226.3300000001</v>
      </c>
      <c r="V83" s="17">
        <v>0</v>
      </c>
      <c r="W83" s="17">
        <v>8538.64</v>
      </c>
      <c r="X83" s="17">
        <v>52441.599999999999</v>
      </c>
      <c r="Y83" s="12">
        <v>8444703.5199999996</v>
      </c>
      <c r="Z83" s="16">
        <v>0</v>
      </c>
      <c r="AA83" s="17">
        <v>0</v>
      </c>
      <c r="AB83" s="17">
        <v>0</v>
      </c>
      <c r="AC83" s="17">
        <v>0</v>
      </c>
      <c r="AD83" s="17">
        <v>0</v>
      </c>
      <c r="AE83" s="17">
        <v>0</v>
      </c>
      <c r="AF83" s="17">
        <v>0</v>
      </c>
      <c r="AG83" s="12">
        <v>0</v>
      </c>
      <c r="AH83" s="16">
        <v>0</v>
      </c>
      <c r="AI83" s="17">
        <v>82155.44</v>
      </c>
      <c r="AJ83" s="17">
        <v>26000</v>
      </c>
      <c r="AK83" s="17">
        <v>91857.56</v>
      </c>
      <c r="AL83" s="17">
        <v>0</v>
      </c>
      <c r="AM83" s="17">
        <v>11426.37</v>
      </c>
      <c r="AN83" s="17">
        <v>6124.39</v>
      </c>
      <c r="AO83" s="12">
        <v>217563.76</v>
      </c>
    </row>
    <row r="84" spans="1:41" x14ac:dyDescent="0.25">
      <c r="A84" s="4" t="s">
        <v>74</v>
      </c>
      <c r="B84" s="92">
        <v>0</v>
      </c>
      <c r="C84" s="87">
        <v>2500</v>
      </c>
      <c r="D84" s="87">
        <v>0</v>
      </c>
      <c r="E84" s="87">
        <v>9311</v>
      </c>
      <c r="F84" s="87">
        <v>0</v>
      </c>
      <c r="G84" s="87">
        <v>0</v>
      </c>
      <c r="H84" s="87">
        <v>0</v>
      </c>
      <c r="I84" s="93">
        <v>11811</v>
      </c>
      <c r="J84" s="16">
        <v>0</v>
      </c>
      <c r="K84" s="17">
        <v>0</v>
      </c>
      <c r="L84" s="17">
        <v>0</v>
      </c>
      <c r="M84" s="17">
        <v>0</v>
      </c>
      <c r="N84" s="17">
        <v>0</v>
      </c>
      <c r="O84" s="17">
        <v>0</v>
      </c>
      <c r="P84" s="17">
        <v>0</v>
      </c>
      <c r="Q84" s="12">
        <v>0</v>
      </c>
      <c r="R84" s="16">
        <v>0</v>
      </c>
      <c r="S84" s="17">
        <v>0</v>
      </c>
      <c r="T84" s="17">
        <v>0</v>
      </c>
      <c r="U84" s="17">
        <v>0</v>
      </c>
      <c r="V84" s="17">
        <v>0</v>
      </c>
      <c r="W84" s="17">
        <v>0</v>
      </c>
      <c r="X84" s="17">
        <v>0</v>
      </c>
      <c r="Y84" s="12">
        <v>0</v>
      </c>
      <c r="Z84" s="16">
        <v>0</v>
      </c>
      <c r="AA84" s="17">
        <v>2500</v>
      </c>
      <c r="AB84" s="17">
        <v>0</v>
      </c>
      <c r="AC84" s="17">
        <v>9311</v>
      </c>
      <c r="AD84" s="17">
        <v>0</v>
      </c>
      <c r="AE84" s="17">
        <v>0</v>
      </c>
      <c r="AF84" s="17">
        <v>0</v>
      </c>
      <c r="AG84" s="12">
        <v>11811</v>
      </c>
      <c r="AH84" s="16">
        <v>0</v>
      </c>
      <c r="AI84" s="17">
        <v>0</v>
      </c>
      <c r="AJ84" s="17">
        <v>0</v>
      </c>
      <c r="AK84" s="17">
        <v>0</v>
      </c>
      <c r="AL84" s="17">
        <v>0</v>
      </c>
      <c r="AM84" s="17">
        <v>0</v>
      </c>
      <c r="AN84" s="17">
        <v>0</v>
      </c>
      <c r="AO84" s="12">
        <v>0</v>
      </c>
    </row>
    <row r="85" spans="1:41" x14ac:dyDescent="0.25">
      <c r="A85" s="4" t="s">
        <v>75</v>
      </c>
      <c r="B85" s="92">
        <v>944395.05574511911</v>
      </c>
      <c r="C85" s="87">
        <v>6342329.6499999994</v>
      </c>
      <c r="D85" s="87">
        <v>326711.75945330533</v>
      </c>
      <c r="E85" s="87">
        <v>0</v>
      </c>
      <c r="F85" s="87">
        <v>0</v>
      </c>
      <c r="G85" s="87">
        <v>0</v>
      </c>
      <c r="H85" s="87">
        <v>0</v>
      </c>
      <c r="I85" s="93">
        <v>7613436.4651984237</v>
      </c>
      <c r="J85" s="16">
        <v>0</v>
      </c>
      <c r="K85" s="17">
        <v>0</v>
      </c>
      <c r="L85" s="17">
        <v>0</v>
      </c>
      <c r="M85" s="17">
        <v>0</v>
      </c>
      <c r="N85" s="17">
        <v>0</v>
      </c>
      <c r="O85" s="17">
        <v>0</v>
      </c>
      <c r="P85" s="17">
        <v>0</v>
      </c>
      <c r="Q85" s="12">
        <v>0</v>
      </c>
      <c r="R85" s="16">
        <v>944395.05574511911</v>
      </c>
      <c r="S85" s="17">
        <v>6342329.6499999994</v>
      </c>
      <c r="T85" s="17">
        <v>326711.75945330533</v>
      </c>
      <c r="U85" s="17">
        <v>0</v>
      </c>
      <c r="V85" s="17">
        <v>0</v>
      </c>
      <c r="W85" s="17">
        <v>0</v>
      </c>
      <c r="X85" s="17">
        <v>0</v>
      </c>
      <c r="Y85" s="12">
        <v>7613436.4651984237</v>
      </c>
      <c r="Z85" s="16">
        <v>0</v>
      </c>
      <c r="AA85" s="17">
        <v>0</v>
      </c>
      <c r="AB85" s="17">
        <v>0</v>
      </c>
      <c r="AC85" s="17">
        <v>0</v>
      </c>
      <c r="AD85" s="17">
        <v>0</v>
      </c>
      <c r="AE85" s="17">
        <v>0</v>
      </c>
      <c r="AF85" s="17">
        <v>0</v>
      </c>
      <c r="AG85" s="12">
        <v>0</v>
      </c>
      <c r="AH85" s="16">
        <v>0</v>
      </c>
      <c r="AI85" s="17">
        <v>0</v>
      </c>
      <c r="AJ85" s="17">
        <v>0</v>
      </c>
      <c r="AK85" s="17">
        <v>0</v>
      </c>
      <c r="AL85" s="17">
        <v>0</v>
      </c>
      <c r="AM85" s="17">
        <v>0</v>
      </c>
      <c r="AN85" s="17">
        <v>0</v>
      </c>
      <c r="AO85" s="12">
        <v>0</v>
      </c>
    </row>
    <row r="86" spans="1:41" x14ac:dyDescent="0.25">
      <c r="A86" s="4" t="s">
        <v>76</v>
      </c>
      <c r="B86" s="92">
        <v>208655</v>
      </c>
      <c r="C86" s="87">
        <v>2919868</v>
      </c>
      <c r="D86" s="87">
        <v>0</v>
      </c>
      <c r="E86" s="87">
        <v>957333</v>
      </c>
      <c r="F86" s="87">
        <v>0</v>
      </c>
      <c r="G86" s="87">
        <v>0</v>
      </c>
      <c r="H86" s="87">
        <v>0</v>
      </c>
      <c r="I86" s="93">
        <v>4085856</v>
      </c>
      <c r="J86" s="16">
        <v>208655</v>
      </c>
      <c r="K86" s="17">
        <v>0</v>
      </c>
      <c r="L86" s="17">
        <v>0</v>
      </c>
      <c r="M86" s="17">
        <v>957333</v>
      </c>
      <c r="N86" s="17">
        <v>0</v>
      </c>
      <c r="O86" s="17">
        <v>0</v>
      </c>
      <c r="P86" s="17">
        <v>0</v>
      </c>
      <c r="Q86" s="12">
        <v>1165988</v>
      </c>
      <c r="R86" s="16">
        <v>0</v>
      </c>
      <c r="S86" s="17">
        <v>2919868</v>
      </c>
      <c r="T86" s="17">
        <v>0</v>
      </c>
      <c r="U86" s="17">
        <v>0</v>
      </c>
      <c r="V86" s="17">
        <v>0</v>
      </c>
      <c r="W86" s="17">
        <v>0</v>
      </c>
      <c r="X86" s="17">
        <v>0</v>
      </c>
      <c r="Y86" s="12">
        <v>2919868</v>
      </c>
      <c r="Z86" s="16">
        <v>0</v>
      </c>
      <c r="AA86" s="17">
        <v>0</v>
      </c>
      <c r="AB86" s="17">
        <v>0</v>
      </c>
      <c r="AC86" s="17">
        <v>0</v>
      </c>
      <c r="AD86" s="17">
        <v>0</v>
      </c>
      <c r="AE86" s="17">
        <v>0</v>
      </c>
      <c r="AF86" s="17">
        <v>0</v>
      </c>
      <c r="AG86" s="12">
        <v>0</v>
      </c>
      <c r="AH86" s="16">
        <v>0</v>
      </c>
      <c r="AI86" s="17">
        <v>0</v>
      </c>
      <c r="AJ86" s="17">
        <v>0</v>
      </c>
      <c r="AK86" s="17">
        <v>0</v>
      </c>
      <c r="AL86" s="17">
        <v>0</v>
      </c>
      <c r="AM86" s="17">
        <v>0</v>
      </c>
      <c r="AN86" s="17">
        <v>0</v>
      </c>
      <c r="AO86" s="12">
        <v>0</v>
      </c>
    </row>
    <row r="87" spans="1:41" x14ac:dyDescent="0.25">
      <c r="A87" s="4" t="s">
        <v>77</v>
      </c>
      <c r="B87" s="92">
        <v>1026207.5200000001</v>
      </c>
      <c r="C87" s="87">
        <v>2605532.8400000003</v>
      </c>
      <c r="D87" s="87">
        <v>0</v>
      </c>
      <c r="E87" s="87">
        <v>4112021.3800000004</v>
      </c>
      <c r="F87" s="87">
        <v>0</v>
      </c>
      <c r="G87" s="87">
        <v>0</v>
      </c>
      <c r="H87" s="87">
        <v>0</v>
      </c>
      <c r="I87" s="93">
        <v>7743761.7400000002</v>
      </c>
      <c r="J87" s="16">
        <v>0</v>
      </c>
      <c r="K87" s="17">
        <v>0</v>
      </c>
      <c r="L87" s="17">
        <v>0</v>
      </c>
      <c r="M87" s="17">
        <v>0</v>
      </c>
      <c r="N87" s="17">
        <v>0</v>
      </c>
      <c r="O87" s="17">
        <v>0</v>
      </c>
      <c r="P87" s="17">
        <v>0</v>
      </c>
      <c r="Q87" s="12">
        <v>0</v>
      </c>
      <c r="R87" s="16">
        <v>952534.7300000001</v>
      </c>
      <c r="S87" s="17">
        <v>2398533.9700000002</v>
      </c>
      <c r="T87" s="17">
        <v>0</v>
      </c>
      <c r="U87" s="17">
        <v>3607424.96</v>
      </c>
      <c r="V87" s="17">
        <v>0</v>
      </c>
      <c r="W87" s="17">
        <v>0</v>
      </c>
      <c r="X87" s="17">
        <v>0</v>
      </c>
      <c r="Y87" s="12">
        <v>6958493.6600000001</v>
      </c>
      <c r="Z87" s="16">
        <v>16195.15</v>
      </c>
      <c r="AA87" s="17">
        <v>28059.58</v>
      </c>
      <c r="AB87" s="17">
        <v>0</v>
      </c>
      <c r="AC87" s="17">
        <v>132558.68</v>
      </c>
      <c r="AD87" s="17">
        <v>0</v>
      </c>
      <c r="AE87" s="17">
        <v>0</v>
      </c>
      <c r="AF87" s="17">
        <v>0</v>
      </c>
      <c r="AG87" s="12">
        <v>176813.41</v>
      </c>
      <c r="AH87" s="16">
        <v>57477.639999999992</v>
      </c>
      <c r="AI87" s="17">
        <v>178939.28999999998</v>
      </c>
      <c r="AJ87" s="17">
        <v>0</v>
      </c>
      <c r="AK87" s="17">
        <v>372037.74000000005</v>
      </c>
      <c r="AL87" s="17">
        <v>0</v>
      </c>
      <c r="AM87" s="17">
        <v>0</v>
      </c>
      <c r="AN87" s="17">
        <v>0</v>
      </c>
      <c r="AO87" s="12">
        <v>608454.67000000004</v>
      </c>
    </row>
    <row r="88" spans="1:41" x14ac:dyDescent="0.25">
      <c r="A88" s="4" t="s">
        <v>78</v>
      </c>
      <c r="B88" s="92">
        <v>322262</v>
      </c>
      <c r="C88" s="87">
        <v>252751</v>
      </c>
      <c r="D88" s="87">
        <v>0</v>
      </c>
      <c r="E88" s="87">
        <v>547000</v>
      </c>
      <c r="F88" s="87">
        <v>0</v>
      </c>
      <c r="G88" s="87">
        <v>333</v>
      </c>
      <c r="H88" s="87">
        <v>0</v>
      </c>
      <c r="I88" s="93">
        <v>1122346</v>
      </c>
      <c r="J88" s="16">
        <v>0</v>
      </c>
      <c r="K88" s="17">
        <v>0</v>
      </c>
      <c r="L88" s="17">
        <v>0</v>
      </c>
      <c r="M88" s="17">
        <v>0</v>
      </c>
      <c r="N88" s="17">
        <v>0</v>
      </c>
      <c r="O88" s="17">
        <v>0</v>
      </c>
      <c r="P88" s="17">
        <v>0</v>
      </c>
      <c r="Q88" s="12">
        <v>0</v>
      </c>
      <c r="R88" s="16">
        <v>321662</v>
      </c>
      <c r="S88" s="17">
        <v>237082</v>
      </c>
      <c r="T88" s="17">
        <v>0</v>
      </c>
      <c r="U88" s="17">
        <v>509000</v>
      </c>
      <c r="V88" s="17">
        <v>0</v>
      </c>
      <c r="W88" s="17">
        <v>333</v>
      </c>
      <c r="X88" s="17">
        <v>0</v>
      </c>
      <c r="Y88" s="12">
        <v>1068077</v>
      </c>
      <c r="Z88" s="16">
        <v>600</v>
      </c>
      <c r="AA88" s="17">
        <v>15669</v>
      </c>
      <c r="AB88" s="17">
        <v>0</v>
      </c>
      <c r="AC88" s="17">
        <v>38000</v>
      </c>
      <c r="AD88" s="17">
        <v>0</v>
      </c>
      <c r="AE88" s="17">
        <v>0</v>
      </c>
      <c r="AF88" s="17">
        <v>0</v>
      </c>
      <c r="AG88" s="12">
        <v>54269</v>
      </c>
      <c r="AH88" s="16">
        <v>0</v>
      </c>
      <c r="AI88" s="17">
        <v>0</v>
      </c>
      <c r="AJ88" s="17">
        <v>0</v>
      </c>
      <c r="AK88" s="17">
        <v>0</v>
      </c>
      <c r="AL88" s="17">
        <v>0</v>
      </c>
      <c r="AM88" s="17">
        <v>0</v>
      </c>
      <c r="AN88" s="17">
        <v>0</v>
      </c>
      <c r="AO88" s="12">
        <v>0</v>
      </c>
    </row>
    <row r="89" spans="1:41"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c r="Z89" s="18"/>
      <c r="AA89" s="19"/>
      <c r="AB89" s="19"/>
      <c r="AC89" s="19"/>
      <c r="AD89" s="19"/>
      <c r="AE89" s="19"/>
      <c r="AF89" s="19"/>
      <c r="AG89" s="13"/>
      <c r="AH89" s="18"/>
      <c r="AI89" s="19"/>
      <c r="AJ89" s="19"/>
      <c r="AK89" s="19"/>
      <c r="AL89" s="19"/>
      <c r="AM89" s="19"/>
      <c r="AN89" s="19"/>
      <c r="AO89" s="13"/>
    </row>
    <row r="90" spans="1:41" x14ac:dyDescent="0.25">
      <c r="A90" s="30"/>
      <c r="B90" s="31">
        <f>SUM(B9:B89)</f>
        <v>63674967.019745126</v>
      </c>
      <c r="C90" s="32">
        <f t="shared" ref="C90:AO90" si="0">SUM(C9:C89)</f>
        <v>111916074.252</v>
      </c>
      <c r="D90" s="32">
        <f t="shared" ref="D90:E90" si="1">SUM(D9:D89)</f>
        <v>2515933.7594533055</v>
      </c>
      <c r="E90" s="32">
        <f t="shared" si="1"/>
        <v>185634979.28999996</v>
      </c>
      <c r="F90" s="32">
        <f t="shared" si="0"/>
        <v>2149351.84</v>
      </c>
      <c r="G90" s="32">
        <f t="shared" si="0"/>
        <v>1410058.2799999998</v>
      </c>
      <c r="H90" s="32">
        <f t="shared" si="0"/>
        <v>3049507.8640000001</v>
      </c>
      <c r="I90" s="33">
        <f t="shared" si="0"/>
        <v>370350872.30519831</v>
      </c>
      <c r="J90" s="31">
        <f t="shared" si="0"/>
        <v>1153980.1399999999</v>
      </c>
      <c r="K90" s="32">
        <f t="shared" si="0"/>
        <v>762018.57000000007</v>
      </c>
      <c r="L90" s="32">
        <f t="shared" ref="L90:M90" si="2">SUM(L9:L89)</f>
        <v>127793</v>
      </c>
      <c r="M90" s="32">
        <f t="shared" si="2"/>
        <v>12909496.33</v>
      </c>
      <c r="N90" s="32">
        <f t="shared" si="0"/>
        <v>0</v>
      </c>
      <c r="O90" s="32">
        <f t="shared" si="0"/>
        <v>316152.48</v>
      </c>
      <c r="P90" s="32">
        <f t="shared" si="0"/>
        <v>36896.68</v>
      </c>
      <c r="Q90" s="33">
        <f t="shared" si="0"/>
        <v>15306337.199999999</v>
      </c>
      <c r="R90" s="31">
        <f t="shared" si="0"/>
        <v>57859789.719745122</v>
      </c>
      <c r="S90" s="32">
        <f t="shared" si="0"/>
        <v>106851969.11999999</v>
      </c>
      <c r="T90" s="32">
        <f t="shared" ref="T90:U90" si="3">SUM(T9:T89)</f>
        <v>2165740.7594533055</v>
      </c>
      <c r="U90" s="32">
        <f t="shared" si="3"/>
        <v>166498189.24000001</v>
      </c>
      <c r="V90" s="32">
        <f t="shared" si="0"/>
        <v>2119357.84</v>
      </c>
      <c r="W90" s="32">
        <f t="shared" si="0"/>
        <v>1028139.7000000001</v>
      </c>
      <c r="X90" s="32">
        <f t="shared" si="0"/>
        <v>1961025.9000000001</v>
      </c>
      <c r="Y90" s="33">
        <f t="shared" si="0"/>
        <v>338484212.27919841</v>
      </c>
      <c r="Z90" s="31">
        <f t="shared" si="0"/>
        <v>711642.49000000011</v>
      </c>
      <c r="AA90" s="32">
        <f t="shared" si="0"/>
        <v>2993021.84</v>
      </c>
      <c r="AB90" s="32">
        <f t="shared" ref="AB90:AC90" si="4">SUM(AB9:AB89)</f>
        <v>46900</v>
      </c>
      <c r="AC90" s="32">
        <f t="shared" si="4"/>
        <v>3067511.93</v>
      </c>
      <c r="AD90" s="32">
        <f t="shared" si="0"/>
        <v>29994</v>
      </c>
      <c r="AE90" s="32">
        <f t="shared" si="0"/>
        <v>51479.73</v>
      </c>
      <c r="AF90" s="32">
        <f t="shared" si="0"/>
        <v>950471.75999999989</v>
      </c>
      <c r="AG90" s="33">
        <f t="shared" si="0"/>
        <v>7851021.7500000009</v>
      </c>
      <c r="AH90" s="31">
        <f t="shared" si="0"/>
        <v>3949554.6700000004</v>
      </c>
      <c r="AI90" s="32">
        <f t="shared" si="0"/>
        <v>1309064.7220000001</v>
      </c>
      <c r="AJ90" s="32">
        <f t="shared" ref="AJ90:AK90" si="5">SUM(AJ9:AJ89)</f>
        <v>175500</v>
      </c>
      <c r="AK90" s="32">
        <f t="shared" si="5"/>
        <v>3159781.7900000005</v>
      </c>
      <c r="AL90" s="32">
        <f t="shared" si="0"/>
        <v>0</v>
      </c>
      <c r="AM90" s="32">
        <f t="shared" si="0"/>
        <v>14286.37</v>
      </c>
      <c r="AN90" s="32">
        <f t="shared" si="0"/>
        <v>101113.524</v>
      </c>
      <c r="AO90" s="33">
        <f t="shared" si="0"/>
        <v>8709301.0760000013</v>
      </c>
    </row>
    <row r="91" spans="1:41"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C197"/>
  <sheetViews>
    <sheetView showGridLines="0" zoomScale="60" zoomScaleNormal="60" zoomScalePageLayoutView="50" workbookViewId="0">
      <pane xSplit="5" ySplit="10" topLeftCell="F11" activePane="bottomRight" state="frozen"/>
      <selection pane="topRight"/>
      <selection pane="bottomLeft"/>
      <selection pane="bottomRight"/>
    </sheetView>
  </sheetViews>
  <sheetFormatPr defaultColWidth="12.6640625" defaultRowHeight="15" x14ac:dyDescent="0.25"/>
  <cols>
    <col min="1" max="1" width="4.6640625" style="153" customWidth="1"/>
    <col min="2" max="2" width="12.6640625" style="153" customWidth="1"/>
    <col min="3" max="3" width="45.6640625" style="154" customWidth="1"/>
    <col min="4" max="4" width="12.6640625" style="167" customWidth="1"/>
    <col min="5" max="5" width="2.6640625" style="153" customWidth="1"/>
    <col min="6" max="11" width="18.6640625" style="155" customWidth="1"/>
    <col min="12" max="12" width="2.6640625" style="153" customWidth="1"/>
    <col min="13" max="21" width="18.6640625" style="155" customWidth="1"/>
    <col min="22" max="22" width="2.6640625" style="153" customWidth="1"/>
    <col min="23" max="26" width="18.6640625" style="155" customWidth="1"/>
    <col min="27" max="27" width="2.6640625" style="153" customWidth="1"/>
    <col min="28" max="16384" width="12.6640625" style="153"/>
  </cols>
  <sheetData>
    <row r="1" spans="1:26" s="103" customFormat="1" ht="18" customHeight="1" x14ac:dyDescent="0.3">
      <c r="C1" s="104"/>
      <c r="D1" s="105"/>
      <c r="F1" s="106"/>
      <c r="G1" s="106"/>
      <c r="H1" s="106"/>
      <c r="I1" s="106"/>
      <c r="J1" s="106"/>
      <c r="K1" s="106"/>
      <c r="M1" s="106"/>
      <c r="N1" s="106"/>
      <c r="O1" s="106"/>
      <c r="P1" s="106"/>
      <c r="Q1" s="106"/>
      <c r="R1" s="106"/>
      <c r="S1" s="106"/>
      <c r="T1" s="106"/>
      <c r="U1" s="106"/>
      <c r="W1" s="106"/>
      <c r="X1" s="106"/>
      <c r="Y1" s="106"/>
      <c r="Z1" s="106"/>
    </row>
    <row r="2" spans="1:26" s="103" customFormat="1" ht="18" customHeight="1" x14ac:dyDescent="0.3">
      <c r="B2" s="107" t="s">
        <v>289</v>
      </c>
      <c r="C2" s="107" t="s">
        <v>290</v>
      </c>
      <c r="D2" s="108"/>
      <c r="F2" s="109"/>
      <c r="G2" s="109"/>
      <c r="H2" s="109"/>
      <c r="I2" s="109"/>
      <c r="J2" s="109"/>
      <c r="K2" s="110"/>
      <c r="M2" s="109"/>
      <c r="N2" s="109"/>
      <c r="O2" s="109"/>
      <c r="P2" s="109"/>
      <c r="Q2" s="109"/>
      <c r="R2" s="109"/>
      <c r="S2" s="109"/>
      <c r="T2" s="109"/>
      <c r="U2" s="110"/>
      <c r="W2" s="109"/>
      <c r="X2" s="109"/>
      <c r="Y2" s="110"/>
      <c r="Z2" s="110" t="s">
        <v>325</v>
      </c>
    </row>
    <row r="3" spans="1:26" s="103" customFormat="1" ht="18" customHeight="1" x14ac:dyDescent="0.3">
      <c r="B3" s="107"/>
      <c r="C3" s="111" t="s">
        <v>291</v>
      </c>
      <c r="D3" s="108"/>
      <c r="F3" s="109"/>
      <c r="G3" s="109"/>
      <c r="H3" s="109"/>
      <c r="I3" s="109"/>
      <c r="J3" s="109"/>
      <c r="K3" s="112"/>
      <c r="M3" s="109"/>
      <c r="N3" s="109"/>
      <c r="O3" s="109"/>
      <c r="P3" s="109"/>
      <c r="Q3" s="109"/>
      <c r="R3" s="109"/>
      <c r="S3" s="109"/>
      <c r="T3" s="109"/>
      <c r="U3" s="112"/>
      <c r="W3" s="109"/>
      <c r="X3" s="109"/>
      <c r="Y3" s="112"/>
      <c r="Z3" s="112"/>
    </row>
    <row r="4" spans="1:26" s="103" customFormat="1" ht="18" customHeight="1" thickBot="1" x14ac:dyDescent="0.35">
      <c r="B4" s="113"/>
      <c r="C4" s="114"/>
      <c r="D4" s="115"/>
      <c r="E4" s="116"/>
      <c r="F4" s="116"/>
      <c r="G4" s="116"/>
      <c r="H4" s="116"/>
      <c r="I4" s="116"/>
      <c r="J4" s="116"/>
      <c r="K4" s="116"/>
      <c r="L4" s="116"/>
      <c r="M4" s="116"/>
      <c r="N4" s="116"/>
      <c r="O4" s="116"/>
      <c r="P4" s="116"/>
      <c r="Q4" s="116"/>
      <c r="R4" s="116"/>
      <c r="S4" s="116"/>
      <c r="T4" s="116"/>
      <c r="U4" s="116"/>
      <c r="V4" s="116"/>
      <c r="W4" s="116"/>
      <c r="X4" s="116"/>
      <c r="Y4" s="116"/>
      <c r="Z4" s="116"/>
    </row>
    <row r="5" spans="1:26" s="117" customFormat="1" ht="18" customHeight="1" x14ac:dyDescent="0.3">
      <c r="C5" s="118"/>
      <c r="D5" s="119"/>
      <c r="F5" s="120"/>
      <c r="G5" s="120"/>
      <c r="H5" s="120"/>
      <c r="I5" s="120"/>
      <c r="J5" s="120"/>
      <c r="K5" s="120"/>
      <c r="M5" s="120"/>
      <c r="N5" s="120"/>
      <c r="O5" s="120"/>
      <c r="P5" s="120"/>
      <c r="Q5" s="120"/>
      <c r="R5" s="120"/>
      <c r="S5" s="120"/>
      <c r="T5" s="120"/>
      <c r="U5" s="120"/>
      <c r="W5" s="120"/>
      <c r="X5" s="120"/>
      <c r="Y5" s="120"/>
      <c r="Z5" s="120"/>
    </row>
    <row r="6" spans="1:26" s="121" customFormat="1" ht="18" customHeight="1" x14ac:dyDescent="0.3">
      <c r="B6" s="122"/>
      <c r="C6" s="123"/>
      <c r="D6" s="123"/>
      <c r="F6" s="124" t="s">
        <v>262</v>
      </c>
      <c r="G6" s="124"/>
      <c r="H6" s="124"/>
      <c r="I6" s="124"/>
      <c r="J6" s="124"/>
      <c r="K6" s="124"/>
      <c r="M6" s="124" t="s">
        <v>263</v>
      </c>
      <c r="N6" s="124"/>
      <c r="O6" s="124"/>
      <c r="P6" s="124"/>
      <c r="Q6" s="124"/>
      <c r="R6" s="124"/>
      <c r="S6" s="124"/>
      <c r="T6" s="124"/>
      <c r="U6" s="124"/>
      <c r="W6" s="124"/>
      <c r="X6" s="124"/>
      <c r="Y6" s="124"/>
      <c r="Z6" s="124"/>
    </row>
    <row r="7" spans="1:26" s="121" customFormat="1" ht="33.6" customHeight="1" x14ac:dyDescent="0.3">
      <c r="B7" s="122"/>
      <c r="C7" s="123"/>
      <c r="D7" s="123"/>
      <c r="F7" s="125"/>
      <c r="G7" s="125"/>
      <c r="H7" s="125"/>
      <c r="I7" s="125"/>
      <c r="J7" s="125"/>
      <c r="K7" s="125"/>
      <c r="M7" s="125"/>
      <c r="N7" s="125"/>
      <c r="O7" s="168" t="s">
        <v>292</v>
      </c>
      <c r="P7" s="168"/>
      <c r="Q7" s="168" t="s">
        <v>293</v>
      </c>
      <c r="R7" s="168"/>
      <c r="S7" s="125"/>
      <c r="T7" s="125"/>
      <c r="U7" s="125"/>
      <c r="W7" s="168" t="s">
        <v>294</v>
      </c>
      <c r="X7" s="168"/>
      <c r="Y7" s="168" t="s">
        <v>295</v>
      </c>
      <c r="Z7" s="168"/>
    </row>
    <row r="8" spans="1:26" s="126" customFormat="1" ht="46.8" x14ac:dyDescent="0.3">
      <c r="B8" s="127"/>
      <c r="C8" s="128"/>
      <c r="D8" s="128" t="s">
        <v>296</v>
      </c>
      <c r="F8" s="129" t="s">
        <v>87</v>
      </c>
      <c r="G8" s="129" t="s">
        <v>88</v>
      </c>
      <c r="H8" s="129" t="s">
        <v>89</v>
      </c>
      <c r="I8" s="129" t="s">
        <v>90</v>
      </c>
      <c r="J8" s="129" t="s">
        <v>91</v>
      </c>
      <c r="K8" s="129" t="s">
        <v>297</v>
      </c>
      <c r="M8" s="129" t="s">
        <v>256</v>
      </c>
      <c r="N8" s="129" t="s">
        <v>106</v>
      </c>
      <c r="O8" s="129" t="s">
        <v>298</v>
      </c>
      <c r="P8" s="129" t="s">
        <v>107</v>
      </c>
      <c r="Q8" s="129" t="s">
        <v>298</v>
      </c>
      <c r="R8" s="129" t="s">
        <v>107</v>
      </c>
      <c r="S8" s="129" t="s">
        <v>108</v>
      </c>
      <c r="T8" s="129" t="s">
        <v>109</v>
      </c>
      <c r="U8" s="129" t="s">
        <v>299</v>
      </c>
      <c r="W8" s="129" t="s">
        <v>118</v>
      </c>
      <c r="X8" s="129" t="s">
        <v>119</v>
      </c>
      <c r="Y8" s="129" t="s">
        <v>300</v>
      </c>
      <c r="Z8" s="129" t="s">
        <v>301</v>
      </c>
    </row>
    <row r="9" spans="1:26" s="130" customFormat="1" ht="18" customHeight="1" x14ac:dyDescent="0.3">
      <c r="B9" s="131"/>
      <c r="C9" s="131"/>
      <c r="D9" s="131"/>
      <c r="F9" s="132" t="s">
        <v>79</v>
      </c>
      <c r="G9" s="132" t="s">
        <v>80</v>
      </c>
      <c r="H9" s="132" t="s">
        <v>81</v>
      </c>
      <c r="I9" s="132" t="s">
        <v>82</v>
      </c>
      <c r="J9" s="132" t="s">
        <v>83</v>
      </c>
      <c r="K9" s="131" t="s">
        <v>84</v>
      </c>
      <c r="M9" s="131" t="s">
        <v>257</v>
      </c>
      <c r="N9" s="131" t="s">
        <v>110</v>
      </c>
      <c r="O9" s="131" t="s">
        <v>111</v>
      </c>
      <c r="P9" s="131" t="s">
        <v>112</v>
      </c>
      <c r="Q9" s="131" t="s">
        <v>113</v>
      </c>
      <c r="R9" s="131" t="s">
        <v>114</v>
      </c>
      <c r="S9" s="131" t="s">
        <v>115</v>
      </c>
      <c r="T9" s="131" t="s">
        <v>116</v>
      </c>
      <c r="U9" s="131" t="s">
        <v>117</v>
      </c>
      <c r="W9" s="131" t="s">
        <v>120</v>
      </c>
      <c r="X9" s="131" t="s">
        <v>121</v>
      </c>
      <c r="Y9" s="131" t="s">
        <v>302</v>
      </c>
      <c r="Z9" s="131" t="s">
        <v>303</v>
      </c>
    </row>
    <row r="10" spans="1:26" s="117" customFormat="1" ht="18" customHeight="1" x14ac:dyDescent="0.3">
      <c r="A10" s="133"/>
      <c r="B10" s="134"/>
      <c r="C10" s="135"/>
      <c r="D10" s="136"/>
      <c r="E10" s="133"/>
      <c r="F10" s="137"/>
      <c r="G10" s="137"/>
      <c r="H10" s="137"/>
      <c r="I10" s="137"/>
      <c r="J10" s="137"/>
      <c r="K10" s="137"/>
      <c r="L10" s="133"/>
      <c r="M10" s="137"/>
      <c r="N10" s="137"/>
      <c r="O10" s="137"/>
      <c r="P10" s="137"/>
      <c r="Q10" s="137"/>
      <c r="R10" s="137"/>
      <c r="S10" s="137"/>
      <c r="T10" s="137"/>
      <c r="U10" s="137"/>
      <c r="V10" s="133"/>
      <c r="W10" s="137"/>
      <c r="X10" s="137"/>
      <c r="Y10" s="137"/>
      <c r="Z10" s="137"/>
    </row>
    <row r="11" spans="1:26" s="117" customFormat="1" ht="18" customHeight="1" x14ac:dyDescent="0.3">
      <c r="A11" s="133"/>
      <c r="B11" s="134" t="s">
        <v>86</v>
      </c>
      <c r="C11" s="135"/>
      <c r="D11" s="136"/>
      <c r="E11" s="133"/>
      <c r="F11" s="137"/>
      <c r="G11" s="137"/>
      <c r="H11" s="137"/>
      <c r="I11" s="137"/>
      <c r="J11" s="137"/>
      <c r="K11" s="137"/>
      <c r="L11" s="133"/>
      <c r="M11" s="137"/>
      <c r="N11" s="137"/>
      <c r="O11" s="137"/>
      <c r="P11" s="137"/>
      <c r="Q11" s="137"/>
      <c r="R11" s="137"/>
      <c r="S11" s="137"/>
      <c r="T11" s="137"/>
      <c r="U11" s="137"/>
      <c r="V11" s="133"/>
      <c r="W11" s="137"/>
      <c r="X11" s="137"/>
      <c r="Y11" s="137"/>
      <c r="Z11" s="137"/>
    </row>
    <row r="12" spans="1:26" s="117" customFormat="1" ht="18" customHeight="1" x14ac:dyDescent="0.3">
      <c r="A12" s="133"/>
      <c r="B12" s="134"/>
      <c r="C12" s="135" t="s">
        <v>95</v>
      </c>
      <c r="D12" s="138" t="s">
        <v>93</v>
      </c>
      <c r="E12" s="133"/>
      <c r="F12" s="139"/>
      <c r="G12" s="139"/>
      <c r="H12" s="139"/>
      <c r="I12" s="139"/>
      <c r="J12" s="139"/>
      <c r="K12" s="140">
        <f t="shared" ref="K12:K17" si="0">SUM(F12:J12)</f>
        <v>0</v>
      </c>
      <c r="L12" s="133"/>
      <c r="M12" s="137"/>
      <c r="N12" s="139"/>
      <c r="O12" s="139"/>
      <c r="P12" s="139"/>
      <c r="Q12" s="139"/>
      <c r="R12" s="139"/>
      <c r="S12" s="139"/>
      <c r="T12" s="139"/>
      <c r="U12" s="140">
        <f t="shared" ref="U12:U17" si="1">SUM(N12:T12)</f>
        <v>0</v>
      </c>
      <c r="V12" s="133"/>
      <c r="W12" s="139"/>
      <c r="X12" s="139"/>
      <c r="Y12" s="140">
        <f>K12+W12</f>
        <v>0</v>
      </c>
      <c r="Z12" s="140">
        <f t="shared" ref="Z12:Z17" si="2">U12+X12</f>
        <v>0</v>
      </c>
    </row>
    <row r="13" spans="1:26" s="117" customFormat="1" ht="18" customHeight="1" x14ac:dyDescent="0.3">
      <c r="A13" s="133"/>
      <c r="B13" s="134"/>
      <c r="C13" s="135" t="s">
        <v>96</v>
      </c>
      <c r="D13" s="138" t="s">
        <v>94</v>
      </c>
      <c r="E13" s="133"/>
      <c r="F13" s="139"/>
      <c r="G13" s="139"/>
      <c r="H13" s="139"/>
      <c r="I13" s="139"/>
      <c r="J13" s="139"/>
      <c r="K13" s="140">
        <f t="shared" si="0"/>
        <v>0</v>
      </c>
      <c r="L13" s="133"/>
      <c r="M13" s="137"/>
      <c r="N13" s="139"/>
      <c r="O13" s="139"/>
      <c r="P13" s="139"/>
      <c r="Q13" s="139"/>
      <c r="R13" s="139"/>
      <c r="S13" s="139"/>
      <c r="T13" s="139"/>
      <c r="U13" s="140">
        <f t="shared" si="1"/>
        <v>0</v>
      </c>
      <c r="V13" s="133"/>
      <c r="W13" s="139"/>
      <c r="X13" s="139"/>
      <c r="Y13" s="140">
        <f t="shared" ref="Y13:Y17" si="3">K13+W13</f>
        <v>0</v>
      </c>
      <c r="Z13" s="140">
        <f t="shared" si="2"/>
        <v>0</v>
      </c>
    </row>
    <row r="14" spans="1:26" s="117" customFormat="1" ht="18" customHeight="1" x14ac:dyDescent="0.3">
      <c r="A14" s="133"/>
      <c r="B14" s="134"/>
      <c r="C14" s="135" t="s">
        <v>99</v>
      </c>
      <c r="D14" s="138" t="s">
        <v>97</v>
      </c>
      <c r="E14" s="133"/>
      <c r="F14" s="139"/>
      <c r="G14" s="139"/>
      <c r="H14" s="139"/>
      <c r="I14" s="139"/>
      <c r="J14" s="139"/>
      <c r="K14" s="140">
        <f t="shared" si="0"/>
        <v>0</v>
      </c>
      <c r="L14" s="133"/>
      <c r="M14" s="137"/>
      <c r="N14" s="139"/>
      <c r="O14" s="139"/>
      <c r="P14" s="139"/>
      <c r="Q14" s="139"/>
      <c r="R14" s="139"/>
      <c r="S14" s="139"/>
      <c r="T14" s="139"/>
      <c r="U14" s="140">
        <f t="shared" si="1"/>
        <v>0</v>
      </c>
      <c r="V14" s="133"/>
      <c r="W14" s="139"/>
      <c r="X14" s="139"/>
      <c r="Y14" s="140">
        <f t="shared" si="3"/>
        <v>0</v>
      </c>
      <c r="Z14" s="140">
        <f t="shared" si="2"/>
        <v>0</v>
      </c>
    </row>
    <row r="15" spans="1:26" s="117" customFormat="1" ht="18" customHeight="1" x14ac:dyDescent="0.3">
      <c r="A15" s="133"/>
      <c r="B15" s="134"/>
      <c r="C15" s="135" t="s">
        <v>100</v>
      </c>
      <c r="D15" s="138" t="s">
        <v>98</v>
      </c>
      <c r="E15" s="133"/>
      <c r="F15" s="139"/>
      <c r="G15" s="139"/>
      <c r="H15" s="139"/>
      <c r="I15" s="139"/>
      <c r="J15" s="139"/>
      <c r="K15" s="140">
        <f t="shared" si="0"/>
        <v>0</v>
      </c>
      <c r="L15" s="133"/>
      <c r="M15" s="137"/>
      <c r="N15" s="139"/>
      <c r="O15" s="139"/>
      <c r="P15" s="139"/>
      <c r="Q15" s="139"/>
      <c r="R15" s="139"/>
      <c r="S15" s="139"/>
      <c r="T15" s="139"/>
      <c r="U15" s="140">
        <f t="shared" si="1"/>
        <v>0</v>
      </c>
      <c r="V15" s="133"/>
      <c r="W15" s="139"/>
      <c r="X15" s="139"/>
      <c r="Y15" s="140">
        <f t="shared" si="3"/>
        <v>0</v>
      </c>
      <c r="Z15" s="140">
        <f t="shared" si="2"/>
        <v>0</v>
      </c>
    </row>
    <row r="16" spans="1:26" s="117" customFormat="1" ht="18" customHeight="1" x14ac:dyDescent="0.3">
      <c r="A16" s="133"/>
      <c r="B16" s="134"/>
      <c r="C16" s="141" t="s">
        <v>103</v>
      </c>
      <c r="D16" s="138" t="s">
        <v>101</v>
      </c>
      <c r="E16" s="133"/>
      <c r="F16" s="139"/>
      <c r="G16" s="139"/>
      <c r="H16" s="139"/>
      <c r="I16" s="139"/>
      <c r="J16" s="139"/>
      <c r="K16" s="140">
        <f t="shared" si="0"/>
        <v>0</v>
      </c>
      <c r="L16" s="133"/>
      <c r="M16" s="137"/>
      <c r="N16" s="139"/>
      <c r="O16" s="139"/>
      <c r="P16" s="139"/>
      <c r="Q16" s="139"/>
      <c r="R16" s="139"/>
      <c r="S16" s="139"/>
      <c r="T16" s="139"/>
      <c r="U16" s="140">
        <f t="shared" si="1"/>
        <v>0</v>
      </c>
      <c r="V16" s="133"/>
      <c r="W16" s="139"/>
      <c r="X16" s="139"/>
      <c r="Y16" s="140">
        <f t="shared" si="3"/>
        <v>0</v>
      </c>
      <c r="Z16" s="140">
        <f t="shared" si="2"/>
        <v>0</v>
      </c>
    </row>
    <row r="17" spans="1:26" s="117" customFormat="1" ht="18" customHeight="1" x14ac:dyDescent="0.3">
      <c r="A17" s="133"/>
      <c r="B17" s="134"/>
      <c r="C17" s="141" t="s">
        <v>304</v>
      </c>
      <c r="D17" s="138" t="s">
        <v>102</v>
      </c>
      <c r="E17" s="133"/>
      <c r="F17" s="139"/>
      <c r="G17" s="139"/>
      <c r="H17" s="139"/>
      <c r="I17" s="139"/>
      <c r="J17" s="139"/>
      <c r="K17" s="140">
        <f t="shared" si="0"/>
        <v>0</v>
      </c>
      <c r="L17" s="133"/>
      <c r="M17" s="137"/>
      <c r="N17" s="139"/>
      <c r="O17" s="139"/>
      <c r="P17" s="139"/>
      <c r="Q17" s="139"/>
      <c r="R17" s="139"/>
      <c r="S17" s="139"/>
      <c r="T17" s="139"/>
      <c r="U17" s="140">
        <f t="shared" si="1"/>
        <v>0</v>
      </c>
      <c r="V17" s="133"/>
      <c r="W17" s="139"/>
      <c r="X17" s="139"/>
      <c r="Y17" s="140">
        <f t="shared" si="3"/>
        <v>0</v>
      </c>
      <c r="Z17" s="140">
        <f t="shared" si="2"/>
        <v>0</v>
      </c>
    </row>
    <row r="18" spans="1:26" s="117" customFormat="1" ht="18" customHeight="1" x14ac:dyDescent="0.3">
      <c r="A18" s="133"/>
      <c r="B18" s="134"/>
      <c r="C18" s="142" t="s">
        <v>305</v>
      </c>
      <c r="D18" s="143" t="s">
        <v>151</v>
      </c>
      <c r="E18" s="133"/>
      <c r="F18" s="140">
        <f t="shared" ref="F18:K18" si="4">SUM(F12:F17)</f>
        <v>0</v>
      </c>
      <c r="G18" s="140">
        <f t="shared" si="4"/>
        <v>0</v>
      </c>
      <c r="H18" s="140">
        <f t="shared" si="4"/>
        <v>0</v>
      </c>
      <c r="I18" s="140">
        <f t="shared" si="4"/>
        <v>0</v>
      </c>
      <c r="J18" s="140">
        <f t="shared" si="4"/>
        <v>0</v>
      </c>
      <c r="K18" s="140">
        <f t="shared" si="4"/>
        <v>0</v>
      </c>
      <c r="L18" s="133"/>
      <c r="M18" s="137"/>
      <c r="N18" s="140">
        <f t="shared" ref="N18:U18" si="5">SUM(N12:N17)</f>
        <v>0</v>
      </c>
      <c r="O18" s="140">
        <f t="shared" si="5"/>
        <v>0</v>
      </c>
      <c r="P18" s="140">
        <f t="shared" si="5"/>
        <v>0</v>
      </c>
      <c r="Q18" s="140">
        <f t="shared" si="5"/>
        <v>0</v>
      </c>
      <c r="R18" s="140">
        <f t="shared" si="5"/>
        <v>0</v>
      </c>
      <c r="S18" s="140">
        <f t="shared" si="5"/>
        <v>0</v>
      </c>
      <c r="T18" s="140">
        <f t="shared" si="5"/>
        <v>0</v>
      </c>
      <c r="U18" s="140">
        <f t="shared" si="5"/>
        <v>0</v>
      </c>
      <c r="V18" s="133"/>
      <c r="W18" s="140">
        <f>SUM(W12:W17)</f>
        <v>0</v>
      </c>
      <c r="X18" s="140">
        <f>SUM(X12:X17)</f>
        <v>0</v>
      </c>
      <c r="Y18" s="140">
        <f>SUM(Y12:Y17)</f>
        <v>0</v>
      </c>
      <c r="Z18" s="140">
        <f>SUM(Z12:Z17)</f>
        <v>0</v>
      </c>
    </row>
    <row r="19" spans="1:26" s="117" customFormat="1" ht="18" customHeight="1" x14ac:dyDescent="0.3">
      <c r="A19" s="133"/>
      <c r="B19" s="134" t="s">
        <v>122</v>
      </c>
      <c r="C19" s="135"/>
      <c r="D19" s="136"/>
      <c r="E19" s="133"/>
      <c r="F19" s="137"/>
      <c r="G19" s="137"/>
      <c r="H19" s="137"/>
      <c r="I19" s="137"/>
      <c r="J19" s="137"/>
      <c r="K19" s="137"/>
      <c r="L19" s="133"/>
      <c r="M19" s="137"/>
      <c r="N19" s="137"/>
      <c r="O19" s="137"/>
      <c r="P19" s="137"/>
      <c r="Q19" s="137"/>
      <c r="R19" s="137"/>
      <c r="S19" s="137"/>
      <c r="T19" s="137"/>
      <c r="U19" s="137"/>
      <c r="V19" s="133"/>
      <c r="W19" s="137"/>
      <c r="X19" s="137"/>
      <c r="Y19" s="137"/>
      <c r="Z19" s="137"/>
    </row>
    <row r="20" spans="1:26" s="117" customFormat="1" ht="18" customHeight="1" x14ac:dyDescent="0.3">
      <c r="A20" s="133"/>
      <c r="B20" s="134"/>
      <c r="C20" s="135" t="s">
        <v>132</v>
      </c>
      <c r="D20" s="138" t="s">
        <v>131</v>
      </c>
      <c r="E20" s="133"/>
      <c r="F20" s="139"/>
      <c r="G20" s="139"/>
      <c r="H20" s="139"/>
      <c r="I20" s="139"/>
      <c r="J20" s="139"/>
      <c r="K20" s="140">
        <f t="shared" ref="K20:K25" si="6">SUM(F20:J20)</f>
        <v>0</v>
      </c>
      <c r="L20" s="133"/>
      <c r="M20" s="137"/>
      <c r="N20" s="139"/>
      <c r="O20" s="139"/>
      <c r="P20" s="139"/>
      <c r="Q20" s="139"/>
      <c r="R20" s="139"/>
      <c r="S20" s="139"/>
      <c r="T20" s="139"/>
      <c r="U20" s="140">
        <f t="shared" ref="U20:U25" si="7">SUM(N20:T20)</f>
        <v>0</v>
      </c>
      <c r="V20" s="133"/>
      <c r="W20" s="139"/>
      <c r="X20" s="139"/>
      <c r="Y20" s="140">
        <f t="shared" ref="Y20:Y25" si="8">K20+W20</f>
        <v>0</v>
      </c>
      <c r="Z20" s="140">
        <f t="shared" ref="Z20:Z25" si="9">U20+X20</f>
        <v>0</v>
      </c>
    </row>
    <row r="21" spans="1:26" s="117" customFormat="1" ht="18" customHeight="1" x14ac:dyDescent="0.3">
      <c r="A21" s="133"/>
      <c r="B21" s="134"/>
      <c r="C21" s="135" t="s">
        <v>134</v>
      </c>
      <c r="D21" s="138" t="s">
        <v>133</v>
      </c>
      <c r="E21" s="133"/>
      <c r="F21" s="139"/>
      <c r="G21" s="139"/>
      <c r="H21" s="139"/>
      <c r="I21" s="139"/>
      <c r="J21" s="139"/>
      <c r="K21" s="140">
        <f t="shared" si="6"/>
        <v>0</v>
      </c>
      <c r="L21" s="133"/>
      <c r="M21" s="137"/>
      <c r="N21" s="139"/>
      <c r="O21" s="139"/>
      <c r="P21" s="139"/>
      <c r="Q21" s="139"/>
      <c r="R21" s="139"/>
      <c r="S21" s="139"/>
      <c r="T21" s="139"/>
      <c r="U21" s="140">
        <f t="shared" si="7"/>
        <v>0</v>
      </c>
      <c r="V21" s="133"/>
      <c r="W21" s="139"/>
      <c r="X21" s="139"/>
      <c r="Y21" s="140">
        <f t="shared" si="8"/>
        <v>0</v>
      </c>
      <c r="Z21" s="140">
        <f t="shared" si="9"/>
        <v>0</v>
      </c>
    </row>
    <row r="22" spans="1:26" s="117" customFormat="1" ht="18" customHeight="1" x14ac:dyDescent="0.3">
      <c r="A22" s="133"/>
      <c r="B22" s="134"/>
      <c r="C22" s="135" t="s">
        <v>136</v>
      </c>
      <c r="D22" s="138" t="s">
        <v>135</v>
      </c>
      <c r="E22" s="133"/>
      <c r="F22" s="139"/>
      <c r="G22" s="139"/>
      <c r="H22" s="139"/>
      <c r="I22" s="139"/>
      <c r="J22" s="139"/>
      <c r="K22" s="140">
        <f t="shared" si="6"/>
        <v>0</v>
      </c>
      <c r="L22" s="133"/>
      <c r="M22" s="137"/>
      <c r="N22" s="139"/>
      <c r="O22" s="139"/>
      <c r="P22" s="139"/>
      <c r="Q22" s="139"/>
      <c r="R22" s="139"/>
      <c r="S22" s="139"/>
      <c r="T22" s="139"/>
      <c r="U22" s="140">
        <f t="shared" si="7"/>
        <v>0</v>
      </c>
      <c r="V22" s="133"/>
      <c r="W22" s="139"/>
      <c r="X22" s="139"/>
      <c r="Y22" s="140">
        <f t="shared" si="8"/>
        <v>0</v>
      </c>
      <c r="Z22" s="140">
        <f t="shared" si="9"/>
        <v>0</v>
      </c>
    </row>
    <row r="23" spans="1:26" s="117" customFormat="1" ht="18" customHeight="1" x14ac:dyDescent="0.3">
      <c r="A23" s="133"/>
      <c r="B23" s="134"/>
      <c r="C23" s="135" t="s">
        <v>140</v>
      </c>
      <c r="D23" s="138" t="s">
        <v>137</v>
      </c>
      <c r="E23" s="133"/>
      <c r="F23" s="139"/>
      <c r="G23" s="139"/>
      <c r="H23" s="139"/>
      <c r="I23" s="139"/>
      <c r="J23" s="139"/>
      <c r="K23" s="140">
        <f t="shared" si="6"/>
        <v>0</v>
      </c>
      <c r="L23" s="133"/>
      <c r="M23" s="137"/>
      <c r="N23" s="139"/>
      <c r="O23" s="139"/>
      <c r="P23" s="139"/>
      <c r="Q23" s="139"/>
      <c r="R23" s="139"/>
      <c r="S23" s="139"/>
      <c r="T23" s="139"/>
      <c r="U23" s="140">
        <f t="shared" si="7"/>
        <v>0</v>
      </c>
      <c r="V23" s="133"/>
      <c r="W23" s="139"/>
      <c r="X23" s="139"/>
      <c r="Y23" s="140">
        <f t="shared" si="8"/>
        <v>0</v>
      </c>
      <c r="Z23" s="140">
        <f t="shared" si="9"/>
        <v>0</v>
      </c>
    </row>
    <row r="24" spans="1:26" s="117" customFormat="1" ht="18" customHeight="1" x14ac:dyDescent="0.3">
      <c r="A24" s="133"/>
      <c r="B24" s="134"/>
      <c r="C24" s="135" t="s">
        <v>141</v>
      </c>
      <c r="D24" s="138" t="s">
        <v>138</v>
      </c>
      <c r="E24" s="133"/>
      <c r="F24" s="139"/>
      <c r="G24" s="139"/>
      <c r="H24" s="139"/>
      <c r="I24" s="139"/>
      <c r="J24" s="139"/>
      <c r="K24" s="140">
        <f t="shared" si="6"/>
        <v>0</v>
      </c>
      <c r="L24" s="133"/>
      <c r="M24" s="137"/>
      <c r="N24" s="139"/>
      <c r="O24" s="139"/>
      <c r="P24" s="139"/>
      <c r="Q24" s="139"/>
      <c r="R24" s="139"/>
      <c r="S24" s="139"/>
      <c r="T24" s="139"/>
      <c r="U24" s="140">
        <f t="shared" si="7"/>
        <v>0</v>
      </c>
      <c r="V24" s="133"/>
      <c r="W24" s="139"/>
      <c r="X24" s="139"/>
      <c r="Y24" s="140">
        <f t="shared" si="8"/>
        <v>0</v>
      </c>
      <c r="Z24" s="140">
        <f t="shared" si="9"/>
        <v>0</v>
      </c>
    </row>
    <row r="25" spans="1:26" s="117" customFormat="1" ht="18" customHeight="1" x14ac:dyDescent="0.3">
      <c r="A25" s="133"/>
      <c r="B25" s="134"/>
      <c r="C25" s="141" t="s">
        <v>142</v>
      </c>
      <c r="D25" s="138" t="s">
        <v>139</v>
      </c>
      <c r="E25" s="133"/>
      <c r="F25" s="139"/>
      <c r="G25" s="139"/>
      <c r="H25" s="139"/>
      <c r="I25" s="139"/>
      <c r="J25" s="139"/>
      <c r="K25" s="140">
        <f t="shared" si="6"/>
        <v>0</v>
      </c>
      <c r="L25" s="133"/>
      <c r="M25" s="137"/>
      <c r="N25" s="139"/>
      <c r="O25" s="139"/>
      <c r="P25" s="139"/>
      <c r="Q25" s="139"/>
      <c r="R25" s="139"/>
      <c r="S25" s="139"/>
      <c r="T25" s="139"/>
      <c r="U25" s="140">
        <f t="shared" si="7"/>
        <v>0</v>
      </c>
      <c r="V25" s="133"/>
      <c r="W25" s="139"/>
      <c r="X25" s="139"/>
      <c r="Y25" s="140">
        <f t="shared" si="8"/>
        <v>0</v>
      </c>
      <c r="Z25" s="140">
        <f t="shared" si="9"/>
        <v>0</v>
      </c>
    </row>
    <row r="26" spans="1:26" s="117" customFormat="1" ht="18" customHeight="1" x14ac:dyDescent="0.3">
      <c r="A26" s="133"/>
      <c r="B26" s="134"/>
      <c r="C26" s="142" t="s">
        <v>305</v>
      </c>
      <c r="D26" s="143" t="s">
        <v>152</v>
      </c>
      <c r="E26" s="133"/>
      <c r="F26" s="140">
        <f t="shared" ref="F26:K26" si="10">SUM(F20:F25)</f>
        <v>0</v>
      </c>
      <c r="G26" s="140">
        <f t="shared" si="10"/>
        <v>0</v>
      </c>
      <c r="H26" s="140">
        <f t="shared" si="10"/>
        <v>0</v>
      </c>
      <c r="I26" s="140">
        <f t="shared" si="10"/>
        <v>0</v>
      </c>
      <c r="J26" s="140">
        <f t="shared" si="10"/>
        <v>0</v>
      </c>
      <c r="K26" s="140">
        <f t="shared" si="10"/>
        <v>0</v>
      </c>
      <c r="L26" s="133"/>
      <c r="M26" s="137"/>
      <c r="N26" s="140">
        <f t="shared" ref="N26:U26" si="11">SUM(N20:N25)</f>
        <v>0</v>
      </c>
      <c r="O26" s="140">
        <f t="shared" si="11"/>
        <v>0</v>
      </c>
      <c r="P26" s="140">
        <f t="shared" si="11"/>
        <v>0</v>
      </c>
      <c r="Q26" s="140">
        <f t="shared" si="11"/>
        <v>0</v>
      </c>
      <c r="R26" s="140">
        <f t="shared" si="11"/>
        <v>0</v>
      </c>
      <c r="S26" s="140">
        <f t="shared" si="11"/>
        <v>0</v>
      </c>
      <c r="T26" s="140">
        <f t="shared" si="11"/>
        <v>0</v>
      </c>
      <c r="U26" s="140">
        <f t="shared" si="11"/>
        <v>0</v>
      </c>
      <c r="V26" s="133"/>
      <c r="W26" s="140">
        <f>SUM(W20:W25)</f>
        <v>0</v>
      </c>
      <c r="X26" s="140">
        <f>SUM(X20:X25)</f>
        <v>0</v>
      </c>
      <c r="Y26" s="140">
        <f>SUM(Y20:Y25)</f>
        <v>0</v>
      </c>
      <c r="Z26" s="140">
        <f>SUM(Z20:Z25)</f>
        <v>0</v>
      </c>
    </row>
    <row r="27" spans="1:26" s="117" customFormat="1" ht="18" customHeight="1" x14ac:dyDescent="0.3">
      <c r="A27" s="133"/>
      <c r="B27" s="134" t="s">
        <v>306</v>
      </c>
      <c r="C27" s="144"/>
      <c r="D27" s="136"/>
      <c r="E27" s="133"/>
      <c r="F27" s="137"/>
      <c r="G27" s="137"/>
      <c r="H27" s="137"/>
      <c r="I27" s="137"/>
      <c r="J27" s="137"/>
      <c r="K27" s="137"/>
      <c r="L27" s="133"/>
      <c r="M27" s="137"/>
      <c r="N27" s="137"/>
      <c r="O27" s="137"/>
      <c r="P27" s="137"/>
      <c r="Q27" s="137"/>
      <c r="R27" s="137"/>
      <c r="S27" s="137"/>
      <c r="T27" s="137"/>
      <c r="U27" s="137"/>
      <c r="V27" s="133"/>
      <c r="W27" s="137"/>
      <c r="X27" s="137"/>
      <c r="Y27" s="137"/>
      <c r="Z27" s="137"/>
    </row>
    <row r="28" spans="1:26" s="117" customFormat="1" ht="18" customHeight="1" x14ac:dyDescent="0.3">
      <c r="A28" s="133"/>
      <c r="B28" s="134"/>
      <c r="C28" s="144" t="s">
        <v>146</v>
      </c>
      <c r="D28" s="138" t="s">
        <v>143</v>
      </c>
      <c r="E28" s="133"/>
      <c r="F28" s="139"/>
      <c r="G28" s="139"/>
      <c r="H28" s="139"/>
      <c r="I28" s="139"/>
      <c r="J28" s="139"/>
      <c r="K28" s="140">
        <f>SUM(F28:J28)</f>
        <v>0</v>
      </c>
      <c r="L28" s="133"/>
      <c r="M28" s="137"/>
      <c r="N28" s="139"/>
      <c r="O28" s="139"/>
      <c r="P28" s="139"/>
      <c r="Q28" s="139"/>
      <c r="R28" s="139"/>
      <c r="S28" s="139"/>
      <c r="T28" s="139"/>
      <c r="U28" s="140">
        <f>SUM(N28:T28)</f>
        <v>0</v>
      </c>
      <c r="V28" s="133"/>
      <c r="W28" s="139"/>
      <c r="X28" s="139"/>
      <c r="Y28" s="140">
        <f>K28+W28</f>
        <v>0</v>
      </c>
      <c r="Z28" s="140">
        <f>U28+X28</f>
        <v>0</v>
      </c>
    </row>
    <row r="29" spans="1:26" s="117" customFormat="1" ht="18" customHeight="1" x14ac:dyDescent="0.3">
      <c r="A29" s="133"/>
      <c r="B29" s="134"/>
      <c r="C29" s="144" t="s">
        <v>147</v>
      </c>
      <c r="D29" s="138" t="s">
        <v>144</v>
      </c>
      <c r="E29" s="133"/>
      <c r="F29" s="139"/>
      <c r="G29" s="139"/>
      <c r="H29" s="139"/>
      <c r="I29" s="139"/>
      <c r="J29" s="139"/>
      <c r="K29" s="140">
        <f>SUM(F29:J29)</f>
        <v>0</v>
      </c>
      <c r="L29" s="133"/>
      <c r="M29" s="137"/>
      <c r="N29" s="139"/>
      <c r="O29" s="139"/>
      <c r="P29" s="139"/>
      <c r="Q29" s="139"/>
      <c r="R29" s="139"/>
      <c r="S29" s="139"/>
      <c r="T29" s="139"/>
      <c r="U29" s="140">
        <f>SUM(N29:T29)</f>
        <v>0</v>
      </c>
      <c r="V29" s="133"/>
      <c r="W29" s="139"/>
      <c r="X29" s="139"/>
      <c r="Y29" s="140">
        <f>K29+W29</f>
        <v>0</v>
      </c>
      <c r="Z29" s="140">
        <f>U29+X29</f>
        <v>0</v>
      </c>
    </row>
    <row r="30" spans="1:26" s="117" customFormat="1" ht="18" customHeight="1" x14ac:dyDescent="0.3">
      <c r="A30" s="133"/>
      <c r="B30" s="134"/>
      <c r="C30" s="135" t="s">
        <v>148</v>
      </c>
      <c r="D30" s="138" t="s">
        <v>145</v>
      </c>
      <c r="E30" s="133"/>
      <c r="F30" s="139"/>
      <c r="G30" s="139"/>
      <c r="H30" s="139"/>
      <c r="I30" s="139"/>
      <c r="J30" s="139"/>
      <c r="K30" s="140">
        <f>SUM(F30:J30)</f>
        <v>0</v>
      </c>
      <c r="L30" s="133"/>
      <c r="M30" s="137"/>
      <c r="N30" s="139"/>
      <c r="O30" s="139"/>
      <c r="P30" s="139"/>
      <c r="Q30" s="139"/>
      <c r="R30" s="139"/>
      <c r="S30" s="139"/>
      <c r="T30" s="139"/>
      <c r="U30" s="140">
        <f>SUM(N30:T30)</f>
        <v>0</v>
      </c>
      <c r="V30" s="133"/>
      <c r="W30" s="139"/>
      <c r="X30" s="139"/>
      <c r="Y30" s="140">
        <f>K30+W30</f>
        <v>0</v>
      </c>
      <c r="Z30" s="140">
        <f>U30+X30</f>
        <v>0</v>
      </c>
    </row>
    <row r="31" spans="1:26" s="117" customFormat="1" ht="18" customHeight="1" x14ac:dyDescent="0.3">
      <c r="A31" s="133"/>
      <c r="B31" s="134"/>
      <c r="C31" s="141" t="s">
        <v>142</v>
      </c>
      <c r="D31" s="138" t="s">
        <v>149</v>
      </c>
      <c r="E31" s="133"/>
      <c r="F31" s="139"/>
      <c r="G31" s="139"/>
      <c r="H31" s="139"/>
      <c r="I31" s="139"/>
      <c r="J31" s="139"/>
      <c r="K31" s="140">
        <f>SUM(F31:J31)</f>
        <v>0</v>
      </c>
      <c r="L31" s="133"/>
      <c r="M31" s="137"/>
      <c r="N31" s="139"/>
      <c r="O31" s="139"/>
      <c r="P31" s="139"/>
      <c r="Q31" s="139"/>
      <c r="R31" s="139"/>
      <c r="S31" s="139"/>
      <c r="T31" s="139"/>
      <c r="U31" s="140">
        <f>SUM(N31:T31)</f>
        <v>0</v>
      </c>
      <c r="V31" s="133"/>
      <c r="W31" s="139"/>
      <c r="X31" s="139"/>
      <c r="Y31" s="140">
        <f>K31+W31</f>
        <v>0</v>
      </c>
      <c r="Z31" s="140">
        <f>U31+X31</f>
        <v>0</v>
      </c>
    </row>
    <row r="32" spans="1:26" s="117" customFormat="1" ht="18" customHeight="1" x14ac:dyDescent="0.3">
      <c r="A32" s="133"/>
      <c r="B32" s="134"/>
      <c r="C32" s="142" t="s">
        <v>305</v>
      </c>
      <c r="D32" s="143" t="s">
        <v>150</v>
      </c>
      <c r="E32" s="133"/>
      <c r="F32" s="140">
        <f t="shared" ref="F32:K32" si="12">SUM(F28:F31)</f>
        <v>0</v>
      </c>
      <c r="G32" s="140">
        <f t="shared" si="12"/>
        <v>0</v>
      </c>
      <c r="H32" s="140">
        <f t="shared" si="12"/>
        <v>0</v>
      </c>
      <c r="I32" s="140">
        <f t="shared" si="12"/>
        <v>0</v>
      </c>
      <c r="J32" s="140">
        <f t="shared" si="12"/>
        <v>0</v>
      </c>
      <c r="K32" s="140">
        <f t="shared" si="12"/>
        <v>0</v>
      </c>
      <c r="L32" s="133"/>
      <c r="M32" s="137"/>
      <c r="N32" s="140">
        <f t="shared" ref="N32:U32" si="13">SUM(N28:N31)</f>
        <v>0</v>
      </c>
      <c r="O32" s="140">
        <f t="shared" si="13"/>
        <v>0</v>
      </c>
      <c r="P32" s="140">
        <f t="shared" si="13"/>
        <v>0</v>
      </c>
      <c r="Q32" s="140">
        <f t="shared" si="13"/>
        <v>0</v>
      </c>
      <c r="R32" s="140">
        <f t="shared" si="13"/>
        <v>0</v>
      </c>
      <c r="S32" s="140">
        <f t="shared" si="13"/>
        <v>0</v>
      </c>
      <c r="T32" s="140">
        <f t="shared" si="13"/>
        <v>0</v>
      </c>
      <c r="U32" s="140">
        <f t="shared" si="13"/>
        <v>0</v>
      </c>
      <c r="V32" s="133"/>
      <c r="W32" s="140">
        <f>SUM(W28:W31)</f>
        <v>0</v>
      </c>
      <c r="X32" s="140">
        <f>SUM(X28:X31)</f>
        <v>0</v>
      </c>
      <c r="Y32" s="140">
        <f>SUM(Y28:Y31)</f>
        <v>0</v>
      </c>
      <c r="Z32" s="140">
        <f>SUM(Z28:Z31)</f>
        <v>0</v>
      </c>
    </row>
    <row r="33" spans="1:26" s="117" customFormat="1" ht="18" customHeight="1" x14ac:dyDescent="0.3">
      <c r="A33" s="133"/>
      <c r="B33" s="134" t="s">
        <v>124</v>
      </c>
      <c r="C33" s="135"/>
      <c r="D33" s="136"/>
      <c r="E33" s="133"/>
      <c r="F33" s="137"/>
      <c r="G33" s="137"/>
      <c r="H33" s="137"/>
      <c r="I33" s="137"/>
      <c r="J33" s="137"/>
      <c r="K33" s="137"/>
      <c r="L33" s="133"/>
      <c r="M33" s="137"/>
      <c r="N33" s="137"/>
      <c r="O33" s="137"/>
      <c r="P33" s="137"/>
      <c r="Q33" s="137"/>
      <c r="R33" s="137"/>
      <c r="S33" s="137"/>
      <c r="T33" s="137"/>
      <c r="U33" s="137"/>
      <c r="V33" s="133"/>
      <c r="W33" s="137"/>
      <c r="X33" s="137"/>
      <c r="Y33" s="137"/>
      <c r="Z33" s="137"/>
    </row>
    <row r="34" spans="1:26" s="117" customFormat="1" ht="18" customHeight="1" x14ac:dyDescent="0.3">
      <c r="A34" s="133"/>
      <c r="B34" s="134"/>
      <c r="C34" s="135" t="s">
        <v>156</v>
      </c>
      <c r="D34" s="138" t="s">
        <v>153</v>
      </c>
      <c r="E34" s="133"/>
      <c r="F34" s="139"/>
      <c r="G34" s="139"/>
      <c r="H34" s="139"/>
      <c r="I34" s="139"/>
      <c r="J34" s="139"/>
      <c r="K34" s="140">
        <f t="shared" ref="K34:K40" si="14">SUM(F34:J34)</f>
        <v>0</v>
      </c>
      <c r="L34" s="133"/>
      <c r="M34" s="137"/>
      <c r="N34" s="139"/>
      <c r="O34" s="139"/>
      <c r="P34" s="139"/>
      <c r="Q34" s="139"/>
      <c r="R34" s="139"/>
      <c r="S34" s="139"/>
      <c r="T34" s="139"/>
      <c r="U34" s="140">
        <f t="shared" ref="U34:U40" si="15">SUM(N34:T34)</f>
        <v>0</v>
      </c>
      <c r="V34" s="133"/>
      <c r="W34" s="139"/>
      <c r="X34" s="139"/>
      <c r="Y34" s="140">
        <f t="shared" ref="Y34:Y40" si="16">K34+W34</f>
        <v>0</v>
      </c>
      <c r="Z34" s="140">
        <f t="shared" ref="Z34:Z40" si="17">U34+X34</f>
        <v>0</v>
      </c>
    </row>
    <row r="35" spans="1:26" s="117" customFormat="1" ht="18" customHeight="1" x14ac:dyDescent="0.3">
      <c r="A35" s="133"/>
      <c r="B35" s="134"/>
      <c r="C35" s="135" t="s">
        <v>157</v>
      </c>
      <c r="D35" s="138" t="s">
        <v>154</v>
      </c>
      <c r="E35" s="133"/>
      <c r="F35" s="139"/>
      <c r="G35" s="139"/>
      <c r="H35" s="139"/>
      <c r="I35" s="139"/>
      <c r="J35" s="139"/>
      <c r="K35" s="140">
        <f t="shared" si="14"/>
        <v>0</v>
      </c>
      <c r="L35" s="133"/>
      <c r="M35" s="137"/>
      <c r="N35" s="139"/>
      <c r="O35" s="139"/>
      <c r="P35" s="139"/>
      <c r="Q35" s="139"/>
      <c r="R35" s="139"/>
      <c r="S35" s="139"/>
      <c r="T35" s="139"/>
      <c r="U35" s="140">
        <f t="shared" si="15"/>
        <v>0</v>
      </c>
      <c r="V35" s="133"/>
      <c r="W35" s="139"/>
      <c r="X35" s="139"/>
      <c r="Y35" s="140">
        <f t="shared" si="16"/>
        <v>0</v>
      </c>
      <c r="Z35" s="140">
        <f t="shared" si="17"/>
        <v>0</v>
      </c>
    </row>
    <row r="36" spans="1:26" s="117" customFormat="1" ht="18" customHeight="1" x14ac:dyDescent="0.3">
      <c r="A36" s="133"/>
      <c r="B36" s="134"/>
      <c r="C36" s="135" t="s">
        <v>158</v>
      </c>
      <c r="D36" s="138" t="s">
        <v>155</v>
      </c>
      <c r="E36" s="133"/>
      <c r="F36" s="139"/>
      <c r="G36" s="139"/>
      <c r="H36" s="139"/>
      <c r="I36" s="139"/>
      <c r="J36" s="139"/>
      <c r="K36" s="140">
        <f t="shared" si="14"/>
        <v>0</v>
      </c>
      <c r="L36" s="133"/>
      <c r="M36" s="137"/>
      <c r="N36" s="139"/>
      <c r="O36" s="139"/>
      <c r="P36" s="139"/>
      <c r="Q36" s="139"/>
      <c r="R36" s="139"/>
      <c r="S36" s="139"/>
      <c r="T36" s="139"/>
      <c r="U36" s="140">
        <f t="shared" si="15"/>
        <v>0</v>
      </c>
      <c r="V36" s="133"/>
      <c r="W36" s="139"/>
      <c r="X36" s="139"/>
      <c r="Y36" s="140">
        <f t="shared" si="16"/>
        <v>0</v>
      </c>
      <c r="Z36" s="140">
        <f t="shared" si="17"/>
        <v>0</v>
      </c>
    </row>
    <row r="37" spans="1:26" s="117" customFormat="1" ht="18" customHeight="1" x14ac:dyDescent="0.3">
      <c r="A37" s="133"/>
      <c r="B37" s="134"/>
      <c r="C37" s="135" t="s">
        <v>162</v>
      </c>
      <c r="D37" s="138" t="s">
        <v>159</v>
      </c>
      <c r="E37" s="133"/>
      <c r="F37" s="139"/>
      <c r="G37" s="139"/>
      <c r="H37" s="139"/>
      <c r="I37" s="139"/>
      <c r="J37" s="139"/>
      <c r="K37" s="140">
        <f t="shared" si="14"/>
        <v>0</v>
      </c>
      <c r="L37" s="133"/>
      <c r="M37" s="137"/>
      <c r="N37" s="139"/>
      <c r="O37" s="139"/>
      <c r="P37" s="139"/>
      <c r="Q37" s="139"/>
      <c r="R37" s="139"/>
      <c r="S37" s="139"/>
      <c r="T37" s="139"/>
      <c r="U37" s="140">
        <f t="shared" si="15"/>
        <v>0</v>
      </c>
      <c r="V37" s="133"/>
      <c r="W37" s="139"/>
      <c r="X37" s="139"/>
      <c r="Y37" s="140">
        <f t="shared" si="16"/>
        <v>0</v>
      </c>
      <c r="Z37" s="140">
        <f t="shared" si="17"/>
        <v>0</v>
      </c>
    </row>
    <row r="38" spans="1:26" s="117" customFormat="1" ht="18" customHeight="1" x14ac:dyDescent="0.3">
      <c r="A38" s="133"/>
      <c r="B38" s="134"/>
      <c r="C38" s="135" t="s">
        <v>163</v>
      </c>
      <c r="D38" s="138" t="s">
        <v>160</v>
      </c>
      <c r="E38" s="133"/>
      <c r="F38" s="139"/>
      <c r="G38" s="139"/>
      <c r="H38" s="139"/>
      <c r="I38" s="139"/>
      <c r="J38" s="139"/>
      <c r="K38" s="140">
        <f t="shared" si="14"/>
        <v>0</v>
      </c>
      <c r="L38" s="133"/>
      <c r="M38" s="137"/>
      <c r="N38" s="139"/>
      <c r="O38" s="139"/>
      <c r="P38" s="139"/>
      <c r="Q38" s="139"/>
      <c r="R38" s="139"/>
      <c r="S38" s="139"/>
      <c r="T38" s="139"/>
      <c r="U38" s="140">
        <f t="shared" si="15"/>
        <v>0</v>
      </c>
      <c r="V38" s="133"/>
      <c r="W38" s="139"/>
      <c r="X38" s="139"/>
      <c r="Y38" s="140">
        <f t="shared" si="16"/>
        <v>0</v>
      </c>
      <c r="Z38" s="140">
        <f t="shared" si="17"/>
        <v>0</v>
      </c>
    </row>
    <row r="39" spans="1:26" s="117" customFormat="1" ht="18" customHeight="1" x14ac:dyDescent="0.3">
      <c r="A39" s="133"/>
      <c r="B39" s="134"/>
      <c r="C39" s="135" t="s">
        <v>164</v>
      </c>
      <c r="D39" s="138" t="s">
        <v>161</v>
      </c>
      <c r="E39" s="133"/>
      <c r="F39" s="139"/>
      <c r="G39" s="139"/>
      <c r="H39" s="139"/>
      <c r="I39" s="139"/>
      <c r="J39" s="139"/>
      <c r="K39" s="140">
        <f t="shared" si="14"/>
        <v>0</v>
      </c>
      <c r="L39" s="133"/>
      <c r="M39" s="137"/>
      <c r="N39" s="139"/>
      <c r="O39" s="139"/>
      <c r="P39" s="139"/>
      <c r="Q39" s="139"/>
      <c r="R39" s="139"/>
      <c r="S39" s="139"/>
      <c r="T39" s="139"/>
      <c r="U39" s="140">
        <f t="shared" si="15"/>
        <v>0</v>
      </c>
      <c r="V39" s="133"/>
      <c r="W39" s="139"/>
      <c r="X39" s="139"/>
      <c r="Y39" s="140">
        <f t="shared" si="16"/>
        <v>0</v>
      </c>
      <c r="Z39" s="140">
        <f t="shared" si="17"/>
        <v>0</v>
      </c>
    </row>
    <row r="40" spans="1:26" s="117" customFormat="1" ht="18" customHeight="1" x14ac:dyDescent="0.3">
      <c r="A40" s="133"/>
      <c r="B40" s="134"/>
      <c r="C40" s="135" t="s">
        <v>168</v>
      </c>
      <c r="D40" s="138" t="s">
        <v>165</v>
      </c>
      <c r="E40" s="133"/>
      <c r="F40" s="139"/>
      <c r="G40" s="139"/>
      <c r="H40" s="139"/>
      <c r="I40" s="139"/>
      <c r="J40" s="139"/>
      <c r="K40" s="140">
        <f t="shared" si="14"/>
        <v>0</v>
      </c>
      <c r="L40" s="133"/>
      <c r="M40" s="137"/>
      <c r="N40" s="139"/>
      <c r="O40" s="139"/>
      <c r="P40" s="139"/>
      <c r="Q40" s="139"/>
      <c r="R40" s="139"/>
      <c r="S40" s="139"/>
      <c r="T40" s="139"/>
      <c r="U40" s="140">
        <f t="shared" si="15"/>
        <v>0</v>
      </c>
      <c r="V40" s="133"/>
      <c r="W40" s="139"/>
      <c r="X40" s="139"/>
      <c r="Y40" s="140">
        <f t="shared" si="16"/>
        <v>0</v>
      </c>
      <c r="Z40" s="140">
        <f t="shared" si="17"/>
        <v>0</v>
      </c>
    </row>
    <row r="41" spans="1:26" s="117" customFormat="1" ht="18" customHeight="1" x14ac:dyDescent="0.3">
      <c r="A41" s="133"/>
      <c r="B41" s="134"/>
      <c r="C41" s="135" t="s">
        <v>169</v>
      </c>
      <c r="D41" s="138" t="s">
        <v>166</v>
      </c>
      <c r="E41" s="133"/>
      <c r="F41" s="139"/>
      <c r="G41" s="139"/>
      <c r="H41" s="139"/>
      <c r="I41" s="139"/>
      <c r="J41" s="139"/>
      <c r="K41" s="140">
        <f>SUM(F41:J41)</f>
        <v>0</v>
      </c>
      <c r="L41" s="133"/>
      <c r="M41" s="137"/>
      <c r="N41" s="139"/>
      <c r="O41" s="139"/>
      <c r="P41" s="139"/>
      <c r="Q41" s="139"/>
      <c r="R41" s="139"/>
      <c r="S41" s="139"/>
      <c r="T41" s="139"/>
      <c r="U41" s="140">
        <f>SUM(N41:T41)</f>
        <v>0</v>
      </c>
      <c r="V41" s="133"/>
      <c r="W41" s="139"/>
      <c r="X41" s="139"/>
      <c r="Y41" s="140">
        <f>K41+W41</f>
        <v>0</v>
      </c>
      <c r="Z41" s="140">
        <f>U41+X41</f>
        <v>0</v>
      </c>
    </row>
    <row r="42" spans="1:26" s="117" customFormat="1" ht="18" customHeight="1" x14ac:dyDescent="0.3">
      <c r="A42" s="133"/>
      <c r="B42" s="134"/>
      <c r="C42" s="135" t="s">
        <v>170</v>
      </c>
      <c r="D42" s="138" t="s">
        <v>167</v>
      </c>
      <c r="E42" s="133"/>
      <c r="F42" s="139"/>
      <c r="G42" s="139"/>
      <c r="H42" s="139"/>
      <c r="I42" s="139"/>
      <c r="J42" s="139"/>
      <c r="K42" s="140">
        <f>SUM(F42:J42)</f>
        <v>0</v>
      </c>
      <c r="L42" s="133"/>
      <c r="M42" s="137"/>
      <c r="N42" s="139"/>
      <c r="O42" s="139"/>
      <c r="P42" s="139"/>
      <c r="Q42" s="139"/>
      <c r="R42" s="139"/>
      <c r="S42" s="139"/>
      <c r="T42" s="139"/>
      <c r="U42" s="140">
        <f>SUM(N42:T42)</f>
        <v>0</v>
      </c>
      <c r="V42" s="133"/>
      <c r="W42" s="139"/>
      <c r="X42" s="139"/>
      <c r="Y42" s="140">
        <f>K42+W42</f>
        <v>0</v>
      </c>
      <c r="Z42" s="140">
        <f>U42+X42</f>
        <v>0</v>
      </c>
    </row>
    <row r="43" spans="1:26" s="117" customFormat="1" ht="18" customHeight="1" x14ac:dyDescent="0.3">
      <c r="A43" s="133"/>
      <c r="B43" s="134"/>
      <c r="C43" s="141" t="s">
        <v>142</v>
      </c>
      <c r="D43" s="138" t="s">
        <v>171</v>
      </c>
      <c r="E43" s="133"/>
      <c r="F43" s="139"/>
      <c r="G43" s="139"/>
      <c r="H43" s="139"/>
      <c r="I43" s="139"/>
      <c r="J43" s="139"/>
      <c r="K43" s="140">
        <f>SUM(F43:J43)</f>
        <v>0</v>
      </c>
      <c r="L43" s="133"/>
      <c r="M43" s="137"/>
      <c r="N43" s="139"/>
      <c r="O43" s="139"/>
      <c r="P43" s="139"/>
      <c r="Q43" s="139"/>
      <c r="R43" s="139"/>
      <c r="S43" s="139"/>
      <c r="T43" s="139"/>
      <c r="U43" s="140">
        <f>SUM(N43:T43)</f>
        <v>0</v>
      </c>
      <c r="V43" s="133"/>
      <c r="W43" s="139"/>
      <c r="X43" s="139"/>
      <c r="Y43" s="140">
        <f>K43+W43</f>
        <v>0</v>
      </c>
      <c r="Z43" s="140">
        <f>U43+X43</f>
        <v>0</v>
      </c>
    </row>
    <row r="44" spans="1:26" s="117" customFormat="1" ht="18" customHeight="1" x14ac:dyDescent="0.3">
      <c r="A44" s="133"/>
      <c r="B44" s="134"/>
      <c r="C44" s="142" t="s">
        <v>305</v>
      </c>
      <c r="D44" s="143" t="s">
        <v>172</v>
      </c>
      <c r="E44" s="133"/>
      <c r="F44" s="140">
        <f t="shared" ref="F44:K44" si="18">SUM(F34:F43)</f>
        <v>0</v>
      </c>
      <c r="G44" s="140">
        <f t="shared" si="18"/>
        <v>0</v>
      </c>
      <c r="H44" s="140">
        <f t="shared" si="18"/>
        <v>0</v>
      </c>
      <c r="I44" s="140">
        <f t="shared" si="18"/>
        <v>0</v>
      </c>
      <c r="J44" s="140">
        <f t="shared" si="18"/>
        <v>0</v>
      </c>
      <c r="K44" s="140">
        <f t="shared" si="18"/>
        <v>0</v>
      </c>
      <c r="L44" s="133"/>
      <c r="M44" s="137"/>
      <c r="N44" s="140">
        <f t="shared" ref="N44:U44" si="19">SUM(N34:N43)</f>
        <v>0</v>
      </c>
      <c r="O44" s="140">
        <f t="shared" si="19"/>
        <v>0</v>
      </c>
      <c r="P44" s="140">
        <f t="shared" si="19"/>
        <v>0</v>
      </c>
      <c r="Q44" s="140">
        <f t="shared" si="19"/>
        <v>0</v>
      </c>
      <c r="R44" s="140">
        <f t="shared" si="19"/>
        <v>0</v>
      </c>
      <c r="S44" s="140">
        <f t="shared" si="19"/>
        <v>0</v>
      </c>
      <c r="T44" s="140">
        <f t="shared" si="19"/>
        <v>0</v>
      </c>
      <c r="U44" s="140">
        <f t="shared" si="19"/>
        <v>0</v>
      </c>
      <c r="V44" s="133"/>
      <c r="W44" s="140">
        <f>SUM(W34:W43)</f>
        <v>0</v>
      </c>
      <c r="X44" s="140">
        <f>SUM(X34:X43)</f>
        <v>0</v>
      </c>
      <c r="Y44" s="140">
        <f>SUM(Y34:Y43)</f>
        <v>0</v>
      </c>
      <c r="Z44" s="140">
        <f>SUM(Z34:Z43)</f>
        <v>0</v>
      </c>
    </row>
    <row r="45" spans="1:26" s="117" customFormat="1" ht="18" customHeight="1" x14ac:dyDescent="0.3">
      <c r="A45" s="133"/>
      <c r="B45" s="134" t="s">
        <v>125</v>
      </c>
      <c r="C45" s="135"/>
      <c r="D45" s="136"/>
      <c r="E45" s="133"/>
      <c r="F45" s="137"/>
      <c r="G45" s="137"/>
      <c r="H45" s="137"/>
      <c r="I45" s="137"/>
      <c r="J45" s="137"/>
      <c r="K45" s="137"/>
      <c r="L45" s="133"/>
      <c r="M45" s="137"/>
      <c r="N45" s="137"/>
      <c r="O45" s="137"/>
      <c r="P45" s="137"/>
      <c r="Q45" s="137"/>
      <c r="R45" s="137"/>
      <c r="S45" s="137"/>
      <c r="T45" s="137"/>
      <c r="U45" s="137"/>
      <c r="V45" s="133"/>
      <c r="W45" s="137"/>
      <c r="X45" s="137"/>
      <c r="Y45" s="137"/>
      <c r="Z45" s="137"/>
    </row>
    <row r="46" spans="1:26" s="117" customFormat="1" ht="18" customHeight="1" x14ac:dyDescent="0.3">
      <c r="A46" s="133"/>
      <c r="B46" s="134"/>
      <c r="C46" s="135" t="s">
        <v>176</v>
      </c>
      <c r="D46" s="138" t="s">
        <v>173</v>
      </c>
      <c r="E46" s="133"/>
      <c r="F46" s="139"/>
      <c r="G46" s="139"/>
      <c r="H46" s="139"/>
      <c r="I46" s="139"/>
      <c r="J46" s="139"/>
      <c r="K46" s="140">
        <f>SUM(F46:J46)</f>
        <v>0</v>
      </c>
      <c r="L46" s="133"/>
      <c r="M46" s="137"/>
      <c r="N46" s="139"/>
      <c r="O46" s="139"/>
      <c r="P46" s="139"/>
      <c r="Q46" s="139"/>
      <c r="R46" s="139"/>
      <c r="S46" s="139"/>
      <c r="T46" s="139"/>
      <c r="U46" s="140">
        <f>SUM(N46:T46)</f>
        <v>0</v>
      </c>
      <c r="V46" s="133"/>
      <c r="W46" s="139"/>
      <c r="X46" s="139"/>
      <c r="Y46" s="140">
        <f>K46+W46</f>
        <v>0</v>
      </c>
      <c r="Z46" s="140">
        <f>U46+X46</f>
        <v>0</v>
      </c>
    </row>
    <row r="47" spans="1:26" s="117" customFormat="1" ht="18" customHeight="1" x14ac:dyDescent="0.3">
      <c r="A47" s="133"/>
      <c r="B47" s="134"/>
      <c r="C47" s="135" t="s">
        <v>177</v>
      </c>
      <c r="D47" s="138" t="s">
        <v>174</v>
      </c>
      <c r="E47" s="133"/>
      <c r="F47" s="139"/>
      <c r="G47" s="139"/>
      <c r="H47" s="139"/>
      <c r="I47" s="139"/>
      <c r="J47" s="139"/>
      <c r="K47" s="140">
        <f>SUM(F47:J47)</f>
        <v>0</v>
      </c>
      <c r="L47" s="133"/>
      <c r="M47" s="137"/>
      <c r="N47" s="139"/>
      <c r="O47" s="139"/>
      <c r="P47" s="139"/>
      <c r="Q47" s="139"/>
      <c r="R47" s="139"/>
      <c r="S47" s="139"/>
      <c r="T47" s="139"/>
      <c r="U47" s="140">
        <f>SUM(N47:T47)</f>
        <v>0</v>
      </c>
      <c r="V47" s="133"/>
      <c r="W47" s="139"/>
      <c r="X47" s="139"/>
      <c r="Y47" s="140">
        <f>K47+W47</f>
        <v>0</v>
      </c>
      <c r="Z47" s="140">
        <f>U47+X47</f>
        <v>0</v>
      </c>
    </row>
    <row r="48" spans="1:26" s="117" customFormat="1" ht="18" customHeight="1" x14ac:dyDescent="0.3">
      <c r="A48" s="133"/>
      <c r="B48" s="134"/>
      <c r="C48" s="135" t="s">
        <v>178</v>
      </c>
      <c r="D48" s="138" t="s">
        <v>175</v>
      </c>
      <c r="E48" s="133"/>
      <c r="F48" s="139"/>
      <c r="G48" s="139"/>
      <c r="H48" s="139"/>
      <c r="I48" s="139"/>
      <c r="J48" s="139"/>
      <c r="K48" s="140">
        <f>SUM(F48:J48)</f>
        <v>0</v>
      </c>
      <c r="L48" s="133"/>
      <c r="M48" s="137"/>
      <c r="N48" s="139"/>
      <c r="O48" s="139"/>
      <c r="P48" s="139"/>
      <c r="Q48" s="139"/>
      <c r="R48" s="139"/>
      <c r="S48" s="139"/>
      <c r="T48" s="139"/>
      <c r="U48" s="140">
        <f>SUM(N48:T48)</f>
        <v>0</v>
      </c>
      <c r="V48" s="133"/>
      <c r="W48" s="139"/>
      <c r="X48" s="139"/>
      <c r="Y48" s="140">
        <f>K48+W48</f>
        <v>0</v>
      </c>
      <c r="Z48" s="140">
        <f>U48+X48</f>
        <v>0</v>
      </c>
    </row>
    <row r="49" spans="1:26" s="117" customFormat="1" ht="18" customHeight="1" x14ac:dyDescent="0.3">
      <c r="A49" s="133"/>
      <c r="B49" s="134"/>
      <c r="C49" s="141" t="s">
        <v>142</v>
      </c>
      <c r="D49" s="138" t="s">
        <v>179</v>
      </c>
      <c r="E49" s="133"/>
      <c r="F49" s="139"/>
      <c r="G49" s="139"/>
      <c r="H49" s="139"/>
      <c r="I49" s="139"/>
      <c r="J49" s="139"/>
      <c r="K49" s="140">
        <f>SUM(F49:J49)</f>
        <v>0</v>
      </c>
      <c r="L49" s="133"/>
      <c r="M49" s="137"/>
      <c r="N49" s="139"/>
      <c r="O49" s="139"/>
      <c r="P49" s="139"/>
      <c r="Q49" s="139"/>
      <c r="R49" s="139"/>
      <c r="S49" s="139"/>
      <c r="T49" s="139"/>
      <c r="U49" s="140">
        <f>SUM(N49:T49)</f>
        <v>0</v>
      </c>
      <c r="V49" s="133"/>
      <c r="W49" s="139"/>
      <c r="X49" s="139"/>
      <c r="Y49" s="140">
        <f>K49+W49</f>
        <v>0</v>
      </c>
      <c r="Z49" s="140">
        <f>U49+X49</f>
        <v>0</v>
      </c>
    </row>
    <row r="50" spans="1:26" s="117" customFormat="1" ht="18" customHeight="1" x14ac:dyDescent="0.3">
      <c r="A50" s="133"/>
      <c r="B50" s="134"/>
      <c r="C50" s="142" t="s">
        <v>305</v>
      </c>
      <c r="D50" s="143" t="s">
        <v>180</v>
      </c>
      <c r="E50" s="133"/>
      <c r="F50" s="140">
        <f t="shared" ref="F50:K50" si="20">SUM(F46:F49)</f>
        <v>0</v>
      </c>
      <c r="G50" s="140">
        <f t="shared" si="20"/>
        <v>0</v>
      </c>
      <c r="H50" s="140">
        <f t="shared" si="20"/>
        <v>0</v>
      </c>
      <c r="I50" s="140">
        <f t="shared" si="20"/>
        <v>0</v>
      </c>
      <c r="J50" s="140">
        <f t="shared" si="20"/>
        <v>0</v>
      </c>
      <c r="K50" s="140">
        <f t="shared" si="20"/>
        <v>0</v>
      </c>
      <c r="L50" s="133"/>
      <c r="M50" s="137"/>
      <c r="N50" s="140">
        <f t="shared" ref="N50:U50" si="21">SUM(N46:N49)</f>
        <v>0</v>
      </c>
      <c r="O50" s="140">
        <f t="shared" si="21"/>
        <v>0</v>
      </c>
      <c r="P50" s="140">
        <f t="shared" si="21"/>
        <v>0</v>
      </c>
      <c r="Q50" s="140">
        <f t="shared" si="21"/>
        <v>0</v>
      </c>
      <c r="R50" s="140">
        <f t="shared" si="21"/>
        <v>0</v>
      </c>
      <c r="S50" s="140">
        <f t="shared" si="21"/>
        <v>0</v>
      </c>
      <c r="T50" s="140">
        <f t="shared" si="21"/>
        <v>0</v>
      </c>
      <c r="U50" s="140">
        <f t="shared" si="21"/>
        <v>0</v>
      </c>
      <c r="V50" s="133"/>
      <c r="W50" s="140">
        <f>SUM(W46:W49)</f>
        <v>0</v>
      </c>
      <c r="X50" s="140">
        <f>SUM(X46:X49)</f>
        <v>0</v>
      </c>
      <c r="Y50" s="140">
        <f>SUM(Y46:Y49)</f>
        <v>0</v>
      </c>
      <c r="Z50" s="140">
        <f>SUM(Z46:Z49)</f>
        <v>0</v>
      </c>
    </row>
    <row r="51" spans="1:26" s="117" customFormat="1" ht="18" customHeight="1" x14ac:dyDescent="0.3">
      <c r="A51" s="133"/>
      <c r="B51" s="134" t="s">
        <v>130</v>
      </c>
      <c r="C51" s="135"/>
      <c r="D51" s="136"/>
      <c r="E51" s="133"/>
      <c r="F51" s="137"/>
      <c r="G51" s="137"/>
      <c r="H51" s="137"/>
      <c r="I51" s="137"/>
      <c r="J51" s="137"/>
      <c r="K51" s="137"/>
      <c r="L51" s="133"/>
      <c r="M51" s="137"/>
      <c r="N51" s="137"/>
      <c r="O51" s="137"/>
      <c r="P51" s="137"/>
      <c r="Q51" s="137"/>
      <c r="R51" s="137"/>
      <c r="S51" s="137"/>
      <c r="T51" s="137"/>
      <c r="U51" s="137"/>
      <c r="V51" s="133"/>
      <c r="W51" s="137"/>
      <c r="X51" s="137"/>
      <c r="Y51" s="137"/>
      <c r="Z51" s="137"/>
    </row>
    <row r="52" spans="1:26" s="117" customFormat="1" ht="18" customHeight="1" x14ac:dyDescent="0.3">
      <c r="A52" s="133"/>
      <c r="B52" s="134"/>
      <c r="C52" s="135" t="s">
        <v>184</v>
      </c>
      <c r="D52" s="138" t="s">
        <v>181</v>
      </c>
      <c r="E52" s="133"/>
      <c r="F52" s="139"/>
      <c r="G52" s="139"/>
      <c r="H52" s="139"/>
      <c r="I52" s="139"/>
      <c r="J52" s="139"/>
      <c r="K52" s="140">
        <f t="shared" ref="K52:K60" si="22">SUM(F52:J52)</f>
        <v>0</v>
      </c>
      <c r="L52" s="133"/>
      <c r="M52" s="137"/>
      <c r="N52" s="139"/>
      <c r="O52" s="139"/>
      <c r="P52" s="139"/>
      <c r="Q52" s="139"/>
      <c r="R52" s="139"/>
      <c r="S52" s="139"/>
      <c r="T52" s="139"/>
      <c r="U52" s="140">
        <f t="shared" ref="U52:U60" si="23">SUM(N52:T52)</f>
        <v>0</v>
      </c>
      <c r="V52" s="133"/>
      <c r="W52" s="139"/>
      <c r="X52" s="139"/>
      <c r="Y52" s="140">
        <f t="shared" ref="Y52:Y60" si="24">K52+W52</f>
        <v>0</v>
      </c>
      <c r="Z52" s="140">
        <f t="shared" ref="Z52:Z60" si="25">U52+X52</f>
        <v>0</v>
      </c>
    </row>
    <row r="53" spans="1:26" s="117" customFormat="1" ht="18" customHeight="1" x14ac:dyDescent="0.3">
      <c r="A53" s="133"/>
      <c r="B53" s="134"/>
      <c r="C53" s="135" t="s">
        <v>185</v>
      </c>
      <c r="D53" s="138" t="s">
        <v>182</v>
      </c>
      <c r="E53" s="133"/>
      <c r="F53" s="139"/>
      <c r="G53" s="139"/>
      <c r="H53" s="139"/>
      <c r="I53" s="139"/>
      <c r="J53" s="139"/>
      <c r="K53" s="140">
        <f t="shared" si="22"/>
        <v>0</v>
      </c>
      <c r="L53" s="133"/>
      <c r="M53" s="137"/>
      <c r="N53" s="139"/>
      <c r="O53" s="139"/>
      <c r="P53" s="139"/>
      <c r="Q53" s="139"/>
      <c r="R53" s="139"/>
      <c r="S53" s="139"/>
      <c r="T53" s="139"/>
      <c r="U53" s="140">
        <f t="shared" si="23"/>
        <v>0</v>
      </c>
      <c r="V53" s="133"/>
      <c r="W53" s="139"/>
      <c r="X53" s="139"/>
      <c r="Y53" s="140">
        <f t="shared" si="24"/>
        <v>0</v>
      </c>
      <c r="Z53" s="140">
        <f t="shared" si="25"/>
        <v>0</v>
      </c>
    </row>
    <row r="54" spans="1:26" s="117" customFormat="1" ht="18" customHeight="1" x14ac:dyDescent="0.3">
      <c r="A54" s="133"/>
      <c r="B54" s="134"/>
      <c r="C54" s="135" t="s">
        <v>186</v>
      </c>
      <c r="D54" s="138" t="s">
        <v>183</v>
      </c>
      <c r="E54" s="133"/>
      <c r="F54" s="139"/>
      <c r="G54" s="139"/>
      <c r="H54" s="139"/>
      <c r="I54" s="139"/>
      <c r="J54" s="139"/>
      <c r="K54" s="140">
        <f t="shared" si="22"/>
        <v>0</v>
      </c>
      <c r="L54" s="133"/>
      <c r="M54" s="137"/>
      <c r="N54" s="139"/>
      <c r="O54" s="139"/>
      <c r="P54" s="139"/>
      <c r="Q54" s="139"/>
      <c r="R54" s="139"/>
      <c r="S54" s="139"/>
      <c r="T54" s="139"/>
      <c r="U54" s="140">
        <f t="shared" si="23"/>
        <v>0</v>
      </c>
      <c r="V54" s="133"/>
      <c r="W54" s="139"/>
      <c r="X54" s="139"/>
      <c r="Y54" s="140">
        <f t="shared" si="24"/>
        <v>0</v>
      </c>
      <c r="Z54" s="140">
        <f t="shared" si="25"/>
        <v>0</v>
      </c>
    </row>
    <row r="55" spans="1:26" s="117" customFormat="1" ht="18" customHeight="1" x14ac:dyDescent="0.3">
      <c r="A55" s="133"/>
      <c r="B55" s="134"/>
      <c r="C55" s="135" t="s">
        <v>190</v>
      </c>
      <c r="D55" s="138" t="s">
        <v>187</v>
      </c>
      <c r="E55" s="133"/>
      <c r="F55" s="139"/>
      <c r="G55" s="139"/>
      <c r="H55" s="139"/>
      <c r="I55" s="139"/>
      <c r="J55" s="139"/>
      <c r="K55" s="140">
        <f t="shared" si="22"/>
        <v>0</v>
      </c>
      <c r="L55" s="133"/>
      <c r="M55" s="137"/>
      <c r="N55" s="139"/>
      <c r="O55" s="139"/>
      <c r="P55" s="139"/>
      <c r="Q55" s="139"/>
      <c r="R55" s="139"/>
      <c r="S55" s="139"/>
      <c r="T55" s="139"/>
      <c r="U55" s="140">
        <f t="shared" si="23"/>
        <v>0</v>
      </c>
      <c r="V55" s="133"/>
      <c r="W55" s="139"/>
      <c r="X55" s="139"/>
      <c r="Y55" s="140">
        <f t="shared" si="24"/>
        <v>0</v>
      </c>
      <c r="Z55" s="140">
        <f t="shared" si="25"/>
        <v>0</v>
      </c>
    </row>
    <row r="56" spans="1:26" s="117" customFormat="1" ht="18" customHeight="1" x14ac:dyDescent="0.3">
      <c r="A56" s="133"/>
      <c r="B56" s="134"/>
      <c r="C56" s="135" t="s">
        <v>191</v>
      </c>
      <c r="D56" s="138" t="s">
        <v>188</v>
      </c>
      <c r="E56" s="133"/>
      <c r="F56" s="139"/>
      <c r="G56" s="139"/>
      <c r="H56" s="139"/>
      <c r="I56" s="139"/>
      <c r="J56" s="139"/>
      <c r="K56" s="140">
        <f t="shared" si="22"/>
        <v>0</v>
      </c>
      <c r="L56" s="133"/>
      <c r="M56" s="137"/>
      <c r="N56" s="139"/>
      <c r="O56" s="139"/>
      <c r="P56" s="139"/>
      <c r="Q56" s="139"/>
      <c r="R56" s="139"/>
      <c r="S56" s="139"/>
      <c r="T56" s="139"/>
      <c r="U56" s="140">
        <f t="shared" si="23"/>
        <v>0</v>
      </c>
      <c r="V56" s="133"/>
      <c r="W56" s="139"/>
      <c r="X56" s="139"/>
      <c r="Y56" s="140">
        <f t="shared" si="24"/>
        <v>0</v>
      </c>
      <c r="Z56" s="140">
        <f t="shared" si="25"/>
        <v>0</v>
      </c>
    </row>
    <row r="57" spans="1:26" s="117" customFormat="1" ht="18" customHeight="1" x14ac:dyDescent="0.3">
      <c r="A57" s="133"/>
      <c r="B57" s="134"/>
      <c r="C57" s="135" t="s">
        <v>192</v>
      </c>
      <c r="D57" s="138" t="s">
        <v>189</v>
      </c>
      <c r="E57" s="133"/>
      <c r="F57" s="139"/>
      <c r="G57" s="139"/>
      <c r="H57" s="139"/>
      <c r="I57" s="139"/>
      <c r="J57" s="139"/>
      <c r="K57" s="140">
        <f t="shared" si="22"/>
        <v>0</v>
      </c>
      <c r="L57" s="133"/>
      <c r="M57" s="137"/>
      <c r="N57" s="139"/>
      <c r="O57" s="139"/>
      <c r="P57" s="139"/>
      <c r="Q57" s="139"/>
      <c r="R57" s="139"/>
      <c r="S57" s="139"/>
      <c r="T57" s="139"/>
      <c r="U57" s="140">
        <f t="shared" si="23"/>
        <v>0</v>
      </c>
      <c r="V57" s="133"/>
      <c r="W57" s="139"/>
      <c r="X57" s="139"/>
      <c r="Y57" s="140">
        <f t="shared" si="24"/>
        <v>0</v>
      </c>
      <c r="Z57" s="140">
        <f t="shared" si="25"/>
        <v>0</v>
      </c>
    </row>
    <row r="58" spans="1:26" s="117" customFormat="1" ht="18" customHeight="1" x14ac:dyDescent="0.3">
      <c r="A58" s="133"/>
      <c r="B58" s="134"/>
      <c r="C58" s="135" t="s">
        <v>195</v>
      </c>
      <c r="D58" s="138" t="s">
        <v>193</v>
      </c>
      <c r="E58" s="133"/>
      <c r="F58" s="139"/>
      <c r="G58" s="139"/>
      <c r="H58" s="139"/>
      <c r="I58" s="139"/>
      <c r="J58" s="139"/>
      <c r="K58" s="140">
        <f t="shared" si="22"/>
        <v>0</v>
      </c>
      <c r="L58" s="133"/>
      <c r="M58" s="137"/>
      <c r="N58" s="139"/>
      <c r="O58" s="139"/>
      <c r="P58" s="139"/>
      <c r="Q58" s="139"/>
      <c r="R58" s="139"/>
      <c r="S58" s="139"/>
      <c r="T58" s="139"/>
      <c r="U58" s="140">
        <f t="shared" si="23"/>
        <v>0</v>
      </c>
      <c r="V58" s="133"/>
      <c r="W58" s="139"/>
      <c r="X58" s="139"/>
      <c r="Y58" s="140">
        <f t="shared" si="24"/>
        <v>0</v>
      </c>
      <c r="Z58" s="140">
        <f t="shared" si="25"/>
        <v>0</v>
      </c>
    </row>
    <row r="59" spans="1:26" s="117" customFormat="1" ht="18" customHeight="1" x14ac:dyDescent="0.3">
      <c r="A59" s="133"/>
      <c r="B59" s="134"/>
      <c r="C59" s="135" t="s">
        <v>196</v>
      </c>
      <c r="D59" s="138" t="s">
        <v>194</v>
      </c>
      <c r="E59" s="133"/>
      <c r="F59" s="139"/>
      <c r="G59" s="139"/>
      <c r="H59" s="139"/>
      <c r="I59" s="139"/>
      <c r="J59" s="139"/>
      <c r="K59" s="140">
        <f t="shared" si="22"/>
        <v>0</v>
      </c>
      <c r="L59" s="133"/>
      <c r="M59" s="137"/>
      <c r="N59" s="139"/>
      <c r="O59" s="139"/>
      <c r="P59" s="139"/>
      <c r="Q59" s="139"/>
      <c r="R59" s="139"/>
      <c r="S59" s="139"/>
      <c r="T59" s="139"/>
      <c r="U59" s="140">
        <f t="shared" si="23"/>
        <v>0</v>
      </c>
      <c r="V59" s="133"/>
      <c r="W59" s="139"/>
      <c r="X59" s="139"/>
      <c r="Y59" s="140">
        <f t="shared" si="24"/>
        <v>0</v>
      </c>
      <c r="Z59" s="140">
        <f t="shared" si="25"/>
        <v>0</v>
      </c>
    </row>
    <row r="60" spans="1:26" s="117" customFormat="1" ht="18" customHeight="1" x14ac:dyDescent="0.3">
      <c r="A60" s="133"/>
      <c r="B60" s="134"/>
      <c r="C60" s="141" t="s">
        <v>142</v>
      </c>
      <c r="D60" s="138" t="s">
        <v>197</v>
      </c>
      <c r="E60" s="133"/>
      <c r="F60" s="139"/>
      <c r="G60" s="139"/>
      <c r="H60" s="139"/>
      <c r="I60" s="139"/>
      <c r="J60" s="139"/>
      <c r="K60" s="140">
        <f t="shared" si="22"/>
        <v>0</v>
      </c>
      <c r="L60" s="133"/>
      <c r="M60" s="137"/>
      <c r="N60" s="139"/>
      <c r="O60" s="139"/>
      <c r="P60" s="139"/>
      <c r="Q60" s="139"/>
      <c r="R60" s="139"/>
      <c r="S60" s="139"/>
      <c r="T60" s="139"/>
      <c r="U60" s="140">
        <f t="shared" si="23"/>
        <v>0</v>
      </c>
      <c r="V60" s="133"/>
      <c r="W60" s="139"/>
      <c r="X60" s="139"/>
      <c r="Y60" s="140">
        <f t="shared" si="24"/>
        <v>0</v>
      </c>
      <c r="Z60" s="140">
        <f t="shared" si="25"/>
        <v>0</v>
      </c>
    </row>
    <row r="61" spans="1:26" s="117" customFormat="1" ht="18" customHeight="1" x14ac:dyDescent="0.3">
      <c r="A61" s="133"/>
      <c r="B61" s="134"/>
      <c r="C61" s="142" t="s">
        <v>305</v>
      </c>
      <c r="D61" s="143" t="s">
        <v>198</v>
      </c>
      <c r="E61" s="133"/>
      <c r="F61" s="140">
        <f t="shared" ref="F61:K61" si="26">SUM(F52:F60)</f>
        <v>0</v>
      </c>
      <c r="G61" s="140">
        <f t="shared" si="26"/>
        <v>0</v>
      </c>
      <c r="H61" s="140">
        <f t="shared" si="26"/>
        <v>0</v>
      </c>
      <c r="I61" s="140">
        <f t="shared" si="26"/>
        <v>0</v>
      </c>
      <c r="J61" s="140">
        <f t="shared" si="26"/>
        <v>0</v>
      </c>
      <c r="K61" s="140">
        <f t="shared" si="26"/>
        <v>0</v>
      </c>
      <c r="L61" s="133"/>
      <c r="M61" s="137"/>
      <c r="N61" s="140">
        <f t="shared" ref="N61:U61" si="27">SUM(N52:N60)</f>
        <v>0</v>
      </c>
      <c r="O61" s="140">
        <f t="shared" si="27"/>
        <v>0</v>
      </c>
      <c r="P61" s="140">
        <f t="shared" si="27"/>
        <v>0</v>
      </c>
      <c r="Q61" s="140">
        <f t="shared" si="27"/>
        <v>0</v>
      </c>
      <c r="R61" s="140">
        <f t="shared" si="27"/>
        <v>0</v>
      </c>
      <c r="S61" s="140">
        <f t="shared" si="27"/>
        <v>0</v>
      </c>
      <c r="T61" s="140">
        <f t="shared" si="27"/>
        <v>0</v>
      </c>
      <c r="U61" s="140">
        <f t="shared" si="27"/>
        <v>0</v>
      </c>
      <c r="V61" s="133"/>
      <c r="W61" s="140">
        <f>SUM(W52:W60)</f>
        <v>0</v>
      </c>
      <c r="X61" s="140">
        <f>SUM(X52:X60)</f>
        <v>0</v>
      </c>
      <c r="Y61" s="140">
        <f>SUM(Y52:Y60)</f>
        <v>0</v>
      </c>
      <c r="Z61" s="140">
        <f>SUM(Z52:Z60)</f>
        <v>0</v>
      </c>
    </row>
    <row r="62" spans="1:26" s="117" customFormat="1" ht="18" customHeight="1" x14ac:dyDescent="0.3">
      <c r="A62" s="133"/>
      <c r="B62" s="134" t="s">
        <v>129</v>
      </c>
      <c r="C62" s="135"/>
      <c r="D62" s="136"/>
      <c r="E62" s="133"/>
      <c r="F62" s="137"/>
      <c r="G62" s="137"/>
      <c r="H62" s="137"/>
      <c r="I62" s="137"/>
      <c r="J62" s="137"/>
      <c r="K62" s="137"/>
      <c r="L62" s="133"/>
      <c r="M62" s="137"/>
      <c r="N62" s="137"/>
      <c r="O62" s="137"/>
      <c r="P62" s="137"/>
      <c r="Q62" s="137"/>
      <c r="R62" s="137"/>
      <c r="S62" s="137"/>
      <c r="T62" s="137"/>
      <c r="U62" s="137"/>
      <c r="V62" s="133"/>
      <c r="W62" s="137"/>
      <c r="X62" s="137"/>
      <c r="Y62" s="137"/>
      <c r="Z62" s="137"/>
    </row>
    <row r="63" spans="1:26" s="117" customFormat="1" ht="18" customHeight="1" x14ac:dyDescent="0.3">
      <c r="A63" s="133"/>
      <c r="B63" s="134"/>
      <c r="C63" s="135" t="s">
        <v>202</v>
      </c>
      <c r="D63" s="138" t="s">
        <v>199</v>
      </c>
      <c r="E63" s="133"/>
      <c r="F63" s="139"/>
      <c r="G63" s="139"/>
      <c r="H63" s="139"/>
      <c r="I63" s="139"/>
      <c r="J63" s="139"/>
      <c r="K63" s="140">
        <f t="shared" ref="K63:K69" si="28">SUM(F63:J63)</f>
        <v>0</v>
      </c>
      <c r="L63" s="133"/>
      <c r="M63" s="137"/>
      <c r="N63" s="139"/>
      <c r="O63" s="139"/>
      <c r="P63" s="139"/>
      <c r="Q63" s="139"/>
      <c r="R63" s="139"/>
      <c r="S63" s="139"/>
      <c r="T63" s="139"/>
      <c r="U63" s="140">
        <f t="shared" ref="U63:U69" si="29">SUM(N63:T63)</f>
        <v>0</v>
      </c>
      <c r="V63" s="133"/>
      <c r="W63" s="139"/>
      <c r="X63" s="139"/>
      <c r="Y63" s="140">
        <f t="shared" ref="Y63:Y69" si="30">K63+W63</f>
        <v>0</v>
      </c>
      <c r="Z63" s="140">
        <f t="shared" ref="Z63:Z69" si="31">U63+X63</f>
        <v>0</v>
      </c>
    </row>
    <row r="64" spans="1:26" s="117" customFormat="1" ht="18" customHeight="1" x14ac:dyDescent="0.3">
      <c r="A64" s="133"/>
      <c r="B64" s="134"/>
      <c r="C64" s="135" t="s">
        <v>203</v>
      </c>
      <c r="D64" s="138" t="s">
        <v>200</v>
      </c>
      <c r="E64" s="133"/>
      <c r="F64" s="139"/>
      <c r="G64" s="139"/>
      <c r="H64" s="139"/>
      <c r="I64" s="139"/>
      <c r="J64" s="139"/>
      <c r="K64" s="140">
        <f t="shared" si="28"/>
        <v>0</v>
      </c>
      <c r="L64" s="133"/>
      <c r="M64" s="137"/>
      <c r="N64" s="139"/>
      <c r="O64" s="139"/>
      <c r="P64" s="139"/>
      <c r="Q64" s="139"/>
      <c r="R64" s="139"/>
      <c r="S64" s="139"/>
      <c r="T64" s="139"/>
      <c r="U64" s="140">
        <f t="shared" si="29"/>
        <v>0</v>
      </c>
      <c r="V64" s="133"/>
      <c r="W64" s="139"/>
      <c r="X64" s="139"/>
      <c r="Y64" s="140">
        <f t="shared" si="30"/>
        <v>0</v>
      </c>
      <c r="Z64" s="140">
        <f t="shared" si="31"/>
        <v>0</v>
      </c>
    </row>
    <row r="65" spans="1:26" s="117" customFormat="1" ht="18" customHeight="1" x14ac:dyDescent="0.3">
      <c r="A65" s="133"/>
      <c r="B65" s="134"/>
      <c r="C65" s="135" t="s">
        <v>204</v>
      </c>
      <c r="D65" s="138" t="s">
        <v>201</v>
      </c>
      <c r="E65" s="133"/>
      <c r="F65" s="139"/>
      <c r="G65" s="139"/>
      <c r="H65" s="139"/>
      <c r="I65" s="139"/>
      <c r="J65" s="139"/>
      <c r="K65" s="140">
        <f t="shared" si="28"/>
        <v>0</v>
      </c>
      <c r="L65" s="133"/>
      <c r="M65" s="137"/>
      <c r="N65" s="139"/>
      <c r="O65" s="139"/>
      <c r="P65" s="139"/>
      <c r="Q65" s="139"/>
      <c r="R65" s="139"/>
      <c r="S65" s="139"/>
      <c r="T65" s="139"/>
      <c r="U65" s="140">
        <f t="shared" si="29"/>
        <v>0</v>
      </c>
      <c r="V65" s="133"/>
      <c r="W65" s="139"/>
      <c r="X65" s="139"/>
      <c r="Y65" s="140">
        <f t="shared" si="30"/>
        <v>0</v>
      </c>
      <c r="Z65" s="140">
        <f t="shared" si="31"/>
        <v>0</v>
      </c>
    </row>
    <row r="66" spans="1:26" s="117" customFormat="1" ht="18" customHeight="1" x14ac:dyDescent="0.3">
      <c r="A66" s="133"/>
      <c r="B66" s="134"/>
      <c r="C66" s="135" t="s">
        <v>208</v>
      </c>
      <c r="D66" s="138" t="s">
        <v>205</v>
      </c>
      <c r="E66" s="133"/>
      <c r="F66" s="139"/>
      <c r="G66" s="139"/>
      <c r="H66" s="139"/>
      <c r="I66" s="139"/>
      <c r="J66" s="139"/>
      <c r="K66" s="140">
        <f t="shared" si="28"/>
        <v>0</v>
      </c>
      <c r="L66" s="133"/>
      <c r="M66" s="137"/>
      <c r="N66" s="139"/>
      <c r="O66" s="139"/>
      <c r="P66" s="139"/>
      <c r="Q66" s="139"/>
      <c r="R66" s="139"/>
      <c r="S66" s="139"/>
      <c r="T66" s="139"/>
      <c r="U66" s="140">
        <f t="shared" si="29"/>
        <v>0</v>
      </c>
      <c r="V66" s="133"/>
      <c r="W66" s="139"/>
      <c r="X66" s="139"/>
      <c r="Y66" s="140">
        <f t="shared" si="30"/>
        <v>0</v>
      </c>
      <c r="Z66" s="140">
        <f t="shared" si="31"/>
        <v>0</v>
      </c>
    </row>
    <row r="67" spans="1:26" s="117" customFormat="1" ht="18" customHeight="1" x14ac:dyDescent="0.3">
      <c r="A67" s="133"/>
      <c r="B67" s="134"/>
      <c r="C67" s="135" t="s">
        <v>209</v>
      </c>
      <c r="D67" s="138" t="s">
        <v>206</v>
      </c>
      <c r="E67" s="133"/>
      <c r="F67" s="139"/>
      <c r="G67" s="139"/>
      <c r="H67" s="139"/>
      <c r="I67" s="139"/>
      <c r="J67" s="139"/>
      <c r="K67" s="140">
        <f t="shared" si="28"/>
        <v>0</v>
      </c>
      <c r="L67" s="133"/>
      <c r="M67" s="137"/>
      <c r="N67" s="139"/>
      <c r="O67" s="139"/>
      <c r="P67" s="139"/>
      <c r="Q67" s="139"/>
      <c r="R67" s="139"/>
      <c r="S67" s="139"/>
      <c r="T67" s="139"/>
      <c r="U67" s="140">
        <f t="shared" si="29"/>
        <v>0</v>
      </c>
      <c r="V67" s="133"/>
      <c r="W67" s="139"/>
      <c r="X67" s="139"/>
      <c r="Y67" s="140">
        <f t="shared" si="30"/>
        <v>0</v>
      </c>
      <c r="Z67" s="140">
        <f t="shared" si="31"/>
        <v>0</v>
      </c>
    </row>
    <row r="68" spans="1:26" s="117" customFormat="1" ht="18" customHeight="1" x14ac:dyDescent="0.3">
      <c r="A68" s="133"/>
      <c r="B68" s="134"/>
      <c r="C68" s="135" t="s">
        <v>210</v>
      </c>
      <c r="D68" s="138" t="s">
        <v>207</v>
      </c>
      <c r="E68" s="133"/>
      <c r="F68" s="139"/>
      <c r="G68" s="139"/>
      <c r="H68" s="139"/>
      <c r="I68" s="139"/>
      <c r="J68" s="139"/>
      <c r="K68" s="140">
        <f t="shared" si="28"/>
        <v>0</v>
      </c>
      <c r="L68" s="133"/>
      <c r="M68" s="137"/>
      <c r="N68" s="139"/>
      <c r="O68" s="139"/>
      <c r="P68" s="139"/>
      <c r="Q68" s="139"/>
      <c r="R68" s="139"/>
      <c r="S68" s="139"/>
      <c r="T68" s="139"/>
      <c r="U68" s="140">
        <f t="shared" si="29"/>
        <v>0</v>
      </c>
      <c r="V68" s="133"/>
      <c r="W68" s="139"/>
      <c r="X68" s="139"/>
      <c r="Y68" s="140">
        <f t="shared" si="30"/>
        <v>0</v>
      </c>
      <c r="Z68" s="140">
        <f t="shared" si="31"/>
        <v>0</v>
      </c>
    </row>
    <row r="69" spans="1:26" s="117" customFormat="1" ht="18" customHeight="1" x14ac:dyDescent="0.3">
      <c r="A69" s="133"/>
      <c r="B69" s="134"/>
      <c r="C69" s="135" t="s">
        <v>214</v>
      </c>
      <c r="D69" s="138" t="s">
        <v>211</v>
      </c>
      <c r="E69" s="133"/>
      <c r="F69" s="139"/>
      <c r="G69" s="139"/>
      <c r="H69" s="139"/>
      <c r="I69" s="139"/>
      <c r="J69" s="139"/>
      <c r="K69" s="140">
        <f t="shared" si="28"/>
        <v>0</v>
      </c>
      <c r="L69" s="133"/>
      <c r="M69" s="137"/>
      <c r="N69" s="139"/>
      <c r="O69" s="139"/>
      <c r="P69" s="139"/>
      <c r="Q69" s="139"/>
      <c r="R69" s="139"/>
      <c r="S69" s="139"/>
      <c r="T69" s="139"/>
      <c r="U69" s="140">
        <f t="shared" si="29"/>
        <v>0</v>
      </c>
      <c r="V69" s="133"/>
      <c r="W69" s="139"/>
      <c r="X69" s="139"/>
      <c r="Y69" s="140">
        <f t="shared" si="30"/>
        <v>0</v>
      </c>
      <c r="Z69" s="140">
        <f t="shared" si="31"/>
        <v>0</v>
      </c>
    </row>
    <row r="70" spans="1:26" s="117" customFormat="1" ht="18" customHeight="1" x14ac:dyDescent="0.3">
      <c r="A70" s="133"/>
      <c r="B70" s="134"/>
      <c r="C70" s="141" t="s">
        <v>142</v>
      </c>
      <c r="D70" s="138" t="s">
        <v>212</v>
      </c>
      <c r="E70" s="133"/>
      <c r="F70" s="139"/>
      <c r="G70" s="139"/>
      <c r="H70" s="139"/>
      <c r="I70" s="139"/>
      <c r="J70" s="139"/>
      <c r="K70" s="140">
        <f>SUM(F70:J70)</f>
        <v>0</v>
      </c>
      <c r="L70" s="133"/>
      <c r="M70" s="137"/>
      <c r="N70" s="139"/>
      <c r="O70" s="139"/>
      <c r="P70" s="139"/>
      <c r="Q70" s="139"/>
      <c r="R70" s="139"/>
      <c r="S70" s="139"/>
      <c r="T70" s="139"/>
      <c r="U70" s="140">
        <f>SUM(N70:T70)</f>
        <v>0</v>
      </c>
      <c r="V70" s="133"/>
      <c r="W70" s="139"/>
      <c r="X70" s="139"/>
      <c r="Y70" s="140">
        <f>K70+W70</f>
        <v>0</v>
      </c>
      <c r="Z70" s="140">
        <f>U70+X70</f>
        <v>0</v>
      </c>
    </row>
    <row r="71" spans="1:26" s="117" customFormat="1" ht="18" customHeight="1" x14ac:dyDescent="0.3">
      <c r="A71" s="133"/>
      <c r="B71" s="134"/>
      <c r="C71" s="142" t="s">
        <v>305</v>
      </c>
      <c r="D71" s="143" t="s">
        <v>213</v>
      </c>
      <c r="E71" s="133"/>
      <c r="F71" s="140">
        <f t="shared" ref="F71:K71" si="32">SUM(F63:F70)</f>
        <v>0</v>
      </c>
      <c r="G71" s="140">
        <f t="shared" si="32"/>
        <v>0</v>
      </c>
      <c r="H71" s="140">
        <f t="shared" si="32"/>
        <v>0</v>
      </c>
      <c r="I71" s="140">
        <f t="shared" si="32"/>
        <v>0</v>
      </c>
      <c r="J71" s="140">
        <f t="shared" si="32"/>
        <v>0</v>
      </c>
      <c r="K71" s="140">
        <f t="shared" si="32"/>
        <v>0</v>
      </c>
      <c r="L71" s="133"/>
      <c r="M71" s="137"/>
      <c r="N71" s="140">
        <f t="shared" ref="N71:U71" si="33">SUM(N63:N70)</f>
        <v>0</v>
      </c>
      <c r="O71" s="140">
        <f t="shared" si="33"/>
        <v>0</v>
      </c>
      <c r="P71" s="140">
        <f t="shared" si="33"/>
        <v>0</v>
      </c>
      <c r="Q71" s="140">
        <f t="shared" si="33"/>
        <v>0</v>
      </c>
      <c r="R71" s="140">
        <f t="shared" si="33"/>
        <v>0</v>
      </c>
      <c r="S71" s="140">
        <f t="shared" si="33"/>
        <v>0</v>
      </c>
      <c r="T71" s="140">
        <f t="shared" si="33"/>
        <v>0</v>
      </c>
      <c r="U71" s="140">
        <f t="shared" si="33"/>
        <v>0</v>
      </c>
      <c r="V71" s="133"/>
      <c r="W71" s="140">
        <f>SUM(W63:W70)</f>
        <v>0</v>
      </c>
      <c r="X71" s="140">
        <f>SUM(X63:X70)</f>
        <v>0</v>
      </c>
      <c r="Y71" s="140">
        <f>SUM(Y63:Y70)</f>
        <v>0</v>
      </c>
      <c r="Z71" s="140">
        <f>SUM(Z63:Z70)</f>
        <v>0</v>
      </c>
    </row>
    <row r="72" spans="1:26" s="117" customFormat="1" ht="18" customHeight="1" x14ac:dyDescent="0.3">
      <c r="A72" s="133"/>
      <c r="B72" s="134" t="s">
        <v>128</v>
      </c>
      <c r="C72" s="135"/>
      <c r="D72" s="136"/>
      <c r="E72" s="133"/>
      <c r="F72" s="137"/>
      <c r="G72" s="137"/>
      <c r="H72" s="137"/>
      <c r="I72" s="137"/>
      <c r="J72" s="137"/>
      <c r="K72" s="137"/>
      <c r="L72" s="133"/>
      <c r="M72" s="137"/>
      <c r="N72" s="137"/>
      <c r="O72" s="137"/>
      <c r="P72" s="137"/>
      <c r="Q72" s="137"/>
      <c r="R72" s="137"/>
      <c r="S72" s="137"/>
      <c r="T72" s="137"/>
      <c r="U72" s="137"/>
      <c r="V72" s="133"/>
      <c r="W72" s="137"/>
      <c r="X72" s="137"/>
      <c r="Y72" s="137"/>
      <c r="Z72" s="137"/>
    </row>
    <row r="73" spans="1:26" s="117" customFormat="1" ht="18" customHeight="1" x14ac:dyDescent="0.3">
      <c r="A73" s="133"/>
      <c r="B73" s="134"/>
      <c r="C73" s="135" t="s">
        <v>218</v>
      </c>
      <c r="D73" s="138" t="s">
        <v>215</v>
      </c>
      <c r="E73" s="133"/>
      <c r="F73" s="139"/>
      <c r="G73" s="139"/>
      <c r="H73" s="139"/>
      <c r="I73" s="139"/>
      <c r="J73" s="139"/>
      <c r="K73" s="140">
        <f t="shared" ref="K73:K81" si="34">SUM(F73:J73)</f>
        <v>0</v>
      </c>
      <c r="L73" s="133"/>
      <c r="M73" s="137"/>
      <c r="N73" s="139"/>
      <c r="O73" s="139"/>
      <c r="P73" s="139"/>
      <c r="Q73" s="139"/>
      <c r="R73" s="139"/>
      <c r="S73" s="139"/>
      <c r="T73" s="139"/>
      <c r="U73" s="140">
        <f t="shared" ref="U73:U81" si="35">SUM(N73:T73)</f>
        <v>0</v>
      </c>
      <c r="V73" s="133"/>
      <c r="W73" s="139"/>
      <c r="X73" s="139"/>
      <c r="Y73" s="140">
        <f t="shared" ref="Y73:Y81" si="36">K73+W73</f>
        <v>0</v>
      </c>
      <c r="Z73" s="140">
        <f t="shared" ref="Z73:Z81" si="37">U73+X73</f>
        <v>0</v>
      </c>
    </row>
    <row r="74" spans="1:26" s="117" customFormat="1" ht="18" customHeight="1" x14ac:dyDescent="0.3">
      <c r="A74" s="133"/>
      <c r="B74" s="134"/>
      <c r="C74" s="135" t="s">
        <v>219</v>
      </c>
      <c r="D74" s="138" t="s">
        <v>216</v>
      </c>
      <c r="E74" s="133"/>
      <c r="F74" s="139"/>
      <c r="G74" s="139"/>
      <c r="H74" s="139"/>
      <c r="I74" s="139"/>
      <c r="J74" s="139"/>
      <c r="K74" s="140">
        <f t="shared" si="34"/>
        <v>0</v>
      </c>
      <c r="L74" s="133"/>
      <c r="M74" s="137"/>
      <c r="N74" s="139"/>
      <c r="O74" s="139"/>
      <c r="P74" s="139"/>
      <c r="Q74" s="139"/>
      <c r="R74" s="139"/>
      <c r="S74" s="139"/>
      <c r="T74" s="139"/>
      <c r="U74" s="140">
        <f t="shared" si="35"/>
        <v>0</v>
      </c>
      <c r="V74" s="133"/>
      <c r="W74" s="139"/>
      <c r="X74" s="139"/>
      <c r="Y74" s="140">
        <f t="shared" si="36"/>
        <v>0</v>
      </c>
      <c r="Z74" s="140">
        <f t="shared" si="37"/>
        <v>0</v>
      </c>
    </row>
    <row r="75" spans="1:26" s="117" customFormat="1" ht="18" customHeight="1" x14ac:dyDescent="0.3">
      <c r="A75" s="133"/>
      <c r="B75" s="134"/>
      <c r="C75" s="135" t="s">
        <v>220</v>
      </c>
      <c r="D75" s="138" t="s">
        <v>217</v>
      </c>
      <c r="E75" s="133"/>
      <c r="F75" s="139"/>
      <c r="G75" s="139"/>
      <c r="H75" s="139"/>
      <c r="I75" s="139"/>
      <c r="J75" s="139"/>
      <c r="K75" s="140">
        <f t="shared" si="34"/>
        <v>0</v>
      </c>
      <c r="L75" s="133"/>
      <c r="M75" s="137"/>
      <c r="N75" s="139"/>
      <c r="O75" s="139"/>
      <c r="P75" s="139"/>
      <c r="Q75" s="139"/>
      <c r="R75" s="139"/>
      <c r="S75" s="139"/>
      <c r="T75" s="139"/>
      <c r="U75" s="140">
        <f t="shared" si="35"/>
        <v>0</v>
      </c>
      <c r="V75" s="133"/>
      <c r="W75" s="139"/>
      <c r="X75" s="139"/>
      <c r="Y75" s="140">
        <f t="shared" si="36"/>
        <v>0</v>
      </c>
      <c r="Z75" s="140">
        <f t="shared" si="37"/>
        <v>0</v>
      </c>
    </row>
    <row r="76" spans="1:26" s="117" customFormat="1" ht="18" customHeight="1" x14ac:dyDescent="0.3">
      <c r="A76" s="133"/>
      <c r="B76" s="134"/>
      <c r="C76" s="135" t="s">
        <v>224</v>
      </c>
      <c r="D76" s="138" t="s">
        <v>221</v>
      </c>
      <c r="E76" s="133"/>
      <c r="F76" s="139"/>
      <c r="G76" s="139"/>
      <c r="H76" s="139"/>
      <c r="I76" s="139"/>
      <c r="J76" s="139"/>
      <c r="K76" s="140">
        <f t="shared" si="34"/>
        <v>0</v>
      </c>
      <c r="L76" s="133"/>
      <c r="M76" s="137"/>
      <c r="N76" s="139"/>
      <c r="O76" s="139"/>
      <c r="P76" s="139"/>
      <c r="Q76" s="139"/>
      <c r="R76" s="139"/>
      <c r="S76" s="139"/>
      <c r="T76" s="139"/>
      <c r="U76" s="140">
        <f t="shared" si="35"/>
        <v>0</v>
      </c>
      <c r="V76" s="133"/>
      <c r="W76" s="139"/>
      <c r="X76" s="139"/>
      <c r="Y76" s="140">
        <f t="shared" si="36"/>
        <v>0</v>
      </c>
      <c r="Z76" s="140">
        <f t="shared" si="37"/>
        <v>0</v>
      </c>
    </row>
    <row r="77" spans="1:26" s="117" customFormat="1" ht="18" customHeight="1" x14ac:dyDescent="0.3">
      <c r="A77" s="133"/>
      <c r="B77" s="134"/>
      <c r="C77" s="135" t="s">
        <v>225</v>
      </c>
      <c r="D77" s="138" t="s">
        <v>222</v>
      </c>
      <c r="E77" s="133"/>
      <c r="F77" s="139"/>
      <c r="G77" s="139"/>
      <c r="H77" s="139"/>
      <c r="I77" s="139"/>
      <c r="J77" s="139"/>
      <c r="K77" s="140">
        <f t="shared" si="34"/>
        <v>0</v>
      </c>
      <c r="L77" s="133"/>
      <c r="M77" s="137"/>
      <c r="N77" s="139"/>
      <c r="O77" s="139"/>
      <c r="P77" s="139"/>
      <c r="Q77" s="139"/>
      <c r="R77" s="139"/>
      <c r="S77" s="139"/>
      <c r="T77" s="139"/>
      <c r="U77" s="140">
        <f t="shared" si="35"/>
        <v>0</v>
      </c>
      <c r="V77" s="133"/>
      <c r="W77" s="139"/>
      <c r="X77" s="139"/>
      <c r="Y77" s="140">
        <f t="shared" si="36"/>
        <v>0</v>
      </c>
      <c r="Z77" s="140">
        <f t="shared" si="37"/>
        <v>0</v>
      </c>
    </row>
    <row r="78" spans="1:26" s="117" customFormat="1" ht="18" customHeight="1" x14ac:dyDescent="0.3">
      <c r="A78" s="133"/>
      <c r="B78" s="134"/>
      <c r="C78" s="135" t="s">
        <v>226</v>
      </c>
      <c r="D78" s="138" t="s">
        <v>223</v>
      </c>
      <c r="E78" s="133"/>
      <c r="F78" s="139"/>
      <c r="G78" s="139"/>
      <c r="H78" s="139"/>
      <c r="I78" s="139"/>
      <c r="J78" s="139"/>
      <c r="K78" s="140">
        <f t="shared" si="34"/>
        <v>0</v>
      </c>
      <c r="L78" s="133"/>
      <c r="M78" s="137"/>
      <c r="N78" s="139"/>
      <c r="O78" s="139"/>
      <c r="P78" s="139"/>
      <c r="Q78" s="139"/>
      <c r="R78" s="139"/>
      <c r="S78" s="139"/>
      <c r="T78" s="139"/>
      <c r="U78" s="140">
        <f t="shared" si="35"/>
        <v>0</v>
      </c>
      <c r="V78" s="133"/>
      <c r="W78" s="139"/>
      <c r="X78" s="139"/>
      <c r="Y78" s="140">
        <f t="shared" si="36"/>
        <v>0</v>
      </c>
      <c r="Z78" s="140">
        <f t="shared" si="37"/>
        <v>0</v>
      </c>
    </row>
    <row r="79" spans="1:26" s="117" customFormat="1" ht="18" customHeight="1" x14ac:dyDescent="0.3">
      <c r="A79" s="133"/>
      <c r="B79" s="134"/>
      <c r="C79" s="135" t="s">
        <v>229</v>
      </c>
      <c r="D79" s="138" t="s">
        <v>227</v>
      </c>
      <c r="E79" s="133"/>
      <c r="F79" s="139"/>
      <c r="G79" s="139"/>
      <c r="H79" s="139"/>
      <c r="I79" s="139"/>
      <c r="J79" s="139"/>
      <c r="K79" s="140">
        <f t="shared" si="34"/>
        <v>0</v>
      </c>
      <c r="L79" s="133"/>
      <c r="M79" s="137"/>
      <c r="N79" s="139"/>
      <c r="O79" s="139"/>
      <c r="P79" s="139"/>
      <c r="Q79" s="139"/>
      <c r="R79" s="139"/>
      <c r="S79" s="139"/>
      <c r="T79" s="139"/>
      <c r="U79" s="140">
        <f t="shared" si="35"/>
        <v>0</v>
      </c>
      <c r="V79" s="133"/>
      <c r="W79" s="139"/>
      <c r="X79" s="139"/>
      <c r="Y79" s="140">
        <f t="shared" si="36"/>
        <v>0</v>
      </c>
      <c r="Z79" s="140">
        <f t="shared" si="37"/>
        <v>0</v>
      </c>
    </row>
    <row r="80" spans="1:26" s="117" customFormat="1" ht="18" customHeight="1" x14ac:dyDescent="0.3">
      <c r="A80" s="133"/>
      <c r="B80" s="134"/>
      <c r="C80" s="135" t="s">
        <v>230</v>
      </c>
      <c r="D80" s="138" t="s">
        <v>228</v>
      </c>
      <c r="E80" s="133"/>
      <c r="F80" s="139"/>
      <c r="G80" s="139"/>
      <c r="H80" s="139"/>
      <c r="I80" s="139"/>
      <c r="J80" s="139"/>
      <c r="K80" s="140">
        <f t="shared" si="34"/>
        <v>0</v>
      </c>
      <c r="L80" s="133"/>
      <c r="M80" s="137"/>
      <c r="N80" s="139"/>
      <c r="O80" s="139"/>
      <c r="P80" s="139"/>
      <c r="Q80" s="139"/>
      <c r="R80" s="139"/>
      <c r="S80" s="139"/>
      <c r="T80" s="139"/>
      <c r="U80" s="140">
        <f t="shared" si="35"/>
        <v>0</v>
      </c>
      <c r="V80" s="133"/>
      <c r="W80" s="139"/>
      <c r="X80" s="139"/>
      <c r="Y80" s="140">
        <f t="shared" si="36"/>
        <v>0</v>
      </c>
      <c r="Z80" s="140">
        <f t="shared" si="37"/>
        <v>0</v>
      </c>
    </row>
    <row r="81" spans="1:26" s="117" customFormat="1" ht="18" customHeight="1" x14ac:dyDescent="0.3">
      <c r="A81" s="133"/>
      <c r="B81" s="134"/>
      <c r="C81" s="141" t="s">
        <v>142</v>
      </c>
      <c r="D81" s="138" t="s">
        <v>231</v>
      </c>
      <c r="E81" s="133"/>
      <c r="F81" s="139"/>
      <c r="G81" s="139"/>
      <c r="H81" s="139"/>
      <c r="I81" s="139"/>
      <c r="J81" s="139"/>
      <c r="K81" s="140">
        <f t="shared" si="34"/>
        <v>0</v>
      </c>
      <c r="L81" s="133"/>
      <c r="M81" s="137"/>
      <c r="N81" s="139"/>
      <c r="O81" s="139"/>
      <c r="P81" s="139"/>
      <c r="Q81" s="139"/>
      <c r="R81" s="139"/>
      <c r="S81" s="139"/>
      <c r="T81" s="139"/>
      <c r="U81" s="140">
        <f t="shared" si="35"/>
        <v>0</v>
      </c>
      <c r="V81" s="133"/>
      <c r="W81" s="139"/>
      <c r="X81" s="139"/>
      <c r="Y81" s="140">
        <f t="shared" si="36"/>
        <v>0</v>
      </c>
      <c r="Z81" s="140">
        <f t="shared" si="37"/>
        <v>0</v>
      </c>
    </row>
    <row r="82" spans="1:26" s="117" customFormat="1" ht="18" customHeight="1" x14ac:dyDescent="0.3">
      <c r="A82" s="133"/>
      <c r="B82" s="134"/>
      <c r="C82" s="142" t="s">
        <v>305</v>
      </c>
      <c r="D82" s="143" t="s">
        <v>232</v>
      </c>
      <c r="E82" s="133"/>
      <c r="F82" s="140">
        <f t="shared" ref="F82:K82" si="38">SUM(F73:F81)</f>
        <v>0</v>
      </c>
      <c r="G82" s="140">
        <f t="shared" si="38"/>
        <v>0</v>
      </c>
      <c r="H82" s="140">
        <f t="shared" si="38"/>
        <v>0</v>
      </c>
      <c r="I82" s="140">
        <f t="shared" si="38"/>
        <v>0</v>
      </c>
      <c r="J82" s="140">
        <f t="shared" si="38"/>
        <v>0</v>
      </c>
      <c r="K82" s="140">
        <f t="shared" si="38"/>
        <v>0</v>
      </c>
      <c r="L82" s="133"/>
      <c r="M82" s="137"/>
      <c r="N82" s="140">
        <f t="shared" ref="N82:U82" si="39">SUM(N73:N81)</f>
        <v>0</v>
      </c>
      <c r="O82" s="140">
        <f t="shared" si="39"/>
        <v>0</v>
      </c>
      <c r="P82" s="140">
        <f t="shared" si="39"/>
        <v>0</v>
      </c>
      <c r="Q82" s="140">
        <f t="shared" si="39"/>
        <v>0</v>
      </c>
      <c r="R82" s="140">
        <f t="shared" si="39"/>
        <v>0</v>
      </c>
      <c r="S82" s="140">
        <f t="shared" si="39"/>
        <v>0</v>
      </c>
      <c r="T82" s="140">
        <f t="shared" si="39"/>
        <v>0</v>
      </c>
      <c r="U82" s="140">
        <f t="shared" si="39"/>
        <v>0</v>
      </c>
      <c r="V82" s="133"/>
      <c r="W82" s="140">
        <f>SUM(W73:W81)</f>
        <v>0</v>
      </c>
      <c r="X82" s="140">
        <f>SUM(X73:X81)</f>
        <v>0</v>
      </c>
      <c r="Y82" s="140">
        <f>SUM(Y73:Y81)</f>
        <v>0</v>
      </c>
      <c r="Z82" s="140">
        <f>SUM(Z73:Z81)</f>
        <v>0</v>
      </c>
    </row>
    <row r="83" spans="1:26" s="117" customFormat="1" ht="18" customHeight="1" x14ac:dyDescent="0.3">
      <c r="A83" s="133"/>
      <c r="B83" s="134" t="s">
        <v>127</v>
      </c>
      <c r="C83" s="135"/>
      <c r="D83" s="136"/>
      <c r="E83" s="133"/>
      <c r="F83" s="137"/>
      <c r="G83" s="137"/>
      <c r="H83" s="137"/>
      <c r="I83" s="137"/>
      <c r="J83" s="137"/>
      <c r="K83" s="137"/>
      <c r="L83" s="133"/>
      <c r="M83" s="137"/>
      <c r="N83" s="137"/>
      <c r="O83" s="137"/>
      <c r="P83" s="137"/>
      <c r="Q83" s="137"/>
      <c r="R83" s="137"/>
      <c r="S83" s="137"/>
      <c r="T83" s="137"/>
      <c r="U83" s="137"/>
      <c r="V83" s="133"/>
      <c r="W83" s="137"/>
      <c r="X83" s="137"/>
      <c r="Y83" s="137"/>
      <c r="Z83" s="137"/>
    </row>
    <row r="84" spans="1:26" s="117" customFormat="1" ht="18" customHeight="1" x14ac:dyDescent="0.3">
      <c r="A84" s="133"/>
      <c r="B84" s="134"/>
      <c r="C84" s="135" t="s">
        <v>235</v>
      </c>
      <c r="D84" s="138" t="s">
        <v>233</v>
      </c>
      <c r="E84" s="133"/>
      <c r="F84" s="139"/>
      <c r="G84" s="139"/>
      <c r="H84" s="139"/>
      <c r="I84" s="139"/>
      <c r="J84" s="139"/>
      <c r="K84" s="140">
        <f>SUM(F84:J84)</f>
        <v>0</v>
      </c>
      <c r="L84" s="133"/>
      <c r="M84" s="137"/>
      <c r="N84" s="139"/>
      <c r="O84" s="139"/>
      <c r="P84" s="139"/>
      <c r="Q84" s="139"/>
      <c r="R84" s="139"/>
      <c r="S84" s="139"/>
      <c r="T84" s="139"/>
      <c r="U84" s="140">
        <f>SUM(N84:T84)</f>
        <v>0</v>
      </c>
      <c r="V84" s="133"/>
      <c r="W84" s="139"/>
      <c r="X84" s="139"/>
      <c r="Y84" s="140">
        <f>K84+W84</f>
        <v>0</v>
      </c>
      <c r="Z84" s="140">
        <f>U84+X84</f>
        <v>0</v>
      </c>
    </row>
    <row r="85" spans="1:26" s="117" customFormat="1" ht="18" customHeight="1" x14ac:dyDescent="0.3">
      <c r="A85" s="133"/>
      <c r="B85" s="134"/>
      <c r="C85" s="141" t="s">
        <v>142</v>
      </c>
      <c r="D85" s="138" t="s">
        <v>234</v>
      </c>
      <c r="E85" s="133"/>
      <c r="F85" s="139"/>
      <c r="G85" s="139"/>
      <c r="H85" s="139"/>
      <c r="I85" s="139"/>
      <c r="J85" s="139"/>
      <c r="K85" s="140">
        <f>SUM(F85:J85)</f>
        <v>0</v>
      </c>
      <c r="L85" s="133"/>
      <c r="M85" s="137"/>
      <c r="N85" s="139"/>
      <c r="O85" s="139"/>
      <c r="P85" s="139"/>
      <c r="Q85" s="139"/>
      <c r="R85" s="139"/>
      <c r="S85" s="139"/>
      <c r="T85" s="139"/>
      <c r="U85" s="140">
        <f>SUM(N85:T85)</f>
        <v>0</v>
      </c>
      <c r="V85" s="133"/>
      <c r="W85" s="139"/>
      <c r="X85" s="139"/>
      <c r="Y85" s="140">
        <f>K85+W85</f>
        <v>0</v>
      </c>
      <c r="Z85" s="140">
        <f>U85+X85</f>
        <v>0</v>
      </c>
    </row>
    <row r="86" spans="1:26" s="117" customFormat="1" ht="18" customHeight="1" x14ac:dyDescent="0.3">
      <c r="A86" s="133"/>
      <c r="B86" s="134"/>
      <c r="C86" s="142" t="s">
        <v>305</v>
      </c>
      <c r="D86" s="143" t="s">
        <v>236</v>
      </c>
      <c r="E86" s="133"/>
      <c r="F86" s="140">
        <f t="shared" ref="F86:K86" si="40">SUM(F84:F85)</f>
        <v>0</v>
      </c>
      <c r="G86" s="140">
        <f t="shared" si="40"/>
        <v>0</v>
      </c>
      <c r="H86" s="140">
        <f t="shared" si="40"/>
        <v>0</v>
      </c>
      <c r="I86" s="140">
        <f t="shared" si="40"/>
        <v>0</v>
      </c>
      <c r="J86" s="140">
        <f t="shared" si="40"/>
        <v>0</v>
      </c>
      <c r="K86" s="140">
        <f t="shared" si="40"/>
        <v>0</v>
      </c>
      <c r="L86" s="133"/>
      <c r="M86" s="137"/>
      <c r="N86" s="140">
        <f t="shared" ref="N86:U86" si="41">SUM(N84:N85)</f>
        <v>0</v>
      </c>
      <c r="O86" s="140">
        <f t="shared" si="41"/>
        <v>0</v>
      </c>
      <c r="P86" s="140">
        <f t="shared" si="41"/>
        <v>0</v>
      </c>
      <c r="Q86" s="140">
        <f t="shared" si="41"/>
        <v>0</v>
      </c>
      <c r="R86" s="140">
        <f t="shared" si="41"/>
        <v>0</v>
      </c>
      <c r="S86" s="140">
        <f t="shared" si="41"/>
        <v>0</v>
      </c>
      <c r="T86" s="140">
        <f t="shared" si="41"/>
        <v>0</v>
      </c>
      <c r="U86" s="140">
        <f t="shared" si="41"/>
        <v>0</v>
      </c>
      <c r="V86" s="133"/>
      <c r="W86" s="140">
        <f>SUM(W84:W85)</f>
        <v>0</v>
      </c>
      <c r="X86" s="140">
        <f>SUM(X84:X85)</f>
        <v>0</v>
      </c>
      <c r="Y86" s="140">
        <f>SUM(Y84:Y85)</f>
        <v>0</v>
      </c>
      <c r="Z86" s="140">
        <f>SUM(Z84:Z85)</f>
        <v>0</v>
      </c>
    </row>
    <row r="87" spans="1:26" s="117" customFormat="1" ht="18" customHeight="1" x14ac:dyDescent="0.3">
      <c r="A87" s="133"/>
      <c r="B87" s="134"/>
      <c r="C87" s="135"/>
      <c r="D87" s="136"/>
      <c r="E87" s="133"/>
      <c r="F87" s="137"/>
      <c r="G87" s="137"/>
      <c r="H87" s="137"/>
      <c r="I87" s="137"/>
      <c r="J87" s="137"/>
      <c r="K87" s="137"/>
      <c r="L87" s="133"/>
      <c r="M87" s="137"/>
      <c r="N87" s="137"/>
      <c r="O87" s="137"/>
      <c r="P87" s="137"/>
      <c r="Q87" s="137"/>
      <c r="R87" s="137"/>
      <c r="S87" s="137"/>
      <c r="T87" s="137"/>
      <c r="U87" s="137"/>
      <c r="V87" s="133"/>
      <c r="W87" s="137"/>
      <c r="X87" s="137"/>
      <c r="Y87" s="137"/>
      <c r="Z87" s="137"/>
    </row>
    <row r="88" spans="1:26" s="117" customFormat="1" ht="18" customHeight="1" x14ac:dyDescent="0.3">
      <c r="A88" s="133"/>
      <c r="B88" s="134"/>
      <c r="C88" s="142" t="s">
        <v>307</v>
      </c>
      <c r="D88" s="143" t="s">
        <v>252</v>
      </c>
      <c r="E88" s="133"/>
      <c r="F88" s="140">
        <f t="shared" ref="F88:K88" si="42">F18+F26+F32+F44+F50+F61+F71+F82+F86</f>
        <v>0</v>
      </c>
      <c r="G88" s="140">
        <f t="shared" si="42"/>
        <v>0</v>
      </c>
      <c r="H88" s="140">
        <f t="shared" si="42"/>
        <v>0</v>
      </c>
      <c r="I88" s="140">
        <f t="shared" si="42"/>
        <v>0</v>
      </c>
      <c r="J88" s="140">
        <f t="shared" si="42"/>
        <v>0</v>
      </c>
      <c r="K88" s="140">
        <f t="shared" si="42"/>
        <v>0</v>
      </c>
      <c r="L88" s="133"/>
      <c r="M88" s="137"/>
      <c r="N88" s="140">
        <f t="shared" ref="N88:U88" si="43">N18+N26+N32+N44+N50+N61+N71+N82+N86</f>
        <v>0</v>
      </c>
      <c r="O88" s="140">
        <f t="shared" si="43"/>
        <v>0</v>
      </c>
      <c r="P88" s="140">
        <f t="shared" si="43"/>
        <v>0</v>
      </c>
      <c r="Q88" s="140">
        <f t="shared" si="43"/>
        <v>0</v>
      </c>
      <c r="R88" s="140">
        <f t="shared" si="43"/>
        <v>0</v>
      </c>
      <c r="S88" s="140">
        <f t="shared" si="43"/>
        <v>0</v>
      </c>
      <c r="T88" s="140">
        <f t="shared" si="43"/>
        <v>0</v>
      </c>
      <c r="U88" s="140">
        <f t="shared" si="43"/>
        <v>0</v>
      </c>
      <c r="V88" s="133"/>
      <c r="W88" s="140">
        <f>W18+W26+W32+W44+W50+W61+W71+W82+W86</f>
        <v>0</v>
      </c>
      <c r="X88" s="140">
        <f>X18+X26+X32+X44+X50+X61+X71+X82+X86</f>
        <v>0</v>
      </c>
      <c r="Y88" s="140">
        <f>Y18+Y26+Y32+Y44+Y50+Y61+Y71+Y82+Y86</f>
        <v>0</v>
      </c>
      <c r="Z88" s="140">
        <f>Z18+Z26+Z32+Z44+Z50+Z61+Z71+Z82+Z86</f>
        <v>0</v>
      </c>
    </row>
    <row r="89" spans="1:26" s="117" customFormat="1" ht="12" customHeight="1" x14ac:dyDescent="0.3">
      <c r="A89" s="133"/>
      <c r="B89" s="133"/>
      <c r="C89" s="144"/>
      <c r="D89" s="136"/>
      <c r="E89" s="133"/>
      <c r="F89" s="137"/>
      <c r="G89" s="137"/>
      <c r="H89" s="137"/>
      <c r="I89" s="137"/>
      <c r="J89" s="137"/>
      <c r="K89" s="137"/>
      <c r="L89" s="133"/>
      <c r="M89" s="137"/>
      <c r="N89" s="137"/>
      <c r="O89" s="137"/>
      <c r="P89" s="137"/>
      <c r="Q89" s="137"/>
      <c r="R89" s="137"/>
      <c r="S89" s="137"/>
      <c r="T89" s="137"/>
      <c r="U89" s="137"/>
      <c r="V89" s="133"/>
      <c r="W89" s="137"/>
      <c r="X89" s="137"/>
      <c r="Y89" s="137"/>
      <c r="Z89" s="137"/>
    </row>
    <row r="90" spans="1:26" s="117" customFormat="1" ht="18" customHeight="1" x14ac:dyDescent="0.3">
      <c r="A90" s="133"/>
      <c r="B90" s="145" t="s">
        <v>308</v>
      </c>
      <c r="C90" s="144"/>
      <c r="D90" s="136"/>
      <c r="E90" s="133"/>
      <c r="F90" s="137"/>
      <c r="G90" s="137"/>
      <c r="H90" s="137"/>
      <c r="I90" s="137"/>
      <c r="J90" s="137"/>
      <c r="K90" s="137"/>
      <c r="L90" s="133"/>
      <c r="M90" s="137"/>
      <c r="N90" s="137"/>
      <c r="O90" s="137"/>
      <c r="P90" s="137"/>
      <c r="Q90" s="137"/>
      <c r="R90" s="137"/>
      <c r="S90" s="137"/>
      <c r="T90" s="137"/>
      <c r="U90" s="137"/>
      <c r="V90" s="133"/>
      <c r="W90" s="137"/>
      <c r="X90" s="137"/>
      <c r="Y90" s="137"/>
      <c r="Z90" s="137"/>
    </row>
    <row r="91" spans="1:26" s="117" customFormat="1" ht="18" customHeight="1" x14ac:dyDescent="0.3">
      <c r="A91" s="133"/>
      <c r="B91" s="145"/>
      <c r="C91" s="144"/>
      <c r="D91" s="136"/>
      <c r="E91" s="133"/>
      <c r="F91" s="137"/>
      <c r="G91" s="137"/>
      <c r="H91" s="137"/>
      <c r="I91" s="137"/>
      <c r="J91" s="137"/>
      <c r="K91" s="137"/>
      <c r="L91" s="133"/>
      <c r="M91" s="137"/>
      <c r="N91" s="137"/>
      <c r="O91" s="137"/>
      <c r="P91" s="137"/>
      <c r="Q91" s="137"/>
      <c r="R91" s="137"/>
      <c r="S91" s="137"/>
      <c r="T91" s="137"/>
      <c r="U91" s="137"/>
      <c r="V91" s="133"/>
      <c r="W91" s="137"/>
      <c r="X91" s="137"/>
      <c r="Y91" s="137"/>
      <c r="Z91" s="137"/>
    </row>
    <row r="92" spans="1:26" s="150" customFormat="1" ht="18" customHeight="1" x14ac:dyDescent="0.3">
      <c r="A92" s="146"/>
      <c r="B92" s="147"/>
      <c r="C92" s="148"/>
      <c r="D92" s="148"/>
      <c r="E92" s="146"/>
      <c r="F92" s="149"/>
      <c r="G92" s="149"/>
      <c r="H92" s="149"/>
      <c r="I92" s="149"/>
      <c r="J92" s="149"/>
      <c r="K92" s="149"/>
      <c r="L92" s="146"/>
      <c r="M92" s="137"/>
      <c r="N92" s="149"/>
      <c r="O92" s="149"/>
      <c r="P92" s="149"/>
      <c r="Q92" s="149"/>
      <c r="R92" s="149"/>
      <c r="S92" s="149"/>
      <c r="T92" s="149"/>
      <c r="U92" s="149"/>
      <c r="V92" s="146"/>
      <c r="W92" s="149"/>
      <c r="X92" s="149"/>
      <c r="Y92" s="149"/>
      <c r="Z92" s="149"/>
    </row>
    <row r="93" spans="1:26" s="117" customFormat="1" ht="18" customHeight="1" x14ac:dyDescent="0.3">
      <c r="A93" s="133"/>
      <c r="B93" s="133"/>
      <c r="C93" s="144"/>
      <c r="D93" s="136"/>
      <c r="E93" s="133"/>
      <c r="F93" s="137"/>
      <c r="G93" s="137"/>
      <c r="H93" s="137"/>
      <c r="I93" s="137"/>
      <c r="J93" s="137"/>
      <c r="K93" s="137"/>
      <c r="L93" s="133"/>
      <c r="M93" s="137"/>
      <c r="N93" s="137"/>
      <c r="O93" s="137"/>
      <c r="P93" s="137"/>
      <c r="Q93" s="137"/>
      <c r="R93" s="137"/>
      <c r="S93" s="137"/>
      <c r="T93" s="137"/>
      <c r="U93" s="137"/>
      <c r="V93" s="133"/>
      <c r="W93" s="137"/>
      <c r="X93" s="137"/>
      <c r="Y93" s="137"/>
      <c r="Z93" s="137"/>
    </row>
    <row r="94" spans="1:26" s="117" customFormat="1" ht="18" customHeight="1" x14ac:dyDescent="0.3">
      <c r="A94" s="133"/>
      <c r="B94" s="134" t="s">
        <v>237</v>
      </c>
      <c r="C94" s="135"/>
      <c r="D94" s="136"/>
      <c r="E94" s="133"/>
      <c r="F94" s="137"/>
      <c r="G94" s="137"/>
      <c r="H94" s="137"/>
      <c r="I94" s="137"/>
      <c r="J94" s="137"/>
      <c r="K94" s="137"/>
      <c r="L94" s="133"/>
      <c r="M94" s="137"/>
      <c r="N94" s="137"/>
      <c r="O94" s="137"/>
      <c r="P94" s="137"/>
      <c r="Q94" s="137"/>
      <c r="R94" s="137"/>
      <c r="S94" s="137"/>
      <c r="T94" s="137"/>
      <c r="U94" s="137"/>
      <c r="V94" s="133"/>
      <c r="W94" s="137"/>
      <c r="X94" s="137"/>
      <c r="Y94" s="137"/>
      <c r="Z94" s="137"/>
    </row>
    <row r="95" spans="1:26" s="117" customFormat="1" ht="18" customHeight="1" x14ac:dyDescent="0.3">
      <c r="A95" s="133"/>
      <c r="B95" s="134"/>
      <c r="C95" s="135" t="s">
        <v>241</v>
      </c>
      <c r="D95" s="138" t="s">
        <v>238</v>
      </c>
      <c r="E95" s="133"/>
      <c r="F95" s="139"/>
      <c r="G95" s="139"/>
      <c r="H95" s="139"/>
      <c r="I95" s="139"/>
      <c r="J95" s="139"/>
      <c r="K95" s="140">
        <f>SUM(F95:J95)</f>
        <v>0</v>
      </c>
      <c r="L95" s="133"/>
      <c r="M95" s="137"/>
      <c r="N95" s="139"/>
      <c r="O95" s="139"/>
      <c r="P95" s="139"/>
      <c r="Q95" s="139"/>
      <c r="R95" s="139"/>
      <c r="S95" s="139"/>
      <c r="T95" s="139"/>
      <c r="U95" s="140">
        <f>SUM(N95:T95)</f>
        <v>0</v>
      </c>
      <c r="V95" s="133"/>
      <c r="W95" s="139"/>
      <c r="X95" s="139"/>
      <c r="Y95" s="140">
        <f>K95+W95</f>
        <v>0</v>
      </c>
      <c r="Z95" s="140">
        <f>U95+X95</f>
        <v>0</v>
      </c>
    </row>
    <row r="96" spans="1:26" s="117" customFormat="1" ht="18" customHeight="1" x14ac:dyDescent="0.3">
      <c r="A96" s="133"/>
      <c r="B96" s="134"/>
      <c r="C96" s="135" t="s">
        <v>242</v>
      </c>
      <c r="D96" s="138" t="s">
        <v>239</v>
      </c>
      <c r="E96" s="133"/>
      <c r="F96" s="139"/>
      <c r="G96" s="139"/>
      <c r="H96" s="139"/>
      <c r="I96" s="139"/>
      <c r="J96" s="139"/>
      <c r="K96" s="140">
        <f>SUM(F96:J96)</f>
        <v>0</v>
      </c>
      <c r="L96" s="133"/>
      <c r="M96" s="137"/>
      <c r="N96" s="139"/>
      <c r="O96" s="139"/>
      <c r="P96" s="139"/>
      <c r="Q96" s="139"/>
      <c r="R96" s="139"/>
      <c r="S96" s="139"/>
      <c r="T96" s="139"/>
      <c r="U96" s="140">
        <f>SUM(N96:T96)</f>
        <v>0</v>
      </c>
      <c r="V96" s="133"/>
      <c r="W96" s="139"/>
      <c r="X96" s="139"/>
      <c r="Y96" s="140">
        <f>K96+W96</f>
        <v>0</v>
      </c>
      <c r="Z96" s="140">
        <f>U96+X96</f>
        <v>0</v>
      </c>
    </row>
    <row r="97" spans="1:29" s="117" customFormat="1" ht="18" customHeight="1" x14ac:dyDescent="0.3">
      <c r="A97" s="133"/>
      <c r="B97" s="134"/>
      <c r="C97" s="142" t="s">
        <v>305</v>
      </c>
      <c r="D97" s="143" t="s">
        <v>240</v>
      </c>
      <c r="E97" s="133"/>
      <c r="F97" s="140">
        <f t="shared" ref="F97:K97" si="44">SUM(F95:F96)</f>
        <v>0</v>
      </c>
      <c r="G97" s="140">
        <f t="shared" si="44"/>
        <v>0</v>
      </c>
      <c r="H97" s="140">
        <f t="shared" si="44"/>
        <v>0</v>
      </c>
      <c r="I97" s="140">
        <f t="shared" si="44"/>
        <v>0</v>
      </c>
      <c r="J97" s="140">
        <f t="shared" si="44"/>
        <v>0</v>
      </c>
      <c r="K97" s="140">
        <f t="shared" si="44"/>
        <v>0</v>
      </c>
      <c r="L97" s="133"/>
      <c r="M97" s="137"/>
      <c r="N97" s="140">
        <f t="shared" ref="N97:U97" si="45">SUM(N95:N96)</f>
        <v>0</v>
      </c>
      <c r="O97" s="140">
        <f t="shared" si="45"/>
        <v>0</v>
      </c>
      <c r="P97" s="140">
        <f t="shared" si="45"/>
        <v>0</v>
      </c>
      <c r="Q97" s="140">
        <f t="shared" si="45"/>
        <v>0</v>
      </c>
      <c r="R97" s="140">
        <f t="shared" si="45"/>
        <v>0</v>
      </c>
      <c r="S97" s="140">
        <f t="shared" si="45"/>
        <v>0</v>
      </c>
      <c r="T97" s="140">
        <f t="shared" si="45"/>
        <v>0</v>
      </c>
      <c r="U97" s="140">
        <f t="shared" si="45"/>
        <v>0</v>
      </c>
      <c r="V97" s="133"/>
      <c r="W97" s="140">
        <f>SUM(W95:W96)</f>
        <v>0</v>
      </c>
      <c r="X97" s="140">
        <f>SUM(X95:X96)</f>
        <v>0</v>
      </c>
      <c r="Y97" s="140">
        <f>SUM(Y95:Y96)</f>
        <v>0</v>
      </c>
      <c r="Z97" s="140">
        <f>SUM(Z95:Z96)</f>
        <v>0</v>
      </c>
    </row>
    <row r="98" spans="1:29" s="117" customFormat="1" ht="18" customHeight="1" x14ac:dyDescent="0.3">
      <c r="A98" s="133"/>
      <c r="B98" s="134" t="s">
        <v>309</v>
      </c>
      <c r="C98" s="135"/>
      <c r="D98" s="136"/>
      <c r="E98" s="133"/>
      <c r="F98" s="137"/>
      <c r="G98" s="137"/>
      <c r="H98" s="137"/>
      <c r="I98" s="137"/>
      <c r="J98" s="137"/>
      <c r="K98" s="137"/>
      <c r="L98" s="133"/>
      <c r="M98" s="137"/>
      <c r="N98" s="137"/>
      <c r="O98" s="137"/>
      <c r="P98" s="137"/>
      <c r="Q98" s="137"/>
      <c r="R98" s="137"/>
      <c r="S98" s="137"/>
      <c r="T98" s="137"/>
      <c r="U98" s="137"/>
      <c r="V98" s="133"/>
      <c r="W98" s="137"/>
      <c r="X98" s="137"/>
      <c r="Y98" s="137"/>
      <c r="Z98" s="137"/>
    </row>
    <row r="99" spans="1:29" s="117" customFormat="1" ht="18" customHeight="1" x14ac:dyDescent="0.3">
      <c r="A99" s="133"/>
      <c r="B99" s="134"/>
      <c r="C99" s="139"/>
      <c r="D99" s="138" t="s">
        <v>243</v>
      </c>
      <c r="E99" s="133"/>
      <c r="F99" s="139"/>
      <c r="G99" s="139"/>
      <c r="H99" s="139"/>
      <c r="I99" s="139"/>
      <c r="J99" s="139"/>
      <c r="K99" s="140">
        <f>SUM(F99:J99)</f>
        <v>0</v>
      </c>
      <c r="L99" s="133"/>
      <c r="M99" s="137"/>
      <c r="N99" s="139"/>
      <c r="O99" s="139"/>
      <c r="P99" s="139"/>
      <c r="Q99" s="139"/>
      <c r="R99" s="139"/>
      <c r="S99" s="139"/>
      <c r="T99" s="139"/>
      <c r="U99" s="140">
        <f>SUM(N99:T99)</f>
        <v>0</v>
      </c>
      <c r="V99" s="133"/>
      <c r="W99" s="139"/>
      <c r="X99" s="139"/>
      <c r="Y99" s="140">
        <f>K99+W99</f>
        <v>0</v>
      </c>
      <c r="Z99" s="140">
        <f>U99+X99</f>
        <v>0</v>
      </c>
    </row>
    <row r="100" spans="1:29" s="117" customFormat="1" ht="18" customHeight="1" x14ac:dyDescent="0.3">
      <c r="A100" s="133"/>
      <c r="B100" s="134"/>
      <c r="C100" s="139"/>
      <c r="D100" s="138" t="s">
        <v>244</v>
      </c>
      <c r="E100" s="133"/>
      <c r="F100" s="139"/>
      <c r="G100" s="139"/>
      <c r="H100" s="139"/>
      <c r="I100" s="139"/>
      <c r="J100" s="139"/>
      <c r="K100" s="140">
        <f>SUM(F100:J100)</f>
        <v>0</v>
      </c>
      <c r="L100" s="133"/>
      <c r="M100" s="137"/>
      <c r="N100" s="139"/>
      <c r="O100" s="139"/>
      <c r="P100" s="139"/>
      <c r="Q100" s="139"/>
      <c r="R100" s="139"/>
      <c r="S100" s="139"/>
      <c r="T100" s="139"/>
      <c r="U100" s="140">
        <f>SUM(N100:T100)</f>
        <v>0</v>
      </c>
      <c r="V100" s="133"/>
      <c r="W100" s="139"/>
      <c r="X100" s="139"/>
      <c r="Y100" s="140">
        <f>K100+W100</f>
        <v>0</v>
      </c>
      <c r="Z100" s="140">
        <f>U100+X100</f>
        <v>0</v>
      </c>
    </row>
    <row r="101" spans="1:29" s="117" customFormat="1" ht="18" customHeight="1" x14ac:dyDescent="0.3">
      <c r="A101" s="133"/>
      <c r="B101" s="134"/>
      <c r="C101" s="139"/>
      <c r="D101" s="138" t="s">
        <v>245</v>
      </c>
      <c r="E101" s="133"/>
      <c r="F101" s="139"/>
      <c r="G101" s="139"/>
      <c r="H101" s="139"/>
      <c r="I101" s="139"/>
      <c r="J101" s="139"/>
      <c r="K101" s="140">
        <f>SUM(F101:J101)</f>
        <v>0</v>
      </c>
      <c r="L101" s="133"/>
      <c r="M101" s="137"/>
      <c r="N101" s="139"/>
      <c r="O101" s="139"/>
      <c r="P101" s="139"/>
      <c r="Q101" s="139"/>
      <c r="R101" s="139"/>
      <c r="S101" s="139"/>
      <c r="T101" s="139"/>
      <c r="U101" s="140">
        <f>SUM(N101:T101)</f>
        <v>0</v>
      </c>
      <c r="V101" s="133"/>
      <c r="W101" s="139"/>
      <c r="X101" s="139"/>
      <c r="Y101" s="140">
        <f>K101+W101</f>
        <v>0</v>
      </c>
      <c r="Z101" s="140">
        <f>U101+X101</f>
        <v>0</v>
      </c>
    </row>
    <row r="102" spans="1:29" s="117" customFormat="1" ht="18" customHeight="1" x14ac:dyDescent="0.3">
      <c r="A102" s="133"/>
      <c r="B102" s="134"/>
      <c r="C102" s="139"/>
      <c r="D102" s="136" t="s">
        <v>246</v>
      </c>
      <c r="E102" s="133"/>
      <c r="F102" s="139"/>
      <c r="G102" s="139"/>
      <c r="H102" s="139"/>
      <c r="I102" s="139"/>
      <c r="J102" s="139"/>
      <c r="K102" s="140">
        <f>SUM(F102:J102)</f>
        <v>0</v>
      </c>
      <c r="L102" s="133"/>
      <c r="M102" s="137"/>
      <c r="N102" s="139"/>
      <c r="O102" s="139"/>
      <c r="P102" s="139"/>
      <c r="Q102" s="139"/>
      <c r="R102" s="139"/>
      <c r="S102" s="139"/>
      <c r="T102" s="139"/>
      <c r="U102" s="140">
        <f>SUM(N102:T102)</f>
        <v>0</v>
      </c>
      <c r="V102" s="133"/>
      <c r="W102" s="139"/>
      <c r="X102" s="139"/>
      <c r="Y102" s="140">
        <f>K102+W102</f>
        <v>0</v>
      </c>
      <c r="Z102" s="140">
        <f>U102+X102</f>
        <v>0</v>
      </c>
    </row>
    <row r="103" spans="1:29" s="117" customFormat="1" ht="18" customHeight="1" x14ac:dyDescent="0.3">
      <c r="A103" s="133"/>
      <c r="B103" s="134"/>
      <c r="C103" s="142" t="s">
        <v>305</v>
      </c>
      <c r="D103" s="143" t="s">
        <v>247</v>
      </c>
      <c r="E103" s="133"/>
      <c r="F103" s="140">
        <f t="shared" ref="F103:K103" si="46">SUM(F99:F102)</f>
        <v>0</v>
      </c>
      <c r="G103" s="140">
        <f t="shared" si="46"/>
        <v>0</v>
      </c>
      <c r="H103" s="140">
        <f t="shared" si="46"/>
        <v>0</v>
      </c>
      <c r="I103" s="140">
        <f t="shared" si="46"/>
        <v>0</v>
      </c>
      <c r="J103" s="140">
        <f t="shared" si="46"/>
        <v>0</v>
      </c>
      <c r="K103" s="140">
        <f t="shared" si="46"/>
        <v>0</v>
      </c>
      <c r="L103" s="133"/>
      <c r="M103" s="137"/>
      <c r="N103" s="140">
        <f t="shared" ref="N103:U103" si="47">SUM(N99:N102)</f>
        <v>0</v>
      </c>
      <c r="O103" s="140">
        <f t="shared" si="47"/>
        <v>0</v>
      </c>
      <c r="P103" s="140">
        <f t="shared" si="47"/>
        <v>0</v>
      </c>
      <c r="Q103" s="140">
        <f t="shared" si="47"/>
        <v>0</v>
      </c>
      <c r="R103" s="140">
        <f t="shared" si="47"/>
        <v>0</v>
      </c>
      <c r="S103" s="140">
        <f t="shared" si="47"/>
        <v>0</v>
      </c>
      <c r="T103" s="140">
        <f t="shared" si="47"/>
        <v>0</v>
      </c>
      <c r="U103" s="140">
        <f t="shared" si="47"/>
        <v>0</v>
      </c>
      <c r="V103" s="133"/>
      <c r="W103" s="140">
        <f>SUM(W99:W102)</f>
        <v>0</v>
      </c>
      <c r="X103" s="140">
        <f>SUM(X99:X102)</f>
        <v>0</v>
      </c>
      <c r="Y103" s="140">
        <f>SUM(Y99:Y102)</f>
        <v>0</v>
      </c>
      <c r="Z103" s="140">
        <f>SUM(Z99:Z102)</f>
        <v>0</v>
      </c>
    </row>
    <row r="104" spans="1:29" s="117" customFormat="1" ht="18" customHeight="1" x14ac:dyDescent="0.3">
      <c r="A104" s="133"/>
      <c r="B104" s="134" t="s">
        <v>249</v>
      </c>
      <c r="C104" s="135"/>
      <c r="D104" s="138" t="s">
        <v>310</v>
      </c>
      <c r="E104" s="133"/>
      <c r="F104" s="137"/>
      <c r="G104" s="137"/>
      <c r="H104" s="137"/>
      <c r="I104" s="137"/>
      <c r="J104" s="137"/>
      <c r="K104" s="137"/>
      <c r="L104" s="133"/>
      <c r="M104" s="137"/>
      <c r="N104" s="137"/>
      <c r="O104" s="137"/>
      <c r="P104" s="137"/>
      <c r="Q104" s="137"/>
      <c r="R104" s="137"/>
      <c r="S104" s="137"/>
      <c r="T104" s="137"/>
      <c r="U104" s="137"/>
      <c r="V104" s="133"/>
      <c r="W104" s="137"/>
      <c r="X104" s="137"/>
      <c r="Y104" s="137"/>
      <c r="Z104" s="137"/>
    </row>
    <row r="105" spans="1:29" s="117" customFormat="1" ht="18" customHeight="1" x14ac:dyDescent="0.3">
      <c r="A105" s="133"/>
      <c r="B105" s="134"/>
      <c r="C105" s="135" t="s">
        <v>311</v>
      </c>
      <c r="D105" s="138" t="s">
        <v>258</v>
      </c>
      <c r="E105" s="133"/>
      <c r="F105" s="137"/>
      <c r="G105" s="137"/>
      <c r="H105" s="137"/>
      <c r="I105" s="137"/>
      <c r="J105" s="137"/>
      <c r="K105" s="137"/>
      <c r="L105" s="133"/>
      <c r="M105" s="139"/>
      <c r="N105" s="137"/>
      <c r="O105" s="137"/>
      <c r="P105" s="137"/>
      <c r="Q105" s="137"/>
      <c r="R105" s="137"/>
      <c r="S105" s="137"/>
      <c r="T105" s="139"/>
      <c r="U105" s="140">
        <f>M105+T105</f>
        <v>0</v>
      </c>
      <c r="V105" s="133"/>
      <c r="W105" s="137"/>
      <c r="X105" s="137"/>
      <c r="Y105" s="137"/>
      <c r="Z105" s="140">
        <f>U105</f>
        <v>0</v>
      </c>
    </row>
    <row r="106" spans="1:29" s="117" customFormat="1" ht="18" customHeight="1" x14ac:dyDescent="0.3">
      <c r="A106" s="133"/>
      <c r="B106" s="134"/>
      <c r="C106" s="151" t="s">
        <v>312</v>
      </c>
      <c r="D106" s="136"/>
      <c r="E106" s="133"/>
      <c r="F106" s="137"/>
      <c r="G106" s="137"/>
      <c r="H106" s="137"/>
      <c r="I106" s="137"/>
      <c r="J106" s="137"/>
      <c r="K106" s="137"/>
      <c r="L106" s="133"/>
      <c r="M106" s="137"/>
      <c r="N106" s="137"/>
      <c r="O106" s="137"/>
      <c r="P106" s="137"/>
      <c r="Q106" s="137"/>
      <c r="R106" s="137"/>
      <c r="S106" s="137"/>
      <c r="T106" s="137"/>
      <c r="U106" s="137"/>
      <c r="V106" s="133"/>
      <c r="W106" s="137"/>
      <c r="X106" s="137"/>
      <c r="Y106" s="137"/>
      <c r="Z106" s="137"/>
      <c r="AA106" s="137"/>
      <c r="AB106" s="137"/>
      <c r="AC106" s="137"/>
    </row>
    <row r="107" spans="1:29" s="117" customFormat="1" ht="18" customHeight="1" x14ac:dyDescent="0.3">
      <c r="A107" s="133"/>
      <c r="B107" s="133"/>
      <c r="C107" s="135" t="s">
        <v>313</v>
      </c>
      <c r="D107" s="138" t="s">
        <v>259</v>
      </c>
      <c r="E107" s="133"/>
      <c r="F107" s="137"/>
      <c r="G107" s="137"/>
      <c r="H107" s="137"/>
      <c r="I107" s="137"/>
      <c r="J107" s="137"/>
      <c r="K107" s="137"/>
      <c r="L107" s="133"/>
      <c r="M107" s="137"/>
      <c r="N107" s="137"/>
      <c r="Q107" s="152"/>
      <c r="R107" s="137"/>
      <c r="S107" s="137"/>
      <c r="T107" s="137"/>
      <c r="U107" s="140">
        <f>Q107</f>
        <v>0</v>
      </c>
      <c r="V107" s="133"/>
      <c r="W107" s="137"/>
      <c r="X107" s="137"/>
      <c r="Y107" s="137"/>
      <c r="Z107" s="140">
        <f>U107</f>
        <v>0</v>
      </c>
    </row>
    <row r="108" spans="1:29" s="117" customFormat="1" ht="18" customHeight="1" x14ac:dyDescent="0.3">
      <c r="A108" s="133"/>
      <c r="B108" s="133"/>
      <c r="C108" s="135" t="s">
        <v>314</v>
      </c>
      <c r="D108" s="138" t="s">
        <v>260</v>
      </c>
      <c r="E108" s="133"/>
      <c r="F108" s="137"/>
      <c r="G108" s="137"/>
      <c r="H108" s="137"/>
      <c r="I108" s="137"/>
      <c r="J108" s="137"/>
      <c r="K108" s="137"/>
      <c r="L108" s="133"/>
      <c r="M108" s="137"/>
      <c r="N108" s="137"/>
      <c r="Q108" s="152"/>
      <c r="R108" s="137"/>
      <c r="S108" s="137"/>
      <c r="T108" s="137"/>
      <c r="U108" s="140">
        <f>Q108</f>
        <v>0</v>
      </c>
      <c r="V108" s="133"/>
      <c r="W108" s="137"/>
      <c r="X108" s="137"/>
      <c r="Y108" s="137"/>
      <c r="Z108" s="140">
        <f>U108</f>
        <v>0</v>
      </c>
    </row>
    <row r="109" spans="1:29" s="117" customFormat="1" ht="18" customHeight="1" x14ac:dyDescent="0.3">
      <c r="A109" s="133"/>
      <c r="B109" s="134"/>
      <c r="C109" s="142" t="s">
        <v>305</v>
      </c>
      <c r="D109" s="143" t="s">
        <v>261</v>
      </c>
      <c r="E109" s="133"/>
      <c r="F109" s="137"/>
      <c r="G109" s="137"/>
      <c r="H109" s="137"/>
      <c r="I109" s="137"/>
      <c r="J109" s="137"/>
      <c r="K109" s="137"/>
      <c r="L109" s="133"/>
      <c r="M109" s="140">
        <f>M105</f>
        <v>0</v>
      </c>
      <c r="N109" s="137"/>
      <c r="Q109" s="140"/>
      <c r="R109" s="137"/>
      <c r="S109" s="137"/>
      <c r="T109" s="140">
        <f>T105</f>
        <v>0</v>
      </c>
      <c r="U109" s="140">
        <f>SUM(U105:U108)</f>
        <v>0</v>
      </c>
      <c r="V109" s="133"/>
      <c r="W109" s="137"/>
      <c r="X109" s="137"/>
      <c r="Y109" s="137"/>
      <c r="Z109" s="140">
        <f>SUM(Z105:Z108)</f>
        <v>0</v>
      </c>
    </row>
    <row r="110" spans="1:29" x14ac:dyDescent="0.25">
      <c r="D110" s="136"/>
    </row>
    <row r="111" spans="1:29" s="117" customFormat="1" ht="18" customHeight="1" x14ac:dyDescent="0.3">
      <c r="A111" s="133"/>
      <c r="B111" s="134"/>
      <c r="C111" s="142" t="s">
        <v>315</v>
      </c>
      <c r="D111" s="143" t="s">
        <v>253</v>
      </c>
      <c r="E111" s="133"/>
      <c r="F111" s="140">
        <f t="shared" ref="F111:K111" si="48">F88+F97+F103</f>
        <v>0</v>
      </c>
      <c r="G111" s="140">
        <f t="shared" si="48"/>
        <v>0</v>
      </c>
      <c r="H111" s="140">
        <f t="shared" si="48"/>
        <v>0</v>
      </c>
      <c r="I111" s="140">
        <f t="shared" si="48"/>
        <v>0</v>
      </c>
      <c r="J111" s="140">
        <f t="shared" si="48"/>
        <v>0</v>
      </c>
      <c r="K111" s="140">
        <f t="shared" si="48"/>
        <v>0</v>
      </c>
      <c r="L111" s="133"/>
      <c r="M111" s="140">
        <f>M109</f>
        <v>0</v>
      </c>
      <c r="N111" s="140">
        <f>N88+N97+N103</f>
        <v>0</v>
      </c>
      <c r="O111" s="140">
        <f>O88+O97+O103</f>
        <v>0</v>
      </c>
      <c r="P111" s="140">
        <f>P88+P97+P103</f>
        <v>0</v>
      </c>
      <c r="Q111" s="140">
        <f>Q88+Q97+Q103+Q109</f>
        <v>0</v>
      </c>
      <c r="R111" s="140">
        <f>R88+R97+R103</f>
        <v>0</v>
      </c>
      <c r="S111" s="140">
        <f>S88+S97+S103</f>
        <v>0</v>
      </c>
      <c r="T111" s="140">
        <f>T88+T97+T103+T109</f>
        <v>0</v>
      </c>
      <c r="U111" s="140">
        <f>U88+U97+U103+U109</f>
        <v>0</v>
      </c>
      <c r="V111" s="133"/>
      <c r="W111" s="140">
        <f>W88+W97+W103</f>
        <v>0</v>
      </c>
      <c r="X111" s="140">
        <f>X88+X97+X103</f>
        <v>0</v>
      </c>
      <c r="Y111" s="140">
        <f>Y88+Y97+Y103</f>
        <v>0</v>
      </c>
      <c r="Z111" s="140">
        <f>Z88+Z97+Z103+Z109</f>
        <v>0</v>
      </c>
    </row>
    <row r="112" spans="1:29" s="117" customFormat="1" ht="18" customHeight="1" x14ac:dyDescent="0.3">
      <c r="A112" s="133"/>
      <c r="B112" s="133"/>
      <c r="C112" s="144"/>
      <c r="D112" s="136"/>
      <c r="E112" s="133"/>
      <c r="F112" s="137"/>
      <c r="G112" s="137"/>
      <c r="H112" s="137"/>
      <c r="I112" s="137"/>
      <c r="J112" s="137"/>
      <c r="K112" s="137"/>
      <c r="L112" s="133"/>
      <c r="M112" s="137"/>
      <c r="N112" s="137"/>
      <c r="O112" s="137"/>
      <c r="P112" s="137"/>
      <c r="Q112" s="137"/>
      <c r="R112" s="137"/>
      <c r="S112" s="137"/>
      <c r="T112" s="137"/>
      <c r="U112" s="137"/>
      <c r="V112" s="133"/>
      <c r="W112" s="137"/>
      <c r="X112" s="137"/>
      <c r="Y112" s="137"/>
      <c r="Z112" s="137"/>
    </row>
    <row r="113" spans="1:26" s="150" customFormat="1" ht="18" customHeight="1" x14ac:dyDescent="0.3">
      <c r="A113" s="146"/>
      <c r="B113" s="147"/>
      <c r="C113" s="148"/>
      <c r="D113" s="148"/>
      <c r="E113" s="146"/>
      <c r="F113" s="149"/>
      <c r="G113" s="149"/>
      <c r="H113" s="149"/>
      <c r="I113" s="149"/>
      <c r="J113" s="149"/>
      <c r="K113" s="149"/>
      <c r="L113" s="146"/>
      <c r="M113" s="149"/>
      <c r="N113" s="149"/>
      <c r="O113" s="149"/>
      <c r="P113" s="149"/>
      <c r="Q113" s="149"/>
      <c r="R113" s="149"/>
      <c r="S113" s="149"/>
      <c r="T113" s="149"/>
      <c r="U113" s="149"/>
      <c r="V113" s="146"/>
      <c r="W113" s="149"/>
      <c r="X113" s="149"/>
      <c r="Y113" s="149"/>
      <c r="Z113" s="149"/>
    </row>
    <row r="114" spans="1:26" s="117" customFormat="1" ht="18" customHeight="1" x14ac:dyDescent="0.3">
      <c r="A114" s="133"/>
      <c r="B114" s="133"/>
      <c r="C114" s="144"/>
      <c r="D114" s="136"/>
      <c r="E114" s="133"/>
      <c r="F114" s="137"/>
      <c r="G114" s="137"/>
      <c r="H114" s="137"/>
      <c r="I114" s="137"/>
      <c r="J114" s="137"/>
      <c r="K114" s="137"/>
      <c r="L114" s="133"/>
      <c r="M114" s="137"/>
      <c r="N114" s="137"/>
      <c r="O114" s="137"/>
      <c r="P114" s="137"/>
      <c r="Q114" s="137"/>
      <c r="R114" s="137"/>
      <c r="S114" s="137"/>
      <c r="T114" s="137"/>
      <c r="U114" s="137"/>
      <c r="V114" s="133"/>
      <c r="W114" s="137"/>
      <c r="X114" s="137"/>
      <c r="Y114" s="137"/>
      <c r="Z114" s="137"/>
    </row>
    <row r="115" spans="1:26" s="117" customFormat="1" ht="15.6" x14ac:dyDescent="0.3">
      <c r="A115" s="133"/>
      <c r="B115" s="156" t="s">
        <v>316</v>
      </c>
      <c r="C115" s="157"/>
      <c r="D115" s="136"/>
      <c r="E115" s="137"/>
      <c r="F115" s="137"/>
      <c r="G115" s="137"/>
      <c r="H115" s="137"/>
      <c r="I115" s="137"/>
      <c r="J115" s="137"/>
      <c r="K115" s="133"/>
      <c r="L115" s="133"/>
      <c r="M115" s="133"/>
      <c r="N115" s="133"/>
      <c r="O115" s="133"/>
      <c r="P115" s="133"/>
      <c r="Q115" s="133"/>
      <c r="R115" s="133"/>
      <c r="S115" s="133"/>
      <c r="T115" s="133"/>
      <c r="U115" s="133"/>
      <c r="V115" s="133"/>
      <c r="W115" s="133"/>
    </row>
    <row r="116" spans="1:26" s="117" customFormat="1" ht="18" customHeight="1" x14ac:dyDescent="0.3">
      <c r="A116" s="133"/>
      <c r="B116" s="133"/>
      <c r="C116" s="158" t="s">
        <v>317</v>
      </c>
      <c r="D116" s="138" t="s">
        <v>318</v>
      </c>
      <c r="E116" s="137"/>
      <c r="F116" s="137"/>
      <c r="G116" s="137"/>
      <c r="H116" s="137"/>
      <c r="I116" s="137"/>
      <c r="J116" s="137"/>
      <c r="K116" s="133"/>
      <c r="L116" s="133"/>
      <c r="M116" s="133"/>
      <c r="N116" s="133"/>
      <c r="O116" s="133"/>
      <c r="P116" s="133"/>
      <c r="Q116" s="133"/>
      <c r="R116" s="133"/>
      <c r="S116" s="133"/>
      <c r="T116" s="133"/>
      <c r="U116" s="133"/>
      <c r="V116" s="133"/>
      <c r="Y116" s="140">
        <f>Y111</f>
        <v>0</v>
      </c>
      <c r="Z116" s="140">
        <f>Z111</f>
        <v>0</v>
      </c>
    </row>
    <row r="117" spans="1:26" s="117" customFormat="1" ht="18" customHeight="1" x14ac:dyDescent="0.3">
      <c r="A117" s="133"/>
      <c r="B117" s="133"/>
      <c r="C117" s="158" t="s">
        <v>319</v>
      </c>
      <c r="D117" s="138" t="s">
        <v>320</v>
      </c>
      <c r="E117" s="137"/>
      <c r="F117" s="137"/>
      <c r="G117" s="137"/>
      <c r="H117" s="137"/>
      <c r="I117" s="137"/>
      <c r="J117" s="137"/>
      <c r="K117" s="133"/>
      <c r="L117" s="133"/>
      <c r="M117" s="133"/>
      <c r="N117" s="133"/>
      <c r="O117" s="133"/>
      <c r="P117" s="133"/>
      <c r="Q117" s="133"/>
      <c r="R117" s="137"/>
      <c r="S117" s="133"/>
      <c r="T117" s="133"/>
      <c r="U117" s="133"/>
      <c r="V117" s="133"/>
      <c r="W117" s="133"/>
      <c r="Y117" s="139"/>
      <c r="Z117" s="139"/>
    </row>
    <row r="118" spans="1:26" s="117" customFormat="1" ht="18" customHeight="1" x14ac:dyDescent="0.3">
      <c r="A118" s="133"/>
      <c r="B118" s="133"/>
      <c r="C118" s="158" t="s">
        <v>321</v>
      </c>
      <c r="D118" s="138" t="s">
        <v>322</v>
      </c>
      <c r="E118" s="137"/>
      <c r="F118" s="137"/>
      <c r="G118" s="137"/>
      <c r="H118" s="137"/>
      <c r="I118" s="137"/>
      <c r="J118" s="137"/>
      <c r="K118" s="133"/>
      <c r="L118" s="133"/>
      <c r="M118" s="133"/>
      <c r="N118" s="133"/>
      <c r="O118" s="133"/>
      <c r="P118" s="133"/>
      <c r="Q118" s="133"/>
      <c r="R118" s="133"/>
      <c r="S118" s="133"/>
      <c r="T118" s="133"/>
      <c r="U118" s="133"/>
      <c r="V118" s="133"/>
      <c r="W118" s="133"/>
      <c r="X118" s="133"/>
      <c r="Y118" s="139">
        <f>Y116-Y117</f>
        <v>0</v>
      </c>
      <c r="Z118" s="139">
        <f>Z116-Z117</f>
        <v>0</v>
      </c>
    </row>
    <row r="119" spans="1:26" s="117" customFormat="1" ht="18" customHeight="1" x14ac:dyDescent="0.3">
      <c r="A119" s="133"/>
      <c r="B119" s="133"/>
      <c r="C119" s="159"/>
      <c r="D119" s="136"/>
      <c r="E119" s="133"/>
      <c r="F119" s="137"/>
      <c r="G119" s="137"/>
      <c r="H119" s="137"/>
      <c r="I119" s="137"/>
      <c r="J119" s="137"/>
      <c r="K119" s="137"/>
      <c r="L119" s="133"/>
      <c r="M119" s="137"/>
      <c r="N119" s="137"/>
      <c r="O119" s="137"/>
      <c r="P119" s="137"/>
      <c r="Q119" s="137"/>
      <c r="R119" s="137"/>
      <c r="S119" s="137"/>
      <c r="T119" s="137"/>
      <c r="U119" s="137"/>
      <c r="V119" s="133"/>
      <c r="W119" s="137"/>
      <c r="X119" s="137"/>
      <c r="Z119" s="160" t="s">
        <v>323</v>
      </c>
    </row>
    <row r="120" spans="1:26" s="150" customFormat="1" ht="18" customHeight="1" x14ac:dyDescent="0.3">
      <c r="A120" s="146"/>
      <c r="B120" s="147"/>
      <c r="C120" s="148"/>
      <c r="D120" s="148"/>
      <c r="E120" s="146"/>
      <c r="F120" s="149"/>
      <c r="G120" s="149"/>
      <c r="H120" s="149"/>
      <c r="I120" s="149"/>
      <c r="J120" s="149"/>
      <c r="K120" s="149"/>
      <c r="L120" s="146"/>
      <c r="M120" s="149"/>
      <c r="N120" s="149"/>
      <c r="O120" s="149"/>
      <c r="P120" s="149"/>
      <c r="Q120" s="149"/>
      <c r="R120" s="149"/>
      <c r="S120" s="149"/>
      <c r="T120" s="149"/>
      <c r="U120" s="149"/>
      <c r="V120" s="146"/>
      <c r="W120" s="149"/>
      <c r="X120" s="149"/>
      <c r="Y120" s="149"/>
      <c r="Z120" s="149"/>
    </row>
    <row r="121" spans="1:26" s="117" customFormat="1" ht="18" customHeight="1" x14ac:dyDescent="0.3">
      <c r="A121" s="133"/>
      <c r="B121" s="133"/>
      <c r="C121" s="159"/>
      <c r="D121" s="136"/>
      <c r="E121" s="133"/>
      <c r="F121" s="137"/>
      <c r="G121" s="137"/>
      <c r="H121" s="137"/>
      <c r="I121" s="137"/>
      <c r="J121" s="137"/>
      <c r="K121" s="137"/>
      <c r="L121" s="133"/>
      <c r="M121" s="137"/>
      <c r="N121" s="137"/>
      <c r="O121" s="137"/>
      <c r="P121" s="137"/>
      <c r="Q121" s="137"/>
      <c r="R121" s="137"/>
      <c r="S121" s="137"/>
      <c r="T121" s="137"/>
      <c r="U121" s="137"/>
      <c r="V121" s="133"/>
      <c r="W121" s="137"/>
      <c r="X121" s="137"/>
      <c r="Z121" s="160"/>
    </row>
    <row r="122" spans="1:26" s="103" customFormat="1" ht="18" customHeight="1" x14ac:dyDescent="0.3">
      <c r="B122" s="111" t="s">
        <v>324</v>
      </c>
      <c r="C122" s="161"/>
      <c r="D122" s="136"/>
      <c r="F122" s="106"/>
      <c r="G122" s="106"/>
      <c r="H122" s="106"/>
      <c r="I122" s="106"/>
      <c r="J122" s="106"/>
      <c r="K122" s="106"/>
      <c r="M122" s="106"/>
      <c r="N122" s="106"/>
      <c r="O122" s="106"/>
      <c r="P122" s="106"/>
      <c r="Q122" s="106"/>
      <c r="R122" s="106"/>
      <c r="S122" s="106"/>
      <c r="T122" s="106"/>
      <c r="U122" s="106"/>
      <c r="W122" s="106"/>
      <c r="X122" s="106"/>
      <c r="Y122" s="106"/>
      <c r="Z122" s="106"/>
    </row>
    <row r="123" spans="1:26" s="117" customFormat="1" ht="18" customHeight="1" thickBot="1" x14ac:dyDescent="0.35">
      <c r="B123" s="162"/>
      <c r="C123" s="163"/>
      <c r="D123" s="164"/>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row>
    <row r="197" spans="3:3" ht="15.6" x14ac:dyDescent="0.3">
      <c r="C197" s="166"/>
    </row>
  </sheetData>
  <protectedRanges>
    <protectedRange sqref="C99:C102" name="Other"/>
    <protectedRange sqref="W12:X17 W73:X81 W20:X25 W28:X31 W34:X43 W63:X70 W46:X49 W52:X60 W84:X85" name="NRev1"/>
    <protectedRange sqref="N12:T17 N73:T81 N20:T25 N28:T31 N34:T43 N63:T70 N49:T49 N52:T60 N84:T85" name="Rev1"/>
    <protectedRange sqref="F12:J17 F73:J81 F20:J25 F28:J31 F34:J43 F63:J70 F46:J49 F52:J60 F84:J85 N46:T48" name="Exp1"/>
    <protectedRange sqref="F95:J96 F99:J102" name="Exp2"/>
    <protectedRange sqref="N95:T96 N99:T102 M105 T105" name="Rev2"/>
    <protectedRange sqref="W95:X96 W99:X102 Y117:Z118" name="NRev2"/>
  </protectedRanges>
  <mergeCells count="4">
    <mergeCell ref="O7:P7"/>
    <mergeCell ref="Q7:R7"/>
    <mergeCell ref="W7:X7"/>
    <mergeCell ref="Y7:Z7"/>
  </mergeCells>
  <printOptions horizontalCentered="1" verticalCentered="1"/>
  <pageMargins left="0.39370078740157483" right="0.39370078740157483" top="0.39370078740157483" bottom="0.39370078740157483" header="0.31496062992125984" footer="0.31496062992125984"/>
  <pageSetup paperSize="8" scale="42" fitToHeight="2" orientation="landscape" r:id="rId1"/>
  <rowBreaks count="1" manualBreakCount="1">
    <brk id="92" min="1" max="2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K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8" width="12.88671875" style="9" bestFit="1" customWidth="1"/>
    <col min="9" max="9" width="13.33203125" style="9" bestFit="1" customWidth="1"/>
    <col min="10" max="89" width="12.88671875" style="9" bestFit="1" customWidth="1"/>
    <col min="90" max="16384" width="12.6640625" style="6"/>
  </cols>
  <sheetData>
    <row r="1" spans="1:89"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row>
    <row r="2" spans="1:89"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row>
    <row r="3" spans="1:89" x14ac:dyDescent="0.25">
      <c r="A3" s="28" t="str">
        <f>'Total Exp'!A3</f>
        <v>2016-17</v>
      </c>
    </row>
    <row r="4" spans="1:89" ht="15.6" x14ac:dyDescent="0.3">
      <c r="A4" s="82" t="s">
        <v>124</v>
      </c>
      <c r="B4" s="83"/>
      <c r="C4" s="83"/>
      <c r="D4" s="83"/>
      <c r="E4" s="83"/>
      <c r="F4" s="83"/>
      <c r="G4" s="83"/>
      <c r="H4" s="83"/>
      <c r="I4" s="84"/>
      <c r="J4" s="85"/>
      <c r="K4" s="83"/>
      <c r="L4" s="83"/>
      <c r="M4" s="83"/>
      <c r="N4" s="83"/>
      <c r="O4" s="83"/>
      <c r="P4" s="83"/>
      <c r="Q4" s="83"/>
      <c r="R4" s="85"/>
      <c r="S4" s="83"/>
      <c r="T4" s="83"/>
      <c r="U4" s="83"/>
      <c r="V4" s="83"/>
      <c r="W4" s="83"/>
      <c r="X4" s="83"/>
      <c r="Y4" s="83"/>
      <c r="Z4" s="85"/>
      <c r="AA4" s="83"/>
      <c r="AB4" s="83"/>
      <c r="AC4" s="83"/>
      <c r="AD4" s="83"/>
      <c r="AE4" s="83"/>
      <c r="AF4" s="83"/>
      <c r="AG4" s="83"/>
      <c r="AH4" s="85"/>
      <c r="AI4" s="83"/>
      <c r="AJ4" s="83"/>
      <c r="AK4" s="83"/>
      <c r="AL4" s="83"/>
      <c r="AM4" s="83"/>
      <c r="AN4" s="83"/>
      <c r="AO4" s="83"/>
      <c r="AP4" s="85"/>
      <c r="AQ4" s="83"/>
      <c r="AR4" s="83"/>
      <c r="AS4" s="83"/>
      <c r="AT4" s="83"/>
      <c r="AU4" s="83"/>
      <c r="AV4" s="83"/>
      <c r="AW4" s="83"/>
      <c r="AX4" s="85"/>
      <c r="AY4" s="83"/>
      <c r="AZ4" s="83"/>
      <c r="BA4" s="83"/>
      <c r="BB4" s="83"/>
      <c r="BC4" s="83"/>
      <c r="BD4" s="83"/>
      <c r="BE4" s="83"/>
      <c r="BF4" s="85"/>
      <c r="BG4" s="83"/>
      <c r="BH4" s="83"/>
      <c r="BI4" s="83"/>
      <c r="BJ4" s="83"/>
      <c r="BK4" s="83"/>
      <c r="BL4" s="83"/>
      <c r="BM4" s="83"/>
      <c r="BN4" s="85"/>
      <c r="BO4" s="83"/>
      <c r="BP4" s="83"/>
      <c r="BQ4" s="83"/>
      <c r="BR4" s="83"/>
      <c r="BS4" s="83"/>
      <c r="BT4" s="83"/>
      <c r="BU4" s="83"/>
      <c r="BV4" s="85"/>
      <c r="BW4" s="83"/>
      <c r="BX4" s="83"/>
      <c r="BY4" s="83"/>
      <c r="BZ4" s="83"/>
      <c r="CA4" s="83"/>
      <c r="CB4" s="83"/>
      <c r="CC4" s="83"/>
      <c r="CD4" s="85"/>
      <c r="CE4" s="83"/>
      <c r="CF4" s="83"/>
      <c r="CG4" s="83"/>
      <c r="CH4" s="83"/>
      <c r="CI4" s="83"/>
      <c r="CJ4" s="83"/>
      <c r="CK4" s="84" t="s">
        <v>287</v>
      </c>
    </row>
    <row r="5" spans="1:89" s="60" customFormat="1" ht="13.2" x14ac:dyDescent="0.25">
      <c r="A5" s="49"/>
      <c r="B5" s="65" t="s">
        <v>172</v>
      </c>
      <c r="C5" s="62"/>
      <c r="D5" s="62"/>
      <c r="E5" s="62"/>
      <c r="F5" s="62"/>
      <c r="G5" s="62"/>
      <c r="H5" s="62"/>
      <c r="I5" s="63"/>
      <c r="J5" s="64" t="s">
        <v>153</v>
      </c>
      <c r="K5" s="65"/>
      <c r="L5" s="65"/>
      <c r="M5" s="65"/>
      <c r="N5" s="65"/>
      <c r="O5" s="65"/>
      <c r="P5" s="65"/>
      <c r="Q5" s="66"/>
      <c r="R5" s="65" t="s">
        <v>154</v>
      </c>
      <c r="S5" s="65"/>
      <c r="T5" s="65"/>
      <c r="U5" s="65"/>
      <c r="V5" s="65"/>
      <c r="W5" s="65"/>
      <c r="X5" s="65"/>
      <c r="Y5" s="66"/>
      <c r="Z5" s="65" t="s">
        <v>155</v>
      </c>
      <c r="AA5" s="65"/>
      <c r="AB5" s="65"/>
      <c r="AC5" s="65"/>
      <c r="AD5" s="65"/>
      <c r="AE5" s="65"/>
      <c r="AF5" s="65"/>
      <c r="AG5" s="66"/>
      <c r="AH5" s="64" t="s">
        <v>159</v>
      </c>
      <c r="AI5" s="65"/>
      <c r="AJ5" s="65"/>
      <c r="AK5" s="65"/>
      <c r="AL5" s="65"/>
      <c r="AM5" s="65"/>
      <c r="AN5" s="65"/>
      <c r="AO5" s="66"/>
      <c r="AP5" s="65" t="s">
        <v>160</v>
      </c>
      <c r="AQ5" s="65"/>
      <c r="AR5" s="65"/>
      <c r="AS5" s="65"/>
      <c r="AT5" s="65"/>
      <c r="AU5" s="65"/>
      <c r="AV5" s="65"/>
      <c r="AW5" s="66"/>
      <c r="AX5" s="65" t="s">
        <v>161</v>
      </c>
      <c r="AY5" s="65"/>
      <c r="AZ5" s="65"/>
      <c r="BA5" s="65"/>
      <c r="BB5" s="65"/>
      <c r="BC5" s="65"/>
      <c r="BD5" s="65"/>
      <c r="BE5" s="66"/>
      <c r="BF5" s="65" t="s">
        <v>165</v>
      </c>
      <c r="BG5" s="65"/>
      <c r="BH5" s="65"/>
      <c r="BI5" s="65"/>
      <c r="BJ5" s="65"/>
      <c r="BK5" s="65"/>
      <c r="BL5" s="65"/>
      <c r="BM5" s="66"/>
      <c r="BN5" s="65" t="s">
        <v>166</v>
      </c>
      <c r="BO5" s="65"/>
      <c r="BP5" s="65"/>
      <c r="BQ5" s="65"/>
      <c r="BR5" s="65"/>
      <c r="BS5" s="65"/>
      <c r="BT5" s="65"/>
      <c r="BU5" s="66"/>
      <c r="BV5" s="65" t="s">
        <v>167</v>
      </c>
      <c r="BW5" s="65"/>
      <c r="BX5" s="65"/>
      <c r="BY5" s="65"/>
      <c r="BZ5" s="65"/>
      <c r="CA5" s="65"/>
      <c r="CB5" s="65"/>
      <c r="CC5" s="66"/>
      <c r="CD5" s="64" t="s">
        <v>171</v>
      </c>
      <c r="CE5" s="65"/>
      <c r="CF5" s="65"/>
      <c r="CG5" s="65"/>
      <c r="CH5" s="65"/>
      <c r="CI5" s="65"/>
      <c r="CJ5" s="65"/>
      <c r="CK5" s="66"/>
    </row>
    <row r="6" spans="1:89" s="60" customFormat="1" ht="13.2" x14ac:dyDescent="0.25">
      <c r="A6" s="49"/>
      <c r="B6" s="50" t="str">
        <f>$A$4&amp;" Total"</f>
        <v>Recreation &amp; Culture Total</v>
      </c>
      <c r="C6" s="51"/>
      <c r="D6" s="51"/>
      <c r="E6" s="51"/>
      <c r="F6" s="51"/>
      <c r="G6" s="51"/>
      <c r="H6" s="51"/>
      <c r="I6" s="52"/>
      <c r="J6" s="50" t="s">
        <v>156</v>
      </c>
      <c r="K6" s="51"/>
      <c r="L6" s="51"/>
      <c r="M6" s="51"/>
      <c r="N6" s="51"/>
      <c r="O6" s="51"/>
      <c r="P6" s="51"/>
      <c r="Q6" s="52"/>
      <c r="R6" s="51" t="s">
        <v>157</v>
      </c>
      <c r="S6" s="51"/>
      <c r="T6" s="51"/>
      <c r="U6" s="51"/>
      <c r="V6" s="51"/>
      <c r="W6" s="51"/>
      <c r="X6" s="51"/>
      <c r="Y6" s="52"/>
      <c r="Z6" s="51" t="s">
        <v>158</v>
      </c>
      <c r="AA6" s="51"/>
      <c r="AB6" s="51"/>
      <c r="AC6" s="51"/>
      <c r="AD6" s="51"/>
      <c r="AE6" s="51"/>
      <c r="AF6" s="51"/>
      <c r="AG6" s="52"/>
      <c r="AH6" s="50" t="s">
        <v>162</v>
      </c>
      <c r="AI6" s="51"/>
      <c r="AJ6" s="51"/>
      <c r="AK6" s="51"/>
      <c r="AL6" s="51"/>
      <c r="AM6" s="51"/>
      <c r="AN6" s="51"/>
      <c r="AO6" s="52"/>
      <c r="AP6" s="51" t="s">
        <v>163</v>
      </c>
      <c r="AQ6" s="51"/>
      <c r="AR6" s="51"/>
      <c r="AS6" s="51"/>
      <c r="AT6" s="51"/>
      <c r="AU6" s="51"/>
      <c r="AV6" s="51"/>
      <c r="AW6" s="52"/>
      <c r="AX6" s="51" t="s">
        <v>164</v>
      </c>
      <c r="AY6" s="51"/>
      <c r="AZ6" s="51"/>
      <c r="BA6" s="51"/>
      <c r="BB6" s="51"/>
      <c r="BC6" s="51"/>
      <c r="BD6" s="51"/>
      <c r="BE6" s="52"/>
      <c r="BF6" s="51" t="s">
        <v>168</v>
      </c>
      <c r="BG6" s="51"/>
      <c r="BH6" s="51"/>
      <c r="BI6" s="51"/>
      <c r="BJ6" s="51"/>
      <c r="BK6" s="51"/>
      <c r="BL6" s="51"/>
      <c r="BM6" s="52"/>
      <c r="BN6" s="51" t="s">
        <v>169</v>
      </c>
      <c r="BO6" s="51"/>
      <c r="BP6" s="51"/>
      <c r="BQ6" s="51"/>
      <c r="BR6" s="51"/>
      <c r="BS6" s="51"/>
      <c r="BT6" s="51"/>
      <c r="BU6" s="52"/>
      <c r="BV6" s="51" t="s">
        <v>170</v>
      </c>
      <c r="BW6" s="51"/>
      <c r="BX6" s="51"/>
      <c r="BY6" s="51"/>
      <c r="BZ6" s="51"/>
      <c r="CA6" s="51"/>
      <c r="CB6" s="51"/>
      <c r="CC6" s="52"/>
      <c r="CD6" s="53" t="s">
        <v>142</v>
      </c>
      <c r="CE6" s="51"/>
      <c r="CF6" s="51"/>
      <c r="CG6" s="51"/>
      <c r="CH6" s="51"/>
      <c r="CI6" s="51"/>
      <c r="CJ6" s="51"/>
      <c r="CK6" s="52"/>
    </row>
    <row r="7" spans="1:89"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c r="Z7" s="42" t="s">
        <v>106</v>
      </c>
      <c r="AA7" s="43" t="s">
        <v>272</v>
      </c>
      <c r="AB7" s="43" t="s">
        <v>273</v>
      </c>
      <c r="AC7" s="43" t="s">
        <v>274</v>
      </c>
      <c r="AD7" s="43" t="s">
        <v>275</v>
      </c>
      <c r="AE7" s="43" t="s">
        <v>108</v>
      </c>
      <c r="AF7" s="43" t="s">
        <v>109</v>
      </c>
      <c r="AG7" s="58" t="s">
        <v>276</v>
      </c>
      <c r="AH7" s="42" t="s">
        <v>106</v>
      </c>
      <c r="AI7" s="43" t="s">
        <v>272</v>
      </c>
      <c r="AJ7" s="43" t="s">
        <v>273</v>
      </c>
      <c r="AK7" s="43" t="s">
        <v>274</v>
      </c>
      <c r="AL7" s="43" t="s">
        <v>275</v>
      </c>
      <c r="AM7" s="43" t="s">
        <v>108</v>
      </c>
      <c r="AN7" s="43" t="s">
        <v>109</v>
      </c>
      <c r="AO7" s="58" t="s">
        <v>276</v>
      </c>
      <c r="AP7" s="42" t="s">
        <v>106</v>
      </c>
      <c r="AQ7" s="43" t="s">
        <v>272</v>
      </c>
      <c r="AR7" s="43" t="s">
        <v>273</v>
      </c>
      <c r="AS7" s="43" t="s">
        <v>274</v>
      </c>
      <c r="AT7" s="43" t="s">
        <v>275</v>
      </c>
      <c r="AU7" s="43" t="s">
        <v>108</v>
      </c>
      <c r="AV7" s="43" t="s">
        <v>109</v>
      </c>
      <c r="AW7" s="58" t="s">
        <v>276</v>
      </c>
      <c r="AX7" s="42" t="s">
        <v>106</v>
      </c>
      <c r="AY7" s="43" t="s">
        <v>272</v>
      </c>
      <c r="AZ7" s="43" t="s">
        <v>273</v>
      </c>
      <c r="BA7" s="43" t="s">
        <v>274</v>
      </c>
      <c r="BB7" s="43" t="s">
        <v>275</v>
      </c>
      <c r="BC7" s="43" t="s">
        <v>108</v>
      </c>
      <c r="BD7" s="43" t="s">
        <v>109</v>
      </c>
      <c r="BE7" s="58" t="s">
        <v>276</v>
      </c>
      <c r="BF7" s="42" t="s">
        <v>106</v>
      </c>
      <c r="BG7" s="43" t="s">
        <v>272</v>
      </c>
      <c r="BH7" s="43" t="s">
        <v>273</v>
      </c>
      <c r="BI7" s="43" t="s">
        <v>274</v>
      </c>
      <c r="BJ7" s="43" t="s">
        <v>275</v>
      </c>
      <c r="BK7" s="43" t="s">
        <v>108</v>
      </c>
      <c r="BL7" s="43" t="s">
        <v>109</v>
      </c>
      <c r="BM7" s="58" t="s">
        <v>276</v>
      </c>
      <c r="BN7" s="42" t="s">
        <v>106</v>
      </c>
      <c r="BO7" s="43" t="s">
        <v>272</v>
      </c>
      <c r="BP7" s="43" t="s">
        <v>273</v>
      </c>
      <c r="BQ7" s="43" t="s">
        <v>274</v>
      </c>
      <c r="BR7" s="43" t="s">
        <v>275</v>
      </c>
      <c r="BS7" s="43" t="s">
        <v>108</v>
      </c>
      <c r="BT7" s="43" t="s">
        <v>109</v>
      </c>
      <c r="BU7" s="58" t="s">
        <v>276</v>
      </c>
      <c r="BV7" s="42" t="s">
        <v>106</v>
      </c>
      <c r="BW7" s="43" t="s">
        <v>272</v>
      </c>
      <c r="BX7" s="43" t="s">
        <v>273</v>
      </c>
      <c r="BY7" s="43" t="s">
        <v>274</v>
      </c>
      <c r="BZ7" s="43" t="s">
        <v>275</v>
      </c>
      <c r="CA7" s="43" t="s">
        <v>108</v>
      </c>
      <c r="CB7" s="43" t="s">
        <v>109</v>
      </c>
      <c r="CC7" s="58" t="s">
        <v>276</v>
      </c>
      <c r="CD7" s="42" t="s">
        <v>106</v>
      </c>
      <c r="CE7" s="43" t="s">
        <v>272</v>
      </c>
      <c r="CF7" s="43" t="s">
        <v>273</v>
      </c>
      <c r="CG7" s="43" t="s">
        <v>274</v>
      </c>
      <c r="CH7" s="43" t="s">
        <v>275</v>
      </c>
      <c r="CI7" s="43" t="s">
        <v>108</v>
      </c>
      <c r="CJ7" s="43" t="s">
        <v>109</v>
      </c>
      <c r="CK7" s="58" t="s">
        <v>276</v>
      </c>
    </row>
    <row r="8" spans="1:89"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c r="Z8" s="46" t="s">
        <v>110</v>
      </c>
      <c r="AA8" s="47" t="s">
        <v>111</v>
      </c>
      <c r="AB8" s="47" t="s">
        <v>112</v>
      </c>
      <c r="AC8" s="47" t="s">
        <v>113</v>
      </c>
      <c r="AD8" s="47" t="s">
        <v>114</v>
      </c>
      <c r="AE8" s="47" t="s">
        <v>115</v>
      </c>
      <c r="AF8" s="47" t="s">
        <v>116</v>
      </c>
      <c r="AG8" s="48" t="s">
        <v>117</v>
      </c>
      <c r="AH8" s="46" t="s">
        <v>110</v>
      </c>
      <c r="AI8" s="47" t="s">
        <v>111</v>
      </c>
      <c r="AJ8" s="47" t="s">
        <v>112</v>
      </c>
      <c r="AK8" s="47" t="s">
        <v>113</v>
      </c>
      <c r="AL8" s="47" t="s">
        <v>114</v>
      </c>
      <c r="AM8" s="47" t="s">
        <v>115</v>
      </c>
      <c r="AN8" s="47" t="s">
        <v>116</v>
      </c>
      <c r="AO8" s="48" t="s">
        <v>117</v>
      </c>
      <c r="AP8" s="46" t="s">
        <v>110</v>
      </c>
      <c r="AQ8" s="47" t="s">
        <v>111</v>
      </c>
      <c r="AR8" s="47" t="s">
        <v>112</v>
      </c>
      <c r="AS8" s="47" t="s">
        <v>113</v>
      </c>
      <c r="AT8" s="47" t="s">
        <v>114</v>
      </c>
      <c r="AU8" s="47" t="s">
        <v>115</v>
      </c>
      <c r="AV8" s="47" t="s">
        <v>116</v>
      </c>
      <c r="AW8" s="48" t="s">
        <v>117</v>
      </c>
      <c r="AX8" s="46" t="s">
        <v>110</v>
      </c>
      <c r="AY8" s="47" t="s">
        <v>111</v>
      </c>
      <c r="AZ8" s="47" t="s">
        <v>112</v>
      </c>
      <c r="BA8" s="47" t="s">
        <v>113</v>
      </c>
      <c r="BB8" s="47" t="s">
        <v>114</v>
      </c>
      <c r="BC8" s="47" t="s">
        <v>115</v>
      </c>
      <c r="BD8" s="47" t="s">
        <v>116</v>
      </c>
      <c r="BE8" s="48" t="s">
        <v>117</v>
      </c>
      <c r="BF8" s="46" t="s">
        <v>110</v>
      </c>
      <c r="BG8" s="47" t="s">
        <v>111</v>
      </c>
      <c r="BH8" s="47" t="s">
        <v>112</v>
      </c>
      <c r="BI8" s="47" t="s">
        <v>113</v>
      </c>
      <c r="BJ8" s="47" t="s">
        <v>114</v>
      </c>
      <c r="BK8" s="47" t="s">
        <v>115</v>
      </c>
      <c r="BL8" s="47" t="s">
        <v>116</v>
      </c>
      <c r="BM8" s="48" t="s">
        <v>117</v>
      </c>
      <c r="BN8" s="46" t="s">
        <v>110</v>
      </c>
      <c r="BO8" s="47" t="s">
        <v>111</v>
      </c>
      <c r="BP8" s="47" t="s">
        <v>112</v>
      </c>
      <c r="BQ8" s="47" t="s">
        <v>113</v>
      </c>
      <c r="BR8" s="47" t="s">
        <v>114</v>
      </c>
      <c r="BS8" s="47" t="s">
        <v>115</v>
      </c>
      <c r="BT8" s="47" t="s">
        <v>116</v>
      </c>
      <c r="BU8" s="48" t="s">
        <v>117</v>
      </c>
      <c r="BV8" s="46" t="s">
        <v>110</v>
      </c>
      <c r="BW8" s="47" t="s">
        <v>111</v>
      </c>
      <c r="BX8" s="47" t="s">
        <v>112</v>
      </c>
      <c r="BY8" s="47" t="s">
        <v>113</v>
      </c>
      <c r="BZ8" s="47" t="s">
        <v>114</v>
      </c>
      <c r="CA8" s="47" t="s">
        <v>115</v>
      </c>
      <c r="CB8" s="47" t="s">
        <v>116</v>
      </c>
      <c r="CC8" s="48" t="s">
        <v>117</v>
      </c>
      <c r="CD8" s="46" t="s">
        <v>110</v>
      </c>
      <c r="CE8" s="47" t="s">
        <v>111</v>
      </c>
      <c r="CF8" s="47" t="s">
        <v>112</v>
      </c>
      <c r="CG8" s="47" t="s">
        <v>113</v>
      </c>
      <c r="CH8" s="47" t="s">
        <v>114</v>
      </c>
      <c r="CI8" s="47" t="s">
        <v>115</v>
      </c>
      <c r="CJ8" s="47" t="s">
        <v>116</v>
      </c>
      <c r="CK8" s="48" t="s">
        <v>117</v>
      </c>
    </row>
    <row r="9" spans="1:89" x14ac:dyDescent="0.25">
      <c r="A9" s="3"/>
      <c r="B9" s="89"/>
      <c r="C9" s="90"/>
      <c r="D9" s="90"/>
      <c r="E9" s="90"/>
      <c r="F9" s="90"/>
      <c r="G9" s="90"/>
      <c r="H9" s="90"/>
      <c r="I9" s="91"/>
      <c r="J9" s="14"/>
      <c r="K9" s="15"/>
      <c r="L9" s="15"/>
      <c r="M9" s="15"/>
      <c r="N9" s="15"/>
      <c r="O9" s="15"/>
      <c r="P9" s="15"/>
      <c r="Q9" s="11"/>
      <c r="R9" s="14"/>
      <c r="S9" s="15"/>
      <c r="T9" s="15"/>
      <c r="U9" s="15"/>
      <c r="V9" s="15"/>
      <c r="W9" s="15"/>
      <c r="X9" s="15"/>
      <c r="Y9" s="11"/>
      <c r="Z9" s="14"/>
      <c r="AA9" s="15"/>
      <c r="AB9" s="15"/>
      <c r="AC9" s="15"/>
      <c r="AD9" s="15"/>
      <c r="AE9" s="15"/>
      <c r="AF9" s="15"/>
      <c r="AG9" s="11"/>
      <c r="AH9" s="14"/>
      <c r="AI9" s="15"/>
      <c r="AJ9" s="15"/>
      <c r="AK9" s="15"/>
      <c r="AL9" s="15"/>
      <c r="AM9" s="15"/>
      <c r="AN9" s="15"/>
      <c r="AO9" s="11"/>
      <c r="AP9" s="14"/>
      <c r="AQ9" s="15"/>
      <c r="AR9" s="15"/>
      <c r="AS9" s="15"/>
      <c r="AT9" s="15"/>
      <c r="AU9" s="15"/>
      <c r="AV9" s="15"/>
      <c r="AW9" s="11"/>
      <c r="AX9" s="14"/>
      <c r="AY9" s="15"/>
      <c r="AZ9" s="15"/>
      <c r="BA9" s="15"/>
      <c r="BB9" s="15"/>
      <c r="BC9" s="15"/>
      <c r="BD9" s="15"/>
      <c r="BE9" s="11"/>
      <c r="BF9" s="14"/>
      <c r="BG9" s="15"/>
      <c r="BH9" s="15"/>
      <c r="BI9" s="15"/>
      <c r="BJ9" s="15"/>
      <c r="BK9" s="15"/>
      <c r="BL9" s="15"/>
      <c r="BM9" s="11"/>
      <c r="BN9" s="14"/>
      <c r="BO9" s="15"/>
      <c r="BP9" s="15"/>
      <c r="BQ9" s="15"/>
      <c r="BR9" s="15"/>
      <c r="BS9" s="15"/>
      <c r="BT9" s="15"/>
      <c r="BU9" s="11"/>
      <c r="BV9" s="14"/>
      <c r="BW9" s="15"/>
      <c r="BX9" s="15"/>
      <c r="BY9" s="15"/>
      <c r="BZ9" s="15"/>
      <c r="CA9" s="15"/>
      <c r="CB9" s="15"/>
      <c r="CC9" s="11"/>
      <c r="CD9" s="14"/>
      <c r="CE9" s="15"/>
      <c r="CF9" s="15"/>
      <c r="CG9" s="15"/>
      <c r="CH9" s="15"/>
      <c r="CI9" s="15"/>
      <c r="CJ9" s="15"/>
      <c r="CK9" s="11"/>
    </row>
    <row r="10" spans="1:89" x14ac:dyDescent="0.25">
      <c r="A10" s="4" t="s">
        <v>1</v>
      </c>
      <c r="B10" s="92">
        <v>239829.75</v>
      </c>
      <c r="C10" s="87">
        <v>187514</v>
      </c>
      <c r="D10" s="87">
        <v>1002055</v>
      </c>
      <c r="E10" s="87">
        <v>0</v>
      </c>
      <c r="F10" s="87">
        <v>0</v>
      </c>
      <c r="G10" s="87">
        <v>1636032.82</v>
      </c>
      <c r="H10" s="87">
        <v>-91576.15</v>
      </c>
      <c r="I10" s="93">
        <v>2973855.42</v>
      </c>
      <c r="J10" s="16">
        <v>217647.97</v>
      </c>
      <c r="K10" s="17">
        <v>0</v>
      </c>
      <c r="L10" s="17">
        <v>983930</v>
      </c>
      <c r="M10" s="17">
        <v>0</v>
      </c>
      <c r="N10" s="17">
        <v>0</v>
      </c>
      <c r="O10" s="17">
        <v>8000</v>
      </c>
      <c r="P10" s="17">
        <v>4986.97</v>
      </c>
      <c r="Q10" s="12">
        <v>1214564.94</v>
      </c>
      <c r="R10" s="16">
        <v>0</v>
      </c>
      <c r="S10" s="17">
        <v>19705</v>
      </c>
      <c r="T10" s="17">
        <v>18125</v>
      </c>
      <c r="U10" s="17">
        <v>0</v>
      </c>
      <c r="V10" s="17">
        <v>0</v>
      </c>
      <c r="W10" s="17">
        <v>1045543.41</v>
      </c>
      <c r="X10" s="17">
        <v>0</v>
      </c>
      <c r="Y10" s="12">
        <v>1083373.4100000001</v>
      </c>
      <c r="Z10" s="16">
        <v>0</v>
      </c>
      <c r="AA10" s="17">
        <v>0</v>
      </c>
      <c r="AB10" s="17">
        <v>0</v>
      </c>
      <c r="AC10" s="17">
        <v>0</v>
      </c>
      <c r="AD10" s="17">
        <v>0</v>
      </c>
      <c r="AE10" s="17">
        <v>0</v>
      </c>
      <c r="AF10" s="17">
        <v>0</v>
      </c>
      <c r="AG10" s="12">
        <v>0</v>
      </c>
      <c r="AH10" s="16">
        <v>0</v>
      </c>
      <c r="AI10" s="17">
        <v>0</v>
      </c>
      <c r="AJ10" s="17">
        <v>0</v>
      </c>
      <c r="AK10" s="17">
        <v>0</v>
      </c>
      <c r="AL10" s="17">
        <v>0</v>
      </c>
      <c r="AM10" s="17">
        <v>4570.41</v>
      </c>
      <c r="AN10" s="17">
        <v>0</v>
      </c>
      <c r="AO10" s="12">
        <v>4570.41</v>
      </c>
      <c r="AP10" s="16">
        <v>0</v>
      </c>
      <c r="AQ10" s="17">
        <v>0</v>
      </c>
      <c r="AR10" s="17">
        <v>0</v>
      </c>
      <c r="AS10" s="17">
        <v>0</v>
      </c>
      <c r="AT10" s="17">
        <v>0</v>
      </c>
      <c r="AU10" s="17">
        <v>0</v>
      </c>
      <c r="AV10" s="17">
        <v>0</v>
      </c>
      <c r="AW10" s="12">
        <v>0</v>
      </c>
      <c r="AX10" s="16">
        <v>0</v>
      </c>
      <c r="AY10" s="17">
        <v>0</v>
      </c>
      <c r="AZ10" s="17">
        <v>0</v>
      </c>
      <c r="BA10" s="17">
        <v>0</v>
      </c>
      <c r="BB10" s="17">
        <v>0</v>
      </c>
      <c r="BC10" s="17">
        <v>0</v>
      </c>
      <c r="BD10" s="17">
        <v>0</v>
      </c>
      <c r="BE10" s="12">
        <v>0</v>
      </c>
      <c r="BF10" s="16">
        <v>12512.52</v>
      </c>
      <c r="BG10" s="17">
        <v>167809</v>
      </c>
      <c r="BH10" s="17">
        <v>0</v>
      </c>
      <c r="BI10" s="17">
        <v>0</v>
      </c>
      <c r="BJ10" s="17">
        <v>0</v>
      </c>
      <c r="BK10" s="17">
        <v>577919</v>
      </c>
      <c r="BL10" s="17">
        <v>-96688.12</v>
      </c>
      <c r="BM10" s="12">
        <v>661552.4</v>
      </c>
      <c r="BN10" s="16">
        <v>9669.26</v>
      </c>
      <c r="BO10" s="17">
        <v>0</v>
      </c>
      <c r="BP10" s="17">
        <v>0</v>
      </c>
      <c r="BQ10" s="17">
        <v>0</v>
      </c>
      <c r="BR10" s="17">
        <v>0</v>
      </c>
      <c r="BS10" s="17">
        <v>0</v>
      </c>
      <c r="BT10" s="17">
        <v>125</v>
      </c>
      <c r="BU10" s="12">
        <v>9794.26</v>
      </c>
      <c r="BV10" s="16">
        <v>0</v>
      </c>
      <c r="BW10" s="17">
        <v>0</v>
      </c>
      <c r="BX10" s="17">
        <v>0</v>
      </c>
      <c r="BY10" s="17">
        <v>0</v>
      </c>
      <c r="BZ10" s="17">
        <v>0</v>
      </c>
      <c r="CA10" s="17">
        <v>0</v>
      </c>
      <c r="CB10" s="17">
        <v>0</v>
      </c>
      <c r="CC10" s="12">
        <v>0</v>
      </c>
      <c r="CD10" s="16">
        <v>0</v>
      </c>
      <c r="CE10" s="17">
        <v>0</v>
      </c>
      <c r="CF10" s="17">
        <v>0</v>
      </c>
      <c r="CG10" s="17">
        <v>0</v>
      </c>
      <c r="CH10" s="17">
        <v>0</v>
      </c>
      <c r="CI10" s="17">
        <v>0</v>
      </c>
      <c r="CJ10" s="17">
        <v>0</v>
      </c>
      <c r="CK10" s="12">
        <v>0</v>
      </c>
    </row>
    <row r="11" spans="1:89" x14ac:dyDescent="0.25">
      <c r="A11" s="4" t="s">
        <v>2</v>
      </c>
      <c r="B11" s="92">
        <v>224880.66000000003</v>
      </c>
      <c r="C11" s="87">
        <v>268131</v>
      </c>
      <c r="D11" s="87">
        <v>1846633.2</v>
      </c>
      <c r="E11" s="87">
        <v>0</v>
      </c>
      <c r="F11" s="87">
        <v>0</v>
      </c>
      <c r="G11" s="87">
        <v>113065.84</v>
      </c>
      <c r="H11" s="87">
        <v>0</v>
      </c>
      <c r="I11" s="93">
        <v>2452710.7000000002</v>
      </c>
      <c r="J11" s="16">
        <v>81642.820000000007</v>
      </c>
      <c r="K11" s="17">
        <v>0</v>
      </c>
      <c r="L11" s="17">
        <v>428404.2</v>
      </c>
      <c r="M11" s="17">
        <v>0</v>
      </c>
      <c r="N11" s="17">
        <v>0</v>
      </c>
      <c r="O11" s="17">
        <v>106165.36</v>
      </c>
      <c r="P11" s="17">
        <v>0</v>
      </c>
      <c r="Q11" s="12">
        <v>616212.38</v>
      </c>
      <c r="R11" s="16">
        <v>22.73</v>
      </c>
      <c r="S11" s="17">
        <v>0</v>
      </c>
      <c r="T11" s="17">
        <v>0</v>
      </c>
      <c r="U11" s="17">
        <v>0</v>
      </c>
      <c r="V11" s="17">
        <v>0</v>
      </c>
      <c r="W11" s="17">
        <v>-3635</v>
      </c>
      <c r="X11" s="17">
        <v>0</v>
      </c>
      <c r="Y11" s="12">
        <v>-3612.27</v>
      </c>
      <c r="Z11" s="16">
        <v>0</v>
      </c>
      <c r="AA11" s="17">
        <v>0</v>
      </c>
      <c r="AB11" s="17">
        <v>0</v>
      </c>
      <c r="AC11" s="17">
        <v>0</v>
      </c>
      <c r="AD11" s="17">
        <v>0</v>
      </c>
      <c r="AE11" s="17">
        <v>0</v>
      </c>
      <c r="AF11" s="17">
        <v>0</v>
      </c>
      <c r="AG11" s="12">
        <v>0</v>
      </c>
      <c r="AH11" s="16">
        <v>3750.63</v>
      </c>
      <c r="AI11" s="17">
        <v>90000</v>
      </c>
      <c r="AJ11" s="17">
        <v>4050</v>
      </c>
      <c r="AK11" s="17">
        <v>0</v>
      </c>
      <c r="AL11" s="17">
        <v>0</v>
      </c>
      <c r="AM11" s="17">
        <v>0</v>
      </c>
      <c r="AN11" s="17">
        <v>0</v>
      </c>
      <c r="AO11" s="12">
        <v>97800.63</v>
      </c>
      <c r="AP11" s="16">
        <v>53092.1</v>
      </c>
      <c r="AQ11" s="17">
        <v>0</v>
      </c>
      <c r="AR11" s="17">
        <v>49615</v>
      </c>
      <c r="AS11" s="17">
        <v>0</v>
      </c>
      <c r="AT11" s="17">
        <v>0</v>
      </c>
      <c r="AU11" s="17">
        <v>10535.48</v>
      </c>
      <c r="AV11" s="17">
        <v>0</v>
      </c>
      <c r="AW11" s="12">
        <v>113242.58</v>
      </c>
      <c r="AX11" s="16">
        <v>69022.990000000005</v>
      </c>
      <c r="AY11" s="17">
        <v>50000</v>
      </c>
      <c r="AZ11" s="17">
        <v>0</v>
      </c>
      <c r="BA11" s="17">
        <v>0</v>
      </c>
      <c r="BB11" s="17">
        <v>0</v>
      </c>
      <c r="BC11" s="17">
        <v>0</v>
      </c>
      <c r="BD11" s="17">
        <v>0</v>
      </c>
      <c r="BE11" s="12">
        <v>119022.99</v>
      </c>
      <c r="BF11" s="16">
        <v>11356.94</v>
      </c>
      <c r="BG11" s="17">
        <v>128131</v>
      </c>
      <c r="BH11" s="17">
        <v>6064</v>
      </c>
      <c r="BI11" s="17">
        <v>0</v>
      </c>
      <c r="BJ11" s="17">
        <v>0</v>
      </c>
      <c r="BK11" s="17">
        <v>0</v>
      </c>
      <c r="BL11" s="17">
        <v>0</v>
      </c>
      <c r="BM11" s="12">
        <v>145551.94</v>
      </c>
      <c r="BN11" s="16">
        <v>5992.45</v>
      </c>
      <c r="BO11" s="17">
        <v>0</v>
      </c>
      <c r="BP11" s="17">
        <v>1348500</v>
      </c>
      <c r="BQ11" s="17">
        <v>0</v>
      </c>
      <c r="BR11" s="17">
        <v>0</v>
      </c>
      <c r="BS11" s="17">
        <v>0</v>
      </c>
      <c r="BT11" s="17">
        <v>0</v>
      </c>
      <c r="BU11" s="12">
        <v>1354492.45</v>
      </c>
      <c r="BV11" s="16">
        <v>0</v>
      </c>
      <c r="BW11" s="17">
        <v>0</v>
      </c>
      <c r="BX11" s="17">
        <v>10000</v>
      </c>
      <c r="BY11" s="17">
        <v>0</v>
      </c>
      <c r="BZ11" s="17">
        <v>0</v>
      </c>
      <c r="CA11" s="17">
        <v>0</v>
      </c>
      <c r="CB11" s="17">
        <v>0</v>
      </c>
      <c r="CC11" s="12">
        <v>10000</v>
      </c>
      <c r="CD11" s="16">
        <v>0</v>
      </c>
      <c r="CE11" s="17">
        <v>0</v>
      </c>
      <c r="CF11" s="17">
        <v>0</v>
      </c>
      <c r="CG11" s="17">
        <v>0</v>
      </c>
      <c r="CH11" s="17">
        <v>0</v>
      </c>
      <c r="CI11" s="17">
        <v>0</v>
      </c>
      <c r="CJ11" s="17">
        <v>0</v>
      </c>
      <c r="CK11" s="12">
        <v>0</v>
      </c>
    </row>
    <row r="12" spans="1:89" x14ac:dyDescent="0.25">
      <c r="A12" s="4" t="s">
        <v>3</v>
      </c>
      <c r="B12" s="92">
        <v>9872908</v>
      </c>
      <c r="C12" s="87">
        <v>1153192</v>
      </c>
      <c r="D12" s="87">
        <v>20279376</v>
      </c>
      <c r="E12" s="87">
        <v>0</v>
      </c>
      <c r="F12" s="87">
        <v>1690914</v>
      </c>
      <c r="G12" s="87">
        <v>1152253</v>
      </c>
      <c r="H12" s="87">
        <v>133400</v>
      </c>
      <c r="I12" s="93">
        <v>34282043</v>
      </c>
      <c r="J12" s="16">
        <v>2170</v>
      </c>
      <c r="K12" s="17">
        <v>0</v>
      </c>
      <c r="L12" s="17">
        <v>17041757</v>
      </c>
      <c r="M12" s="17">
        <v>0</v>
      </c>
      <c r="N12" s="17">
        <v>690914</v>
      </c>
      <c r="O12" s="17">
        <v>0</v>
      </c>
      <c r="P12" s="17">
        <v>2352</v>
      </c>
      <c r="Q12" s="12">
        <v>17737193</v>
      </c>
      <c r="R12" s="16">
        <v>57727</v>
      </c>
      <c r="S12" s="17">
        <v>0</v>
      </c>
      <c r="T12" s="17">
        <v>0</v>
      </c>
      <c r="U12" s="17">
        <v>0</v>
      </c>
      <c r="V12" s="17">
        <v>0</v>
      </c>
      <c r="W12" s="17">
        <v>0</v>
      </c>
      <c r="X12" s="17">
        <v>996</v>
      </c>
      <c r="Y12" s="12">
        <v>58723</v>
      </c>
      <c r="Z12" s="16">
        <v>39848</v>
      </c>
      <c r="AA12" s="17">
        <v>0</v>
      </c>
      <c r="AB12" s="17">
        <v>0</v>
      </c>
      <c r="AC12" s="17">
        <v>0</v>
      </c>
      <c r="AD12" s="17">
        <v>0</v>
      </c>
      <c r="AE12" s="17">
        <v>0</v>
      </c>
      <c r="AF12" s="17">
        <v>11697</v>
      </c>
      <c r="AG12" s="12">
        <v>51545</v>
      </c>
      <c r="AH12" s="16">
        <v>1051229</v>
      </c>
      <c r="AI12" s="17">
        <v>219544</v>
      </c>
      <c r="AJ12" s="17">
        <v>0</v>
      </c>
      <c r="AK12" s="17">
        <v>0</v>
      </c>
      <c r="AL12" s="17">
        <v>0</v>
      </c>
      <c r="AM12" s="17">
        <v>1150906</v>
      </c>
      <c r="AN12" s="17">
        <v>50168</v>
      </c>
      <c r="AO12" s="12">
        <v>2471847</v>
      </c>
      <c r="AP12" s="16">
        <v>0</v>
      </c>
      <c r="AQ12" s="17">
        <v>0</v>
      </c>
      <c r="AR12" s="17">
        <v>0</v>
      </c>
      <c r="AS12" s="17">
        <v>0</v>
      </c>
      <c r="AT12" s="17">
        <v>0</v>
      </c>
      <c r="AU12" s="17">
        <v>0</v>
      </c>
      <c r="AV12" s="17">
        <v>0</v>
      </c>
      <c r="AW12" s="12">
        <v>0</v>
      </c>
      <c r="AX12" s="16">
        <v>1074530</v>
      </c>
      <c r="AY12" s="17">
        <v>120000</v>
      </c>
      <c r="AZ12" s="17">
        <v>0</v>
      </c>
      <c r="BA12" s="17">
        <v>0</v>
      </c>
      <c r="BB12" s="17">
        <v>1000000</v>
      </c>
      <c r="BC12" s="17">
        <v>0</v>
      </c>
      <c r="BD12" s="17">
        <v>32234</v>
      </c>
      <c r="BE12" s="12">
        <v>2226764</v>
      </c>
      <c r="BF12" s="16">
        <v>1029123</v>
      </c>
      <c r="BG12" s="17">
        <v>695541</v>
      </c>
      <c r="BH12" s="17">
        <v>0</v>
      </c>
      <c r="BI12" s="17">
        <v>0</v>
      </c>
      <c r="BJ12" s="17">
        <v>0</v>
      </c>
      <c r="BK12" s="17">
        <v>1097</v>
      </c>
      <c r="BL12" s="17">
        <v>6377</v>
      </c>
      <c r="BM12" s="12">
        <v>1732138</v>
      </c>
      <c r="BN12" s="16">
        <v>6513563</v>
      </c>
      <c r="BO12" s="17">
        <v>0</v>
      </c>
      <c r="BP12" s="17">
        <v>3237619</v>
      </c>
      <c r="BQ12" s="17">
        <v>0</v>
      </c>
      <c r="BR12" s="17">
        <v>0</v>
      </c>
      <c r="BS12" s="17">
        <v>0</v>
      </c>
      <c r="BT12" s="17">
        <v>29576</v>
      </c>
      <c r="BU12" s="12">
        <v>9780758</v>
      </c>
      <c r="BV12" s="16">
        <v>95548</v>
      </c>
      <c r="BW12" s="17">
        <v>12107</v>
      </c>
      <c r="BX12" s="17">
        <v>0</v>
      </c>
      <c r="BY12" s="17">
        <v>0</v>
      </c>
      <c r="BZ12" s="17">
        <v>0</v>
      </c>
      <c r="CA12" s="17">
        <v>0</v>
      </c>
      <c r="CB12" s="17">
        <v>0</v>
      </c>
      <c r="CC12" s="12">
        <v>107655</v>
      </c>
      <c r="CD12" s="16">
        <v>9170</v>
      </c>
      <c r="CE12" s="17">
        <v>106000</v>
      </c>
      <c r="CF12" s="17">
        <v>0</v>
      </c>
      <c r="CG12" s="17">
        <v>0</v>
      </c>
      <c r="CH12" s="17">
        <v>0</v>
      </c>
      <c r="CI12" s="17">
        <v>250</v>
      </c>
      <c r="CJ12" s="17">
        <v>0</v>
      </c>
      <c r="CK12" s="12">
        <v>115420</v>
      </c>
    </row>
    <row r="13" spans="1:89" x14ac:dyDescent="0.25">
      <c r="A13" s="4" t="s">
        <v>4</v>
      </c>
      <c r="B13" s="92">
        <v>7572000</v>
      </c>
      <c r="C13" s="87">
        <v>126000</v>
      </c>
      <c r="D13" s="87">
        <v>173000</v>
      </c>
      <c r="E13" s="87">
        <v>0</v>
      </c>
      <c r="F13" s="87">
        <v>50000</v>
      </c>
      <c r="G13" s="87">
        <v>600000</v>
      </c>
      <c r="H13" s="87">
        <v>612000</v>
      </c>
      <c r="I13" s="93">
        <v>9133000</v>
      </c>
      <c r="J13" s="16">
        <v>6980000</v>
      </c>
      <c r="K13" s="17">
        <v>0</v>
      </c>
      <c r="L13" s="17">
        <v>163000</v>
      </c>
      <c r="M13" s="17">
        <v>0</v>
      </c>
      <c r="N13" s="17">
        <v>50000</v>
      </c>
      <c r="O13" s="17">
        <v>464000</v>
      </c>
      <c r="P13" s="17">
        <v>272000</v>
      </c>
      <c r="Q13" s="12">
        <v>7929000</v>
      </c>
      <c r="R13" s="16">
        <v>39000</v>
      </c>
      <c r="S13" s="17">
        <v>59000</v>
      </c>
      <c r="T13" s="17">
        <v>10000</v>
      </c>
      <c r="U13" s="17">
        <v>0</v>
      </c>
      <c r="V13" s="17">
        <v>0</v>
      </c>
      <c r="W13" s="17">
        <v>49000</v>
      </c>
      <c r="X13" s="17">
        <v>171000</v>
      </c>
      <c r="Y13" s="12">
        <v>328000</v>
      </c>
      <c r="Z13" s="16">
        <v>0</v>
      </c>
      <c r="AA13" s="17">
        <v>0</v>
      </c>
      <c r="AB13" s="17">
        <v>0</v>
      </c>
      <c r="AC13" s="17">
        <v>0</v>
      </c>
      <c r="AD13" s="17">
        <v>0</v>
      </c>
      <c r="AE13" s="17">
        <v>0</v>
      </c>
      <c r="AF13" s="17">
        <v>0</v>
      </c>
      <c r="AG13" s="12">
        <v>0</v>
      </c>
      <c r="AH13" s="16">
        <v>1000</v>
      </c>
      <c r="AI13" s="17">
        <v>0</v>
      </c>
      <c r="AJ13" s="17">
        <v>0</v>
      </c>
      <c r="AK13" s="17">
        <v>0</v>
      </c>
      <c r="AL13" s="17">
        <v>0</v>
      </c>
      <c r="AM13" s="17">
        <v>0</v>
      </c>
      <c r="AN13" s="17">
        <v>0</v>
      </c>
      <c r="AO13" s="12">
        <v>1000</v>
      </c>
      <c r="AP13" s="16">
        <v>0</v>
      </c>
      <c r="AQ13" s="17">
        <v>0</v>
      </c>
      <c r="AR13" s="17">
        <v>0</v>
      </c>
      <c r="AS13" s="17">
        <v>0</v>
      </c>
      <c r="AT13" s="17">
        <v>0</v>
      </c>
      <c r="AU13" s="17">
        <v>0</v>
      </c>
      <c r="AV13" s="17">
        <v>0</v>
      </c>
      <c r="AW13" s="12">
        <v>0</v>
      </c>
      <c r="AX13" s="16">
        <v>0</v>
      </c>
      <c r="AY13" s="17">
        <v>0</v>
      </c>
      <c r="AZ13" s="17">
        <v>0</v>
      </c>
      <c r="BA13" s="17">
        <v>0</v>
      </c>
      <c r="BB13" s="17">
        <v>0</v>
      </c>
      <c r="BC13" s="17">
        <v>0</v>
      </c>
      <c r="BD13" s="17">
        <v>0</v>
      </c>
      <c r="BE13" s="12">
        <v>0</v>
      </c>
      <c r="BF13" s="16">
        <v>0</v>
      </c>
      <c r="BG13" s="17">
        <v>0</v>
      </c>
      <c r="BH13" s="17">
        <v>0</v>
      </c>
      <c r="BI13" s="17">
        <v>0</v>
      </c>
      <c r="BJ13" s="17">
        <v>0</v>
      </c>
      <c r="BK13" s="17">
        <v>0</v>
      </c>
      <c r="BL13" s="17">
        <v>0</v>
      </c>
      <c r="BM13" s="12">
        <v>0</v>
      </c>
      <c r="BN13" s="16">
        <v>486000</v>
      </c>
      <c r="BO13" s="17">
        <v>67000</v>
      </c>
      <c r="BP13" s="17">
        <v>0</v>
      </c>
      <c r="BQ13" s="17">
        <v>0</v>
      </c>
      <c r="BR13" s="17">
        <v>0</v>
      </c>
      <c r="BS13" s="17">
        <v>79000</v>
      </c>
      <c r="BT13" s="17">
        <v>63000</v>
      </c>
      <c r="BU13" s="12">
        <v>695000</v>
      </c>
      <c r="BV13" s="16">
        <v>66000</v>
      </c>
      <c r="BW13" s="17">
        <v>0</v>
      </c>
      <c r="BX13" s="17">
        <v>0</v>
      </c>
      <c r="BY13" s="17">
        <v>0</v>
      </c>
      <c r="BZ13" s="17">
        <v>0</v>
      </c>
      <c r="CA13" s="17">
        <v>2000</v>
      </c>
      <c r="CB13" s="17">
        <v>50000</v>
      </c>
      <c r="CC13" s="12">
        <v>118000</v>
      </c>
      <c r="CD13" s="16">
        <v>0</v>
      </c>
      <c r="CE13" s="17">
        <v>0</v>
      </c>
      <c r="CF13" s="17">
        <v>0</v>
      </c>
      <c r="CG13" s="17">
        <v>0</v>
      </c>
      <c r="CH13" s="17">
        <v>0</v>
      </c>
      <c r="CI13" s="17">
        <v>6000</v>
      </c>
      <c r="CJ13" s="17">
        <v>56000</v>
      </c>
      <c r="CK13" s="12">
        <v>62000</v>
      </c>
    </row>
    <row r="14" spans="1:89" x14ac:dyDescent="0.25">
      <c r="A14" s="4" t="s">
        <v>5</v>
      </c>
      <c r="B14" s="92">
        <v>263326</v>
      </c>
      <c r="C14" s="87">
        <v>35303</v>
      </c>
      <c r="D14" s="87">
        <v>139891</v>
      </c>
      <c r="E14" s="87">
        <v>0</v>
      </c>
      <c r="F14" s="87">
        <v>0</v>
      </c>
      <c r="G14" s="87">
        <v>481550</v>
      </c>
      <c r="H14" s="87">
        <v>168946</v>
      </c>
      <c r="I14" s="93">
        <v>1089016</v>
      </c>
      <c r="J14" s="16">
        <v>8571</v>
      </c>
      <c r="K14" s="17">
        <v>0</v>
      </c>
      <c r="L14" s="17">
        <v>139891</v>
      </c>
      <c r="M14" s="17">
        <v>0</v>
      </c>
      <c r="N14" s="17">
        <v>0</v>
      </c>
      <c r="O14" s="17">
        <v>120000</v>
      </c>
      <c r="P14" s="17">
        <v>0</v>
      </c>
      <c r="Q14" s="12">
        <v>268462</v>
      </c>
      <c r="R14" s="16">
        <v>0</v>
      </c>
      <c r="S14" s="17">
        <v>0</v>
      </c>
      <c r="T14" s="17">
        <v>0</v>
      </c>
      <c r="U14" s="17">
        <v>0</v>
      </c>
      <c r="V14" s="17">
        <v>0</v>
      </c>
      <c r="W14" s="17">
        <v>361550</v>
      </c>
      <c r="X14" s="17">
        <v>0</v>
      </c>
      <c r="Y14" s="12">
        <v>361550</v>
      </c>
      <c r="Z14" s="16">
        <v>90053</v>
      </c>
      <c r="AA14" s="17">
        <v>35303</v>
      </c>
      <c r="AB14" s="17">
        <v>0</v>
      </c>
      <c r="AC14" s="17">
        <v>0</v>
      </c>
      <c r="AD14" s="17">
        <v>0</v>
      </c>
      <c r="AE14" s="17">
        <v>0</v>
      </c>
      <c r="AF14" s="17">
        <v>0</v>
      </c>
      <c r="AG14" s="12">
        <v>125356</v>
      </c>
      <c r="AH14" s="16">
        <v>0</v>
      </c>
      <c r="AI14" s="17">
        <v>0</v>
      </c>
      <c r="AJ14" s="17">
        <v>0</v>
      </c>
      <c r="AK14" s="17">
        <v>0</v>
      </c>
      <c r="AL14" s="17">
        <v>0</v>
      </c>
      <c r="AM14" s="17">
        <v>0</v>
      </c>
      <c r="AN14" s="17">
        <v>0</v>
      </c>
      <c r="AO14" s="12">
        <v>0</v>
      </c>
      <c r="AP14" s="16">
        <v>0</v>
      </c>
      <c r="AQ14" s="17">
        <v>0</v>
      </c>
      <c r="AR14" s="17">
        <v>0</v>
      </c>
      <c r="AS14" s="17">
        <v>0</v>
      </c>
      <c r="AT14" s="17">
        <v>0</v>
      </c>
      <c r="AU14" s="17">
        <v>0</v>
      </c>
      <c r="AV14" s="17">
        <v>0</v>
      </c>
      <c r="AW14" s="12">
        <v>0</v>
      </c>
      <c r="AX14" s="16">
        <v>143976</v>
      </c>
      <c r="AY14" s="17">
        <v>0</v>
      </c>
      <c r="AZ14" s="17">
        <v>0</v>
      </c>
      <c r="BA14" s="17">
        <v>0</v>
      </c>
      <c r="BB14" s="17">
        <v>0</v>
      </c>
      <c r="BC14" s="17">
        <v>0</v>
      </c>
      <c r="BD14" s="17">
        <v>0</v>
      </c>
      <c r="BE14" s="12">
        <v>143976</v>
      </c>
      <c r="BF14" s="16">
        <v>0</v>
      </c>
      <c r="BG14" s="17">
        <v>0</v>
      </c>
      <c r="BH14" s="17">
        <v>0</v>
      </c>
      <c r="BI14" s="17">
        <v>0</v>
      </c>
      <c r="BJ14" s="17">
        <v>0</v>
      </c>
      <c r="BK14" s="17">
        <v>0</v>
      </c>
      <c r="BL14" s="17">
        <v>168946</v>
      </c>
      <c r="BM14" s="12">
        <v>168946</v>
      </c>
      <c r="BN14" s="16">
        <v>19387</v>
      </c>
      <c r="BO14" s="17">
        <v>0</v>
      </c>
      <c r="BP14" s="17">
        <v>0</v>
      </c>
      <c r="BQ14" s="17">
        <v>0</v>
      </c>
      <c r="BR14" s="17">
        <v>0</v>
      </c>
      <c r="BS14" s="17">
        <v>0</v>
      </c>
      <c r="BT14" s="17">
        <v>0</v>
      </c>
      <c r="BU14" s="12">
        <v>19387</v>
      </c>
      <c r="BV14" s="16">
        <v>0</v>
      </c>
      <c r="BW14" s="17">
        <v>0</v>
      </c>
      <c r="BX14" s="17">
        <v>0</v>
      </c>
      <c r="BY14" s="17">
        <v>0</v>
      </c>
      <c r="BZ14" s="17">
        <v>0</v>
      </c>
      <c r="CA14" s="17">
        <v>0</v>
      </c>
      <c r="CB14" s="17">
        <v>0</v>
      </c>
      <c r="CC14" s="12">
        <v>0</v>
      </c>
      <c r="CD14" s="16">
        <v>1339</v>
      </c>
      <c r="CE14" s="17">
        <v>0</v>
      </c>
      <c r="CF14" s="17">
        <v>0</v>
      </c>
      <c r="CG14" s="17">
        <v>0</v>
      </c>
      <c r="CH14" s="17">
        <v>0</v>
      </c>
      <c r="CI14" s="17">
        <v>0</v>
      </c>
      <c r="CJ14" s="17">
        <v>0</v>
      </c>
      <c r="CK14" s="12">
        <v>1339</v>
      </c>
    </row>
    <row r="15" spans="1:89" x14ac:dyDescent="0.25">
      <c r="A15" s="4" t="s">
        <v>6</v>
      </c>
      <c r="B15" s="92">
        <v>825898</v>
      </c>
      <c r="C15" s="87">
        <v>130000</v>
      </c>
      <c r="D15" s="87">
        <v>1967500</v>
      </c>
      <c r="E15" s="87">
        <v>0</v>
      </c>
      <c r="F15" s="87">
        <v>0</v>
      </c>
      <c r="G15" s="87">
        <v>81239</v>
      </c>
      <c r="H15" s="87">
        <v>141808</v>
      </c>
      <c r="I15" s="93">
        <v>3146445</v>
      </c>
      <c r="J15" s="16">
        <v>33000</v>
      </c>
      <c r="K15" s="17">
        <v>0</v>
      </c>
      <c r="L15" s="17">
        <v>628000</v>
      </c>
      <c r="M15" s="17">
        <v>0</v>
      </c>
      <c r="N15" s="17">
        <v>0</v>
      </c>
      <c r="O15" s="17">
        <v>0</v>
      </c>
      <c r="P15" s="17">
        <v>782</v>
      </c>
      <c r="Q15" s="12">
        <v>661782</v>
      </c>
      <c r="R15" s="16">
        <v>42000</v>
      </c>
      <c r="S15" s="17">
        <v>0</v>
      </c>
      <c r="T15" s="17">
        <v>0</v>
      </c>
      <c r="U15" s="17">
        <v>0</v>
      </c>
      <c r="V15" s="17">
        <v>0</v>
      </c>
      <c r="W15" s="17">
        <v>65239</v>
      </c>
      <c r="X15" s="17">
        <v>100770</v>
      </c>
      <c r="Y15" s="12">
        <v>208009</v>
      </c>
      <c r="Z15" s="16">
        <v>0</v>
      </c>
      <c r="AA15" s="17">
        <v>0</v>
      </c>
      <c r="AB15" s="17">
        <v>0</v>
      </c>
      <c r="AC15" s="17">
        <v>0</v>
      </c>
      <c r="AD15" s="17">
        <v>0</v>
      </c>
      <c r="AE15" s="17">
        <v>0</v>
      </c>
      <c r="AF15" s="17">
        <v>0</v>
      </c>
      <c r="AG15" s="12">
        <v>0</v>
      </c>
      <c r="AH15" s="16">
        <v>400</v>
      </c>
      <c r="AI15" s="17">
        <v>0</v>
      </c>
      <c r="AJ15" s="17">
        <v>0</v>
      </c>
      <c r="AK15" s="17">
        <v>0</v>
      </c>
      <c r="AL15" s="17">
        <v>0</v>
      </c>
      <c r="AM15" s="17">
        <v>1000</v>
      </c>
      <c r="AN15" s="17">
        <v>3291</v>
      </c>
      <c r="AO15" s="12">
        <v>4691</v>
      </c>
      <c r="AP15" s="16">
        <v>0</v>
      </c>
      <c r="AQ15" s="17">
        <v>0</v>
      </c>
      <c r="AR15" s="17">
        <v>0</v>
      </c>
      <c r="AS15" s="17">
        <v>0</v>
      </c>
      <c r="AT15" s="17">
        <v>0</v>
      </c>
      <c r="AU15" s="17">
        <v>0</v>
      </c>
      <c r="AV15" s="17">
        <v>0</v>
      </c>
      <c r="AW15" s="12">
        <v>0</v>
      </c>
      <c r="AX15" s="16">
        <v>734000</v>
      </c>
      <c r="AY15" s="17">
        <v>130000</v>
      </c>
      <c r="AZ15" s="17">
        <v>1339500</v>
      </c>
      <c r="BA15" s="17">
        <v>0</v>
      </c>
      <c r="BB15" s="17">
        <v>0</v>
      </c>
      <c r="BC15" s="17">
        <v>0</v>
      </c>
      <c r="BD15" s="17">
        <v>6600</v>
      </c>
      <c r="BE15" s="12">
        <v>2210100</v>
      </c>
      <c r="BF15" s="16">
        <v>0</v>
      </c>
      <c r="BG15" s="17">
        <v>0</v>
      </c>
      <c r="BH15" s="17">
        <v>0</v>
      </c>
      <c r="BI15" s="17">
        <v>0</v>
      </c>
      <c r="BJ15" s="17">
        <v>0</v>
      </c>
      <c r="BK15" s="17">
        <v>0</v>
      </c>
      <c r="BL15" s="17">
        <v>0</v>
      </c>
      <c r="BM15" s="12">
        <v>0</v>
      </c>
      <c r="BN15" s="16">
        <v>15783</v>
      </c>
      <c r="BO15" s="17">
        <v>0</v>
      </c>
      <c r="BP15" s="17">
        <v>0</v>
      </c>
      <c r="BQ15" s="17">
        <v>0</v>
      </c>
      <c r="BR15" s="17">
        <v>0</v>
      </c>
      <c r="BS15" s="17">
        <v>0</v>
      </c>
      <c r="BT15" s="17">
        <v>8340</v>
      </c>
      <c r="BU15" s="12">
        <v>24123</v>
      </c>
      <c r="BV15" s="16">
        <v>0</v>
      </c>
      <c r="BW15" s="17">
        <v>0</v>
      </c>
      <c r="BX15" s="17">
        <v>0</v>
      </c>
      <c r="BY15" s="17">
        <v>0</v>
      </c>
      <c r="BZ15" s="17">
        <v>0</v>
      </c>
      <c r="CA15" s="17">
        <v>0</v>
      </c>
      <c r="CB15" s="17">
        <v>0</v>
      </c>
      <c r="CC15" s="12">
        <v>0</v>
      </c>
      <c r="CD15" s="16">
        <v>715</v>
      </c>
      <c r="CE15" s="17">
        <v>0</v>
      </c>
      <c r="CF15" s="17">
        <v>0</v>
      </c>
      <c r="CG15" s="17">
        <v>0</v>
      </c>
      <c r="CH15" s="17">
        <v>0</v>
      </c>
      <c r="CI15" s="17">
        <v>15000</v>
      </c>
      <c r="CJ15" s="17">
        <v>22025</v>
      </c>
      <c r="CK15" s="12">
        <v>37740</v>
      </c>
    </row>
    <row r="16" spans="1:89" x14ac:dyDescent="0.25">
      <c r="A16" s="4" t="s">
        <v>7</v>
      </c>
      <c r="B16" s="92">
        <v>830045.75</v>
      </c>
      <c r="C16" s="87">
        <v>825833.11</v>
      </c>
      <c r="D16" s="87">
        <v>4120352.5</v>
      </c>
      <c r="E16" s="87">
        <v>0</v>
      </c>
      <c r="F16" s="87">
        <v>18500</v>
      </c>
      <c r="G16" s="87">
        <v>3729582.83</v>
      </c>
      <c r="H16" s="87">
        <v>2374711.29</v>
      </c>
      <c r="I16" s="93">
        <v>11899025.48</v>
      </c>
      <c r="J16" s="16">
        <v>93709.1</v>
      </c>
      <c r="K16" s="17">
        <v>0</v>
      </c>
      <c r="L16" s="17">
        <v>3617878.5</v>
      </c>
      <c r="M16" s="17">
        <v>0</v>
      </c>
      <c r="N16" s="17">
        <v>0</v>
      </c>
      <c r="O16" s="17">
        <v>190890.18</v>
      </c>
      <c r="P16" s="17">
        <v>2021297.3800000004</v>
      </c>
      <c r="Q16" s="12">
        <v>5923775.1600000001</v>
      </c>
      <c r="R16" s="16">
        <v>523153.47</v>
      </c>
      <c r="S16" s="17">
        <v>0</v>
      </c>
      <c r="T16" s="17">
        <v>0</v>
      </c>
      <c r="U16" s="17">
        <v>0</v>
      </c>
      <c r="V16" s="17">
        <v>0</v>
      </c>
      <c r="W16" s="17">
        <v>3525656.23</v>
      </c>
      <c r="X16" s="17">
        <v>188619.38</v>
      </c>
      <c r="Y16" s="12">
        <v>4237429.08</v>
      </c>
      <c r="Z16" s="16">
        <v>81541.849999999991</v>
      </c>
      <c r="AA16" s="17">
        <v>89101.33</v>
      </c>
      <c r="AB16" s="17">
        <v>140000</v>
      </c>
      <c r="AC16" s="17">
        <v>0</v>
      </c>
      <c r="AD16" s="17">
        <v>18500</v>
      </c>
      <c r="AE16" s="17">
        <v>0</v>
      </c>
      <c r="AF16" s="17">
        <v>32018.640000000003</v>
      </c>
      <c r="AG16" s="12">
        <v>361161.82</v>
      </c>
      <c r="AH16" s="16">
        <v>27877.73</v>
      </c>
      <c r="AI16" s="17">
        <v>0</v>
      </c>
      <c r="AJ16" s="17">
        <v>0</v>
      </c>
      <c r="AK16" s="17">
        <v>0</v>
      </c>
      <c r="AL16" s="17">
        <v>0</v>
      </c>
      <c r="AM16" s="17">
        <v>0</v>
      </c>
      <c r="AN16" s="17">
        <v>4141.28</v>
      </c>
      <c r="AO16" s="12">
        <v>32019.01</v>
      </c>
      <c r="AP16" s="16">
        <v>0</v>
      </c>
      <c r="AQ16" s="17">
        <v>0</v>
      </c>
      <c r="AR16" s="17">
        <v>0</v>
      </c>
      <c r="AS16" s="17">
        <v>0</v>
      </c>
      <c r="AT16" s="17">
        <v>0</v>
      </c>
      <c r="AU16" s="17">
        <v>0</v>
      </c>
      <c r="AV16" s="17">
        <v>26581.11</v>
      </c>
      <c r="AW16" s="12">
        <v>26581.11</v>
      </c>
      <c r="AX16" s="16">
        <v>3023.17</v>
      </c>
      <c r="AY16" s="17">
        <v>0</v>
      </c>
      <c r="AZ16" s="17">
        <v>0</v>
      </c>
      <c r="BA16" s="17">
        <v>0</v>
      </c>
      <c r="BB16" s="17">
        <v>0</v>
      </c>
      <c r="BC16" s="17">
        <v>0</v>
      </c>
      <c r="BD16" s="17">
        <v>0</v>
      </c>
      <c r="BE16" s="12">
        <v>3023.17</v>
      </c>
      <c r="BF16" s="16">
        <v>94905.43</v>
      </c>
      <c r="BG16" s="17">
        <v>604310</v>
      </c>
      <c r="BH16" s="17">
        <v>362474</v>
      </c>
      <c r="BI16" s="17">
        <v>0</v>
      </c>
      <c r="BJ16" s="17">
        <v>0</v>
      </c>
      <c r="BK16" s="17">
        <v>0</v>
      </c>
      <c r="BL16" s="17">
        <v>151.5</v>
      </c>
      <c r="BM16" s="12">
        <v>1061840.93</v>
      </c>
      <c r="BN16" s="16">
        <v>0</v>
      </c>
      <c r="BO16" s="17">
        <v>0</v>
      </c>
      <c r="BP16" s="17">
        <v>0</v>
      </c>
      <c r="BQ16" s="17">
        <v>0</v>
      </c>
      <c r="BR16" s="17">
        <v>0</v>
      </c>
      <c r="BS16" s="17">
        <v>8473.8100000000013</v>
      </c>
      <c r="BT16" s="17">
        <v>101902</v>
      </c>
      <c r="BU16" s="12">
        <v>110375.81</v>
      </c>
      <c r="BV16" s="16">
        <v>5835</v>
      </c>
      <c r="BW16" s="17">
        <v>132421.78</v>
      </c>
      <c r="BX16" s="17">
        <v>0</v>
      </c>
      <c r="BY16" s="17">
        <v>0</v>
      </c>
      <c r="BZ16" s="17">
        <v>0</v>
      </c>
      <c r="CA16" s="17">
        <v>4562.6099999999997</v>
      </c>
      <c r="CB16" s="17">
        <v>0</v>
      </c>
      <c r="CC16" s="12">
        <v>142819.38999999998</v>
      </c>
      <c r="CD16" s="16">
        <v>0</v>
      </c>
      <c r="CE16" s="17">
        <v>0</v>
      </c>
      <c r="CF16" s="17">
        <v>0</v>
      </c>
      <c r="CG16" s="17">
        <v>0</v>
      </c>
      <c r="CH16" s="17">
        <v>0</v>
      </c>
      <c r="CI16" s="17">
        <v>0</v>
      </c>
      <c r="CJ16" s="17">
        <v>0</v>
      </c>
      <c r="CK16" s="12">
        <v>0</v>
      </c>
    </row>
    <row r="17" spans="1:89" x14ac:dyDescent="0.25">
      <c r="A17" s="4" t="s">
        <v>8</v>
      </c>
      <c r="B17" s="92">
        <v>1202337</v>
      </c>
      <c r="C17" s="87">
        <v>248671</v>
      </c>
      <c r="D17" s="87">
        <v>92294</v>
      </c>
      <c r="E17" s="87">
        <v>0</v>
      </c>
      <c r="F17" s="87">
        <v>0</v>
      </c>
      <c r="G17" s="87">
        <v>126868</v>
      </c>
      <c r="H17" s="87">
        <v>0</v>
      </c>
      <c r="I17" s="93">
        <v>1670170</v>
      </c>
      <c r="J17" s="16">
        <v>693545</v>
      </c>
      <c r="K17" s="17">
        <v>0</v>
      </c>
      <c r="L17" s="17">
        <v>0</v>
      </c>
      <c r="M17" s="17">
        <v>0</v>
      </c>
      <c r="N17" s="17">
        <v>0</v>
      </c>
      <c r="O17" s="17">
        <v>0</v>
      </c>
      <c r="P17" s="17">
        <v>0</v>
      </c>
      <c r="Q17" s="12">
        <v>693545</v>
      </c>
      <c r="R17" s="16">
        <v>26964</v>
      </c>
      <c r="S17" s="17">
        <v>0</v>
      </c>
      <c r="T17" s="17">
        <v>0</v>
      </c>
      <c r="U17" s="17">
        <v>0</v>
      </c>
      <c r="V17" s="17">
        <v>0</v>
      </c>
      <c r="W17" s="17">
        <v>0</v>
      </c>
      <c r="X17" s="17">
        <v>0</v>
      </c>
      <c r="Y17" s="12">
        <v>26964</v>
      </c>
      <c r="Z17" s="16">
        <v>0</v>
      </c>
      <c r="AA17" s="17">
        <v>0</v>
      </c>
      <c r="AB17" s="17">
        <v>0</v>
      </c>
      <c r="AC17" s="17">
        <v>0</v>
      </c>
      <c r="AD17" s="17">
        <v>0</v>
      </c>
      <c r="AE17" s="17">
        <v>0</v>
      </c>
      <c r="AF17" s="17">
        <v>0</v>
      </c>
      <c r="AG17" s="12">
        <v>0</v>
      </c>
      <c r="AH17" s="16">
        <v>86317</v>
      </c>
      <c r="AI17" s="17">
        <v>105000</v>
      </c>
      <c r="AJ17" s="17">
        <v>10000</v>
      </c>
      <c r="AK17" s="17">
        <v>0</v>
      </c>
      <c r="AL17" s="17">
        <v>0</v>
      </c>
      <c r="AM17" s="17">
        <v>12070</v>
      </c>
      <c r="AN17" s="17">
        <v>0</v>
      </c>
      <c r="AO17" s="12">
        <v>213387</v>
      </c>
      <c r="AP17" s="16">
        <v>0</v>
      </c>
      <c r="AQ17" s="17">
        <v>0</v>
      </c>
      <c r="AR17" s="17">
        <v>0</v>
      </c>
      <c r="AS17" s="17">
        <v>0</v>
      </c>
      <c r="AT17" s="17">
        <v>0</v>
      </c>
      <c r="AU17" s="17">
        <v>0</v>
      </c>
      <c r="AV17" s="17">
        <v>0</v>
      </c>
      <c r="AW17" s="12">
        <v>0</v>
      </c>
      <c r="AX17" s="16">
        <v>356817</v>
      </c>
      <c r="AY17" s="17">
        <v>0</v>
      </c>
      <c r="AZ17" s="17">
        <v>0</v>
      </c>
      <c r="BA17" s="17">
        <v>0</v>
      </c>
      <c r="BB17" s="17">
        <v>0</v>
      </c>
      <c r="BC17" s="17">
        <v>94539</v>
      </c>
      <c r="BD17" s="17">
        <v>0</v>
      </c>
      <c r="BE17" s="12">
        <v>451356</v>
      </c>
      <c r="BF17" s="16">
        <v>26231</v>
      </c>
      <c r="BG17" s="17">
        <v>141071</v>
      </c>
      <c r="BH17" s="17">
        <v>6302</v>
      </c>
      <c r="BI17" s="17">
        <v>0</v>
      </c>
      <c r="BJ17" s="17">
        <v>0</v>
      </c>
      <c r="BK17" s="17">
        <v>0</v>
      </c>
      <c r="BL17" s="17">
        <v>0</v>
      </c>
      <c r="BM17" s="12">
        <v>173604</v>
      </c>
      <c r="BN17" s="16">
        <v>10942</v>
      </c>
      <c r="BO17" s="17">
        <v>0</v>
      </c>
      <c r="BP17" s="17">
        <v>0</v>
      </c>
      <c r="BQ17" s="17">
        <v>0</v>
      </c>
      <c r="BR17" s="17">
        <v>0</v>
      </c>
      <c r="BS17" s="17">
        <v>0</v>
      </c>
      <c r="BT17" s="17">
        <v>0</v>
      </c>
      <c r="BU17" s="12">
        <v>10942</v>
      </c>
      <c r="BV17" s="16">
        <v>1521</v>
      </c>
      <c r="BW17" s="17">
        <v>2600</v>
      </c>
      <c r="BX17" s="17">
        <v>75000</v>
      </c>
      <c r="BY17" s="17">
        <v>0</v>
      </c>
      <c r="BZ17" s="17">
        <v>0</v>
      </c>
      <c r="CA17" s="17">
        <v>20259</v>
      </c>
      <c r="CB17" s="17">
        <v>0</v>
      </c>
      <c r="CC17" s="12">
        <v>99380</v>
      </c>
      <c r="CD17" s="16">
        <v>0</v>
      </c>
      <c r="CE17" s="17">
        <v>0</v>
      </c>
      <c r="CF17" s="17">
        <v>992</v>
      </c>
      <c r="CG17" s="17">
        <v>0</v>
      </c>
      <c r="CH17" s="17">
        <v>0</v>
      </c>
      <c r="CI17" s="17">
        <v>0</v>
      </c>
      <c r="CJ17" s="17">
        <v>0</v>
      </c>
      <c r="CK17" s="12">
        <v>992</v>
      </c>
    </row>
    <row r="18" spans="1:89" x14ac:dyDescent="0.25">
      <c r="A18" s="4" t="s">
        <v>9</v>
      </c>
      <c r="B18" s="92">
        <v>4673018</v>
      </c>
      <c r="C18" s="87">
        <v>1055053</v>
      </c>
      <c r="D18" s="87">
        <v>263523</v>
      </c>
      <c r="E18" s="87">
        <v>0</v>
      </c>
      <c r="F18" s="87">
        <v>17630</v>
      </c>
      <c r="G18" s="87">
        <v>6150986</v>
      </c>
      <c r="H18" s="87">
        <v>624640</v>
      </c>
      <c r="I18" s="93">
        <v>12784850</v>
      </c>
      <c r="J18" s="16">
        <v>1714809</v>
      </c>
      <c r="K18" s="17">
        <v>0</v>
      </c>
      <c r="L18" s="17">
        <v>130374</v>
      </c>
      <c r="M18" s="17">
        <v>0</v>
      </c>
      <c r="N18" s="17">
        <v>0</v>
      </c>
      <c r="O18" s="17">
        <v>186876</v>
      </c>
      <c r="P18" s="17">
        <v>493129</v>
      </c>
      <c r="Q18" s="12">
        <v>2525188</v>
      </c>
      <c r="R18" s="16">
        <v>0</v>
      </c>
      <c r="S18" s="17">
        <v>0</v>
      </c>
      <c r="T18" s="17">
        <v>45816</v>
      </c>
      <c r="U18" s="17">
        <v>0</v>
      </c>
      <c r="V18" s="17">
        <v>17630</v>
      </c>
      <c r="W18" s="17">
        <v>5874450</v>
      </c>
      <c r="X18" s="17">
        <v>19096</v>
      </c>
      <c r="Y18" s="12">
        <v>5956992</v>
      </c>
      <c r="Z18" s="16">
        <v>19320</v>
      </c>
      <c r="AA18" s="17">
        <v>0</v>
      </c>
      <c r="AB18" s="17">
        <v>0</v>
      </c>
      <c r="AC18" s="17">
        <v>0</v>
      </c>
      <c r="AD18" s="17">
        <v>0</v>
      </c>
      <c r="AE18" s="17">
        <v>0</v>
      </c>
      <c r="AF18" s="17">
        <v>0</v>
      </c>
      <c r="AG18" s="12">
        <v>19320</v>
      </c>
      <c r="AH18" s="16">
        <v>83059</v>
      </c>
      <c r="AI18" s="17">
        <v>0</v>
      </c>
      <c r="AJ18" s="17">
        <v>27000</v>
      </c>
      <c r="AK18" s="17">
        <v>0</v>
      </c>
      <c r="AL18" s="17">
        <v>0</v>
      </c>
      <c r="AM18" s="17">
        <v>0</v>
      </c>
      <c r="AN18" s="17">
        <v>25373</v>
      </c>
      <c r="AO18" s="12">
        <v>135432</v>
      </c>
      <c r="AP18" s="16">
        <v>29402</v>
      </c>
      <c r="AQ18" s="17">
        <v>0</v>
      </c>
      <c r="AR18" s="17">
        <v>0</v>
      </c>
      <c r="AS18" s="17">
        <v>0</v>
      </c>
      <c r="AT18" s="17">
        <v>0</v>
      </c>
      <c r="AU18" s="17">
        <v>7015</v>
      </c>
      <c r="AV18" s="17">
        <v>32823</v>
      </c>
      <c r="AW18" s="12">
        <v>69240</v>
      </c>
      <c r="AX18" s="16">
        <v>30586</v>
      </c>
      <c r="AY18" s="17">
        <v>0</v>
      </c>
      <c r="AZ18" s="17">
        <v>0</v>
      </c>
      <c r="BA18" s="17">
        <v>0</v>
      </c>
      <c r="BB18" s="17">
        <v>0</v>
      </c>
      <c r="BC18" s="17">
        <v>1750</v>
      </c>
      <c r="BD18" s="17">
        <v>0</v>
      </c>
      <c r="BE18" s="12">
        <v>32336</v>
      </c>
      <c r="BF18" s="16">
        <v>215030</v>
      </c>
      <c r="BG18" s="17">
        <v>1055053</v>
      </c>
      <c r="BH18" s="17">
        <v>28000</v>
      </c>
      <c r="BI18" s="17">
        <v>0</v>
      </c>
      <c r="BJ18" s="17">
        <v>0</v>
      </c>
      <c r="BK18" s="17">
        <v>7527</v>
      </c>
      <c r="BL18" s="17">
        <v>53219</v>
      </c>
      <c r="BM18" s="12">
        <v>1358829</v>
      </c>
      <c r="BN18" s="16">
        <v>0</v>
      </c>
      <c r="BO18" s="17">
        <v>0</v>
      </c>
      <c r="BP18" s="17">
        <v>32333</v>
      </c>
      <c r="BQ18" s="17">
        <v>0</v>
      </c>
      <c r="BR18" s="17">
        <v>0</v>
      </c>
      <c r="BS18" s="17">
        <v>22108</v>
      </c>
      <c r="BT18" s="17">
        <v>0</v>
      </c>
      <c r="BU18" s="12">
        <v>54441</v>
      </c>
      <c r="BV18" s="16">
        <v>872</v>
      </c>
      <c r="BW18" s="17">
        <v>0</v>
      </c>
      <c r="BX18" s="17">
        <v>0</v>
      </c>
      <c r="BY18" s="17">
        <v>0</v>
      </c>
      <c r="BZ18" s="17">
        <v>0</v>
      </c>
      <c r="CA18" s="17">
        <v>23795</v>
      </c>
      <c r="CB18" s="17">
        <v>0</v>
      </c>
      <c r="CC18" s="12">
        <v>24667</v>
      </c>
      <c r="CD18" s="16">
        <v>2579940</v>
      </c>
      <c r="CE18" s="17">
        <v>0</v>
      </c>
      <c r="CF18" s="17">
        <v>0</v>
      </c>
      <c r="CG18" s="17">
        <v>0</v>
      </c>
      <c r="CH18" s="17">
        <v>0</v>
      </c>
      <c r="CI18" s="17">
        <v>27465</v>
      </c>
      <c r="CJ18" s="17">
        <v>1000</v>
      </c>
      <c r="CK18" s="12">
        <v>2608405</v>
      </c>
    </row>
    <row r="19" spans="1:89" x14ac:dyDescent="0.25">
      <c r="A19" s="4" t="s">
        <v>10</v>
      </c>
      <c r="B19" s="92">
        <v>5366911</v>
      </c>
      <c r="C19" s="87">
        <v>1484560</v>
      </c>
      <c r="D19" s="87">
        <v>4802885</v>
      </c>
      <c r="E19" s="87">
        <v>3636</v>
      </c>
      <c r="F19" s="87">
        <v>1500</v>
      </c>
      <c r="G19" s="87">
        <v>424100</v>
      </c>
      <c r="H19" s="87">
        <v>1020880</v>
      </c>
      <c r="I19" s="93">
        <v>13104472</v>
      </c>
      <c r="J19" s="16">
        <v>4536675</v>
      </c>
      <c r="K19" s="17">
        <v>0</v>
      </c>
      <c r="L19" s="17">
        <v>258000</v>
      </c>
      <c r="M19" s="17">
        <v>0</v>
      </c>
      <c r="N19" s="17">
        <v>0</v>
      </c>
      <c r="O19" s="17">
        <v>350050</v>
      </c>
      <c r="P19" s="17">
        <v>613355</v>
      </c>
      <c r="Q19" s="12">
        <v>5758080</v>
      </c>
      <c r="R19" s="16">
        <v>1919</v>
      </c>
      <c r="S19" s="17">
        <v>0</v>
      </c>
      <c r="T19" s="17">
        <v>4347500</v>
      </c>
      <c r="U19" s="17">
        <v>0</v>
      </c>
      <c r="V19" s="17">
        <v>0</v>
      </c>
      <c r="W19" s="17">
        <v>71327</v>
      </c>
      <c r="X19" s="17">
        <v>354451</v>
      </c>
      <c r="Y19" s="12">
        <v>4775197</v>
      </c>
      <c r="Z19" s="16">
        <v>0</v>
      </c>
      <c r="AA19" s="17">
        <v>0</v>
      </c>
      <c r="AB19" s="17">
        <v>0</v>
      </c>
      <c r="AC19" s="17">
        <v>0</v>
      </c>
      <c r="AD19" s="17">
        <v>0</v>
      </c>
      <c r="AE19" s="17">
        <v>0</v>
      </c>
      <c r="AF19" s="17">
        <v>0</v>
      </c>
      <c r="AG19" s="12">
        <v>0</v>
      </c>
      <c r="AH19" s="16">
        <v>39067</v>
      </c>
      <c r="AI19" s="17">
        <v>0</v>
      </c>
      <c r="AJ19" s="17">
        <v>0</v>
      </c>
      <c r="AK19" s="17">
        <v>0</v>
      </c>
      <c r="AL19" s="17">
        <v>0</v>
      </c>
      <c r="AM19" s="17">
        <v>0</v>
      </c>
      <c r="AN19" s="17">
        <v>6281</v>
      </c>
      <c r="AO19" s="12">
        <v>45348</v>
      </c>
      <c r="AP19" s="16">
        <v>0</v>
      </c>
      <c r="AQ19" s="17">
        <v>0</v>
      </c>
      <c r="AR19" s="17">
        <v>0</v>
      </c>
      <c r="AS19" s="17">
        <v>0</v>
      </c>
      <c r="AT19" s="17">
        <v>0</v>
      </c>
      <c r="AU19" s="17">
        <v>0</v>
      </c>
      <c r="AV19" s="17">
        <v>1455</v>
      </c>
      <c r="AW19" s="12">
        <v>1455</v>
      </c>
      <c r="AX19" s="16">
        <v>16335</v>
      </c>
      <c r="AY19" s="17">
        <v>29710</v>
      </c>
      <c r="AZ19" s="17">
        <v>0</v>
      </c>
      <c r="BA19" s="17">
        <v>0</v>
      </c>
      <c r="BB19" s="17">
        <v>0</v>
      </c>
      <c r="BC19" s="17">
        <v>0</v>
      </c>
      <c r="BD19" s="17">
        <v>1140</v>
      </c>
      <c r="BE19" s="12">
        <v>47185</v>
      </c>
      <c r="BF19" s="16">
        <v>235260</v>
      </c>
      <c r="BG19" s="17">
        <v>1220684</v>
      </c>
      <c r="BH19" s="17">
        <v>32385</v>
      </c>
      <c r="BI19" s="17">
        <v>0</v>
      </c>
      <c r="BJ19" s="17">
        <v>0</v>
      </c>
      <c r="BK19" s="17">
        <v>0</v>
      </c>
      <c r="BL19" s="17">
        <v>2435</v>
      </c>
      <c r="BM19" s="12">
        <v>1490764</v>
      </c>
      <c r="BN19" s="16">
        <v>525726</v>
      </c>
      <c r="BO19" s="17">
        <v>234166</v>
      </c>
      <c r="BP19" s="17">
        <v>50000</v>
      </c>
      <c r="BQ19" s="17">
        <v>0</v>
      </c>
      <c r="BR19" s="17">
        <v>0</v>
      </c>
      <c r="BS19" s="17">
        <v>0</v>
      </c>
      <c r="BT19" s="17">
        <v>32507</v>
      </c>
      <c r="BU19" s="12">
        <v>842399</v>
      </c>
      <c r="BV19" s="16">
        <v>2769</v>
      </c>
      <c r="BW19" s="17">
        <v>0</v>
      </c>
      <c r="BX19" s="17">
        <v>85000</v>
      </c>
      <c r="BY19" s="17">
        <v>3636</v>
      </c>
      <c r="BZ19" s="17">
        <v>0</v>
      </c>
      <c r="CA19" s="17">
        <v>2723</v>
      </c>
      <c r="CB19" s="17">
        <v>6182</v>
      </c>
      <c r="CC19" s="12">
        <v>100310</v>
      </c>
      <c r="CD19" s="16">
        <v>9160</v>
      </c>
      <c r="CE19" s="17">
        <v>0</v>
      </c>
      <c r="CF19" s="17">
        <v>30000</v>
      </c>
      <c r="CG19" s="17">
        <v>0</v>
      </c>
      <c r="CH19" s="17">
        <v>1500</v>
      </c>
      <c r="CI19" s="17">
        <v>0</v>
      </c>
      <c r="CJ19" s="17">
        <v>3074</v>
      </c>
      <c r="CK19" s="12">
        <v>43734</v>
      </c>
    </row>
    <row r="20" spans="1:89" x14ac:dyDescent="0.25">
      <c r="A20" s="4" t="s">
        <v>11</v>
      </c>
      <c r="B20" s="92">
        <v>7076</v>
      </c>
      <c r="C20" s="87">
        <v>115507</v>
      </c>
      <c r="D20" s="87">
        <v>878869</v>
      </c>
      <c r="E20" s="87">
        <v>0</v>
      </c>
      <c r="F20" s="87">
        <v>0</v>
      </c>
      <c r="G20" s="87">
        <v>147536</v>
      </c>
      <c r="H20" s="87">
        <v>0</v>
      </c>
      <c r="I20" s="93">
        <v>1148988</v>
      </c>
      <c r="J20" s="16">
        <v>646</v>
      </c>
      <c r="K20" s="17">
        <v>0</v>
      </c>
      <c r="L20" s="17">
        <v>713969</v>
      </c>
      <c r="M20" s="17">
        <v>0</v>
      </c>
      <c r="N20" s="17">
        <v>0</v>
      </c>
      <c r="O20" s="17">
        <v>117536</v>
      </c>
      <c r="P20" s="17">
        <v>0</v>
      </c>
      <c r="Q20" s="12">
        <v>832151</v>
      </c>
      <c r="R20" s="16">
        <v>0</v>
      </c>
      <c r="S20" s="17">
        <v>0</v>
      </c>
      <c r="T20" s="17">
        <v>71525</v>
      </c>
      <c r="U20" s="17">
        <v>0</v>
      </c>
      <c r="V20" s="17">
        <v>0</v>
      </c>
      <c r="W20" s="17">
        <v>0</v>
      </c>
      <c r="X20" s="17">
        <v>0</v>
      </c>
      <c r="Y20" s="12">
        <v>71525</v>
      </c>
      <c r="Z20" s="16">
        <v>0</v>
      </c>
      <c r="AA20" s="17">
        <v>0</v>
      </c>
      <c r="AB20" s="17">
        <v>0</v>
      </c>
      <c r="AC20" s="17">
        <v>0</v>
      </c>
      <c r="AD20" s="17">
        <v>0</v>
      </c>
      <c r="AE20" s="17">
        <v>0</v>
      </c>
      <c r="AF20" s="17">
        <v>0</v>
      </c>
      <c r="AG20" s="12">
        <v>0</v>
      </c>
      <c r="AH20" s="16">
        <v>0</v>
      </c>
      <c r="AI20" s="17">
        <v>0</v>
      </c>
      <c r="AJ20" s="17">
        <v>0</v>
      </c>
      <c r="AK20" s="17">
        <v>0</v>
      </c>
      <c r="AL20" s="17">
        <v>0</v>
      </c>
      <c r="AM20" s="17">
        <v>0</v>
      </c>
      <c r="AN20" s="17">
        <v>0</v>
      </c>
      <c r="AO20" s="12">
        <v>0</v>
      </c>
      <c r="AP20" s="16">
        <v>0</v>
      </c>
      <c r="AQ20" s="17">
        <v>0</v>
      </c>
      <c r="AR20" s="17">
        <v>3375</v>
      </c>
      <c r="AS20" s="17">
        <v>0</v>
      </c>
      <c r="AT20" s="17">
        <v>0</v>
      </c>
      <c r="AU20" s="17">
        <v>0</v>
      </c>
      <c r="AV20" s="17">
        <v>0</v>
      </c>
      <c r="AW20" s="12">
        <v>3375</v>
      </c>
      <c r="AX20" s="16">
        <v>0</v>
      </c>
      <c r="AY20" s="17">
        <v>0</v>
      </c>
      <c r="AZ20" s="17">
        <v>0</v>
      </c>
      <c r="BA20" s="17">
        <v>0</v>
      </c>
      <c r="BB20" s="17">
        <v>0</v>
      </c>
      <c r="BC20" s="17">
        <v>0</v>
      </c>
      <c r="BD20" s="17">
        <v>0</v>
      </c>
      <c r="BE20" s="12">
        <v>0</v>
      </c>
      <c r="BF20" s="16">
        <v>0</v>
      </c>
      <c r="BG20" s="17">
        <v>115507</v>
      </c>
      <c r="BH20" s="17">
        <v>0</v>
      </c>
      <c r="BI20" s="17">
        <v>0</v>
      </c>
      <c r="BJ20" s="17">
        <v>0</v>
      </c>
      <c r="BK20" s="17">
        <v>0</v>
      </c>
      <c r="BL20" s="17">
        <v>0</v>
      </c>
      <c r="BM20" s="12">
        <v>115507</v>
      </c>
      <c r="BN20" s="16">
        <v>6430</v>
      </c>
      <c r="BO20" s="17">
        <v>0</v>
      </c>
      <c r="BP20" s="17">
        <v>90000</v>
      </c>
      <c r="BQ20" s="17">
        <v>0</v>
      </c>
      <c r="BR20" s="17">
        <v>0</v>
      </c>
      <c r="BS20" s="17">
        <v>30000</v>
      </c>
      <c r="BT20" s="17">
        <v>0</v>
      </c>
      <c r="BU20" s="12">
        <v>126430</v>
      </c>
      <c r="BV20" s="16">
        <v>0</v>
      </c>
      <c r="BW20" s="17">
        <v>0</v>
      </c>
      <c r="BX20" s="17">
        <v>0</v>
      </c>
      <c r="BY20" s="17">
        <v>0</v>
      </c>
      <c r="BZ20" s="17">
        <v>0</v>
      </c>
      <c r="CA20" s="17">
        <v>0</v>
      </c>
      <c r="CB20" s="17">
        <v>0</v>
      </c>
      <c r="CC20" s="12">
        <v>0</v>
      </c>
      <c r="CD20" s="16">
        <v>0</v>
      </c>
      <c r="CE20" s="17">
        <v>0</v>
      </c>
      <c r="CF20" s="17">
        <v>0</v>
      </c>
      <c r="CG20" s="17">
        <v>0</v>
      </c>
      <c r="CH20" s="17">
        <v>0</v>
      </c>
      <c r="CI20" s="17">
        <v>0</v>
      </c>
      <c r="CJ20" s="17">
        <v>0</v>
      </c>
      <c r="CK20" s="12">
        <v>0</v>
      </c>
    </row>
    <row r="21" spans="1:89" x14ac:dyDescent="0.25">
      <c r="A21" s="4" t="s">
        <v>12</v>
      </c>
      <c r="B21" s="92">
        <v>1885966.51</v>
      </c>
      <c r="C21" s="87">
        <v>265212</v>
      </c>
      <c r="D21" s="87">
        <v>377675</v>
      </c>
      <c r="E21" s="87">
        <v>0</v>
      </c>
      <c r="F21" s="87">
        <v>0</v>
      </c>
      <c r="G21" s="87">
        <v>0</v>
      </c>
      <c r="H21" s="87">
        <v>0</v>
      </c>
      <c r="I21" s="93">
        <v>2528853.5100000002</v>
      </c>
      <c r="J21" s="16">
        <v>1586125.95</v>
      </c>
      <c r="K21" s="17">
        <v>0</v>
      </c>
      <c r="L21" s="17">
        <v>180000</v>
      </c>
      <c r="M21" s="17">
        <v>0</v>
      </c>
      <c r="N21" s="17">
        <v>0</v>
      </c>
      <c r="O21" s="17">
        <v>0</v>
      </c>
      <c r="P21" s="17">
        <v>0</v>
      </c>
      <c r="Q21" s="12">
        <v>1766125.95</v>
      </c>
      <c r="R21" s="16">
        <v>114755.94</v>
      </c>
      <c r="S21" s="17">
        <v>0</v>
      </c>
      <c r="T21" s="17">
        <v>170000</v>
      </c>
      <c r="U21" s="17">
        <v>0</v>
      </c>
      <c r="V21" s="17">
        <v>0</v>
      </c>
      <c r="W21" s="17">
        <v>0</v>
      </c>
      <c r="X21" s="17">
        <v>0</v>
      </c>
      <c r="Y21" s="12">
        <v>284755.94</v>
      </c>
      <c r="Z21" s="16">
        <v>0</v>
      </c>
      <c r="AA21" s="17">
        <v>0</v>
      </c>
      <c r="AB21" s="17">
        <v>0</v>
      </c>
      <c r="AC21" s="17">
        <v>0</v>
      </c>
      <c r="AD21" s="17">
        <v>0</v>
      </c>
      <c r="AE21" s="17">
        <v>0</v>
      </c>
      <c r="AF21" s="17">
        <v>0</v>
      </c>
      <c r="AG21" s="12">
        <v>0</v>
      </c>
      <c r="AH21" s="16">
        <v>0</v>
      </c>
      <c r="AI21" s="17">
        <v>0</v>
      </c>
      <c r="AJ21" s="17">
        <v>0</v>
      </c>
      <c r="AK21" s="17">
        <v>0</v>
      </c>
      <c r="AL21" s="17">
        <v>0</v>
      </c>
      <c r="AM21" s="17">
        <v>0</v>
      </c>
      <c r="AN21" s="17">
        <v>0</v>
      </c>
      <c r="AO21" s="12">
        <v>0</v>
      </c>
      <c r="AP21" s="16">
        <v>0</v>
      </c>
      <c r="AQ21" s="17">
        <v>0</v>
      </c>
      <c r="AR21" s="17">
        <v>0</v>
      </c>
      <c r="AS21" s="17">
        <v>0</v>
      </c>
      <c r="AT21" s="17">
        <v>0</v>
      </c>
      <c r="AU21" s="17">
        <v>0</v>
      </c>
      <c r="AV21" s="17">
        <v>0</v>
      </c>
      <c r="AW21" s="12">
        <v>0</v>
      </c>
      <c r="AX21" s="16">
        <v>22210.51</v>
      </c>
      <c r="AY21" s="17">
        <v>0</v>
      </c>
      <c r="AZ21" s="17">
        <v>0</v>
      </c>
      <c r="BA21" s="17">
        <v>0</v>
      </c>
      <c r="BB21" s="17">
        <v>0</v>
      </c>
      <c r="BC21" s="17">
        <v>0</v>
      </c>
      <c r="BD21" s="17">
        <v>0</v>
      </c>
      <c r="BE21" s="12">
        <v>22210.51</v>
      </c>
      <c r="BF21" s="16">
        <v>153190.26</v>
      </c>
      <c r="BG21" s="17">
        <v>265212</v>
      </c>
      <c r="BH21" s="17">
        <v>27279</v>
      </c>
      <c r="BI21" s="17">
        <v>0</v>
      </c>
      <c r="BJ21" s="17">
        <v>0</v>
      </c>
      <c r="BK21" s="17">
        <v>0</v>
      </c>
      <c r="BL21" s="17">
        <v>0</v>
      </c>
      <c r="BM21" s="12">
        <v>445681.26</v>
      </c>
      <c r="BN21" s="16">
        <v>9683.85</v>
      </c>
      <c r="BO21" s="17">
        <v>0</v>
      </c>
      <c r="BP21" s="17">
        <v>0</v>
      </c>
      <c r="BQ21" s="17">
        <v>0</v>
      </c>
      <c r="BR21" s="17">
        <v>0</v>
      </c>
      <c r="BS21" s="17">
        <v>0</v>
      </c>
      <c r="BT21" s="17">
        <v>0</v>
      </c>
      <c r="BU21" s="12">
        <v>9683.85</v>
      </c>
      <c r="BV21" s="16">
        <v>0</v>
      </c>
      <c r="BW21" s="17">
        <v>0</v>
      </c>
      <c r="BX21" s="17">
        <v>396</v>
      </c>
      <c r="BY21" s="17">
        <v>0</v>
      </c>
      <c r="BZ21" s="17">
        <v>0</v>
      </c>
      <c r="CA21" s="17">
        <v>0</v>
      </c>
      <c r="CB21" s="17">
        <v>0</v>
      </c>
      <c r="CC21" s="12">
        <v>396</v>
      </c>
      <c r="CD21" s="16">
        <v>0</v>
      </c>
      <c r="CE21" s="17">
        <v>0</v>
      </c>
      <c r="CF21" s="17">
        <v>0</v>
      </c>
      <c r="CG21" s="17">
        <v>0</v>
      </c>
      <c r="CH21" s="17">
        <v>0</v>
      </c>
      <c r="CI21" s="17">
        <v>0</v>
      </c>
      <c r="CJ21" s="17">
        <v>0</v>
      </c>
      <c r="CK21" s="12">
        <v>0</v>
      </c>
    </row>
    <row r="22" spans="1:89" x14ac:dyDescent="0.25">
      <c r="A22" s="4" t="s">
        <v>13</v>
      </c>
      <c r="B22" s="92">
        <v>802740.06</v>
      </c>
      <c r="C22" s="87">
        <v>0</v>
      </c>
      <c r="D22" s="87">
        <v>3801184</v>
      </c>
      <c r="E22" s="87">
        <v>0</v>
      </c>
      <c r="F22" s="87">
        <v>20000</v>
      </c>
      <c r="G22" s="87">
        <v>34178.46</v>
      </c>
      <c r="H22" s="87">
        <v>685058.47</v>
      </c>
      <c r="I22" s="93">
        <v>5343160.99</v>
      </c>
      <c r="J22" s="16">
        <v>14236.32</v>
      </c>
      <c r="K22" s="17">
        <v>0</v>
      </c>
      <c r="L22" s="17">
        <v>195000</v>
      </c>
      <c r="M22" s="17">
        <v>0</v>
      </c>
      <c r="N22" s="17">
        <v>0</v>
      </c>
      <c r="O22" s="17">
        <v>34178.46</v>
      </c>
      <c r="P22" s="17">
        <v>143270.25</v>
      </c>
      <c r="Q22" s="12">
        <v>386685.03</v>
      </c>
      <c r="R22" s="16">
        <v>165594.07999999999</v>
      </c>
      <c r="S22" s="17">
        <v>0</v>
      </c>
      <c r="T22" s="17">
        <v>3525000</v>
      </c>
      <c r="U22" s="17">
        <v>0</v>
      </c>
      <c r="V22" s="17">
        <v>0</v>
      </c>
      <c r="W22" s="17">
        <v>0</v>
      </c>
      <c r="X22" s="17">
        <v>182520.83</v>
      </c>
      <c r="Y22" s="12">
        <v>3873114.91</v>
      </c>
      <c r="Z22" s="16">
        <v>0</v>
      </c>
      <c r="AA22" s="17">
        <v>0</v>
      </c>
      <c r="AB22" s="17">
        <v>0</v>
      </c>
      <c r="AC22" s="17">
        <v>0</v>
      </c>
      <c r="AD22" s="17">
        <v>0</v>
      </c>
      <c r="AE22" s="17">
        <v>0</v>
      </c>
      <c r="AF22" s="17">
        <v>0</v>
      </c>
      <c r="AG22" s="12">
        <v>0</v>
      </c>
      <c r="AH22" s="16">
        <v>0</v>
      </c>
      <c r="AI22" s="17">
        <v>0</v>
      </c>
      <c r="AJ22" s="17">
        <v>0</v>
      </c>
      <c r="AK22" s="17">
        <v>0</v>
      </c>
      <c r="AL22" s="17">
        <v>0</v>
      </c>
      <c r="AM22" s="17">
        <v>0</v>
      </c>
      <c r="AN22" s="17">
        <v>0</v>
      </c>
      <c r="AO22" s="12">
        <v>0</v>
      </c>
      <c r="AP22" s="16">
        <v>0</v>
      </c>
      <c r="AQ22" s="17">
        <v>0</v>
      </c>
      <c r="AR22" s="17">
        <v>0</v>
      </c>
      <c r="AS22" s="17">
        <v>0</v>
      </c>
      <c r="AT22" s="17">
        <v>0</v>
      </c>
      <c r="AU22" s="17">
        <v>0</v>
      </c>
      <c r="AV22" s="17">
        <v>48812</v>
      </c>
      <c r="AW22" s="12">
        <v>48812</v>
      </c>
      <c r="AX22" s="16">
        <v>0</v>
      </c>
      <c r="AY22" s="17">
        <v>0</v>
      </c>
      <c r="AZ22" s="17">
        <v>0</v>
      </c>
      <c r="BA22" s="17">
        <v>0</v>
      </c>
      <c r="BB22" s="17">
        <v>0</v>
      </c>
      <c r="BC22" s="17">
        <v>0</v>
      </c>
      <c r="BD22" s="17">
        <v>0</v>
      </c>
      <c r="BE22" s="12">
        <v>0</v>
      </c>
      <c r="BF22" s="16">
        <v>0</v>
      </c>
      <c r="BG22" s="17">
        <v>0</v>
      </c>
      <c r="BH22" s="17">
        <v>0</v>
      </c>
      <c r="BI22" s="17">
        <v>0</v>
      </c>
      <c r="BJ22" s="17">
        <v>0</v>
      </c>
      <c r="BK22" s="17">
        <v>0</v>
      </c>
      <c r="BL22" s="17">
        <v>0</v>
      </c>
      <c r="BM22" s="12">
        <v>0</v>
      </c>
      <c r="BN22" s="16">
        <v>622909.66</v>
      </c>
      <c r="BO22" s="17">
        <v>0</v>
      </c>
      <c r="BP22" s="17">
        <v>81184</v>
      </c>
      <c r="BQ22" s="17">
        <v>0</v>
      </c>
      <c r="BR22" s="17">
        <v>20000</v>
      </c>
      <c r="BS22" s="17">
        <v>0</v>
      </c>
      <c r="BT22" s="17">
        <v>307714.45999999996</v>
      </c>
      <c r="BU22" s="12">
        <v>1031808.12</v>
      </c>
      <c r="BV22" s="16">
        <v>0</v>
      </c>
      <c r="BW22" s="17">
        <v>0</v>
      </c>
      <c r="BX22" s="17">
        <v>0</v>
      </c>
      <c r="BY22" s="17">
        <v>0</v>
      </c>
      <c r="BZ22" s="17">
        <v>0</v>
      </c>
      <c r="CA22" s="17">
        <v>0</v>
      </c>
      <c r="CB22" s="17">
        <v>2740.93</v>
      </c>
      <c r="CC22" s="12">
        <v>2740.93</v>
      </c>
      <c r="CD22" s="16">
        <v>0</v>
      </c>
      <c r="CE22" s="17">
        <v>0</v>
      </c>
      <c r="CF22" s="17">
        <v>0</v>
      </c>
      <c r="CG22" s="17">
        <v>0</v>
      </c>
      <c r="CH22" s="17">
        <v>0</v>
      </c>
      <c r="CI22" s="17">
        <v>0</v>
      </c>
      <c r="CJ22" s="17">
        <v>0</v>
      </c>
      <c r="CK22" s="12">
        <v>0</v>
      </c>
    </row>
    <row r="23" spans="1:89" x14ac:dyDescent="0.25">
      <c r="A23" s="4" t="s">
        <v>14</v>
      </c>
      <c r="B23" s="92">
        <v>2647456</v>
      </c>
      <c r="C23" s="87">
        <v>12727</v>
      </c>
      <c r="D23" s="87">
        <v>11893568</v>
      </c>
      <c r="E23" s="87">
        <v>0</v>
      </c>
      <c r="F23" s="87">
        <v>0</v>
      </c>
      <c r="G23" s="87">
        <v>775926.63</v>
      </c>
      <c r="H23" s="87">
        <v>284184</v>
      </c>
      <c r="I23" s="93">
        <v>15613861.629999999</v>
      </c>
      <c r="J23" s="16">
        <v>826946</v>
      </c>
      <c r="K23" s="17">
        <v>0</v>
      </c>
      <c r="L23" s="17">
        <v>2751540</v>
      </c>
      <c r="M23" s="17">
        <v>0</v>
      </c>
      <c r="N23" s="17">
        <v>0</v>
      </c>
      <c r="O23" s="17">
        <v>456480</v>
      </c>
      <c r="P23" s="17">
        <v>284184</v>
      </c>
      <c r="Q23" s="12">
        <v>4319150</v>
      </c>
      <c r="R23" s="16">
        <v>1143252</v>
      </c>
      <c r="S23" s="17">
        <v>0</v>
      </c>
      <c r="T23" s="17">
        <v>125000</v>
      </c>
      <c r="U23" s="17">
        <v>0</v>
      </c>
      <c r="V23" s="17">
        <v>0</v>
      </c>
      <c r="W23" s="17">
        <v>297168.25</v>
      </c>
      <c r="X23" s="17">
        <v>0</v>
      </c>
      <c r="Y23" s="12">
        <v>1565420.25</v>
      </c>
      <c r="Z23" s="16">
        <v>0</v>
      </c>
      <c r="AA23" s="17">
        <v>0</v>
      </c>
      <c r="AB23" s="17">
        <v>0</v>
      </c>
      <c r="AC23" s="17">
        <v>0</v>
      </c>
      <c r="AD23" s="17">
        <v>0</v>
      </c>
      <c r="AE23" s="17">
        <v>0</v>
      </c>
      <c r="AF23" s="17">
        <v>0</v>
      </c>
      <c r="AG23" s="12">
        <v>0</v>
      </c>
      <c r="AH23" s="16">
        <v>2898</v>
      </c>
      <c r="AI23" s="17">
        <v>0</v>
      </c>
      <c r="AJ23" s="17">
        <v>0</v>
      </c>
      <c r="AK23" s="17">
        <v>0</v>
      </c>
      <c r="AL23" s="17">
        <v>0</v>
      </c>
      <c r="AM23" s="17">
        <v>0</v>
      </c>
      <c r="AN23" s="17">
        <v>0</v>
      </c>
      <c r="AO23" s="12">
        <v>2898</v>
      </c>
      <c r="AP23" s="16">
        <v>399455</v>
      </c>
      <c r="AQ23" s="17">
        <v>0</v>
      </c>
      <c r="AR23" s="17">
        <v>2000</v>
      </c>
      <c r="AS23" s="17">
        <v>0</v>
      </c>
      <c r="AT23" s="17">
        <v>0</v>
      </c>
      <c r="AU23" s="17">
        <v>0</v>
      </c>
      <c r="AV23" s="17">
        <v>0</v>
      </c>
      <c r="AW23" s="12">
        <v>401455</v>
      </c>
      <c r="AX23" s="16">
        <v>97552</v>
      </c>
      <c r="AY23" s="17">
        <v>0</v>
      </c>
      <c r="AZ23" s="17">
        <v>4000000</v>
      </c>
      <c r="BA23" s="17">
        <v>0</v>
      </c>
      <c r="BB23" s="17">
        <v>0</v>
      </c>
      <c r="BC23" s="17">
        <v>0</v>
      </c>
      <c r="BD23" s="17">
        <v>0</v>
      </c>
      <c r="BE23" s="12">
        <v>4097552</v>
      </c>
      <c r="BF23" s="16">
        <v>0</v>
      </c>
      <c r="BG23" s="17">
        <v>0</v>
      </c>
      <c r="BH23" s="17">
        <v>50000</v>
      </c>
      <c r="BI23" s="17">
        <v>0</v>
      </c>
      <c r="BJ23" s="17">
        <v>0</v>
      </c>
      <c r="BK23" s="17">
        <v>0</v>
      </c>
      <c r="BL23" s="17">
        <v>0</v>
      </c>
      <c r="BM23" s="12">
        <v>50000</v>
      </c>
      <c r="BN23" s="16">
        <v>171493</v>
      </c>
      <c r="BO23" s="17">
        <v>0</v>
      </c>
      <c r="BP23" s="17">
        <v>4850000</v>
      </c>
      <c r="BQ23" s="17">
        <v>0</v>
      </c>
      <c r="BR23" s="17">
        <v>0</v>
      </c>
      <c r="BS23" s="17">
        <v>20084.38</v>
      </c>
      <c r="BT23" s="17">
        <v>0</v>
      </c>
      <c r="BU23" s="12">
        <v>5041577.38</v>
      </c>
      <c r="BV23" s="16">
        <v>5860</v>
      </c>
      <c r="BW23" s="17">
        <v>12727</v>
      </c>
      <c r="BX23" s="17">
        <v>115028</v>
      </c>
      <c r="BY23" s="17">
        <v>0</v>
      </c>
      <c r="BZ23" s="17">
        <v>0</v>
      </c>
      <c r="CA23" s="17">
        <v>2194</v>
      </c>
      <c r="CB23" s="17">
        <v>0</v>
      </c>
      <c r="CC23" s="12">
        <v>135809</v>
      </c>
      <c r="CD23" s="16">
        <v>0</v>
      </c>
      <c r="CE23" s="17">
        <v>0</v>
      </c>
      <c r="CF23" s="17">
        <v>0</v>
      </c>
      <c r="CG23" s="17">
        <v>0</v>
      </c>
      <c r="CH23" s="17">
        <v>0</v>
      </c>
      <c r="CI23" s="17">
        <v>0</v>
      </c>
      <c r="CJ23" s="17">
        <v>0</v>
      </c>
      <c r="CK23" s="12">
        <v>0</v>
      </c>
    </row>
    <row r="24" spans="1:89" x14ac:dyDescent="0.25">
      <c r="A24" s="4" t="s">
        <v>15</v>
      </c>
      <c r="B24" s="92">
        <v>465857</v>
      </c>
      <c r="C24" s="87">
        <v>232729</v>
      </c>
      <c r="D24" s="87">
        <v>413454</v>
      </c>
      <c r="E24" s="87">
        <v>0</v>
      </c>
      <c r="F24" s="87">
        <v>0</v>
      </c>
      <c r="G24" s="87">
        <v>133973</v>
      </c>
      <c r="H24" s="87">
        <v>16402</v>
      </c>
      <c r="I24" s="93">
        <v>1262415</v>
      </c>
      <c r="J24" s="16">
        <v>453712</v>
      </c>
      <c r="K24" s="17">
        <v>43226</v>
      </c>
      <c r="L24" s="17">
        <v>157204</v>
      </c>
      <c r="M24" s="17">
        <v>0</v>
      </c>
      <c r="N24" s="17">
        <v>0</v>
      </c>
      <c r="O24" s="17">
        <v>95453</v>
      </c>
      <c r="P24" s="17">
        <v>14010</v>
      </c>
      <c r="Q24" s="12">
        <v>763605</v>
      </c>
      <c r="R24" s="16">
        <v>0</v>
      </c>
      <c r="S24" s="17">
        <v>45255</v>
      </c>
      <c r="T24" s="17">
        <v>220000</v>
      </c>
      <c r="U24" s="17">
        <v>0</v>
      </c>
      <c r="V24" s="17">
        <v>0</v>
      </c>
      <c r="W24" s="17">
        <v>31560</v>
      </c>
      <c r="X24" s="17">
        <v>0</v>
      </c>
      <c r="Y24" s="12">
        <v>296815</v>
      </c>
      <c r="Z24" s="16">
        <v>0</v>
      </c>
      <c r="AA24" s="17">
        <v>0</v>
      </c>
      <c r="AB24" s="17">
        <v>36250</v>
      </c>
      <c r="AC24" s="17">
        <v>0</v>
      </c>
      <c r="AD24" s="17">
        <v>0</v>
      </c>
      <c r="AE24" s="17">
        <v>0</v>
      </c>
      <c r="AF24" s="17">
        <v>0</v>
      </c>
      <c r="AG24" s="12">
        <v>36250</v>
      </c>
      <c r="AH24" s="16">
        <v>128</v>
      </c>
      <c r="AI24" s="17">
        <v>0</v>
      </c>
      <c r="AJ24" s="17">
        <v>0</v>
      </c>
      <c r="AK24" s="17">
        <v>0</v>
      </c>
      <c r="AL24" s="17">
        <v>0</v>
      </c>
      <c r="AM24" s="17">
        <v>6960</v>
      </c>
      <c r="AN24" s="17">
        <v>2392</v>
      </c>
      <c r="AO24" s="12">
        <v>9480</v>
      </c>
      <c r="AP24" s="16">
        <v>0</v>
      </c>
      <c r="AQ24" s="17">
        <v>0</v>
      </c>
      <c r="AR24" s="17">
        <v>0</v>
      </c>
      <c r="AS24" s="17">
        <v>0</v>
      </c>
      <c r="AT24" s="17">
        <v>0</v>
      </c>
      <c r="AU24" s="17">
        <v>0</v>
      </c>
      <c r="AV24" s="17">
        <v>0</v>
      </c>
      <c r="AW24" s="12">
        <v>0</v>
      </c>
      <c r="AX24" s="16">
        <v>0</v>
      </c>
      <c r="AY24" s="17">
        <v>0</v>
      </c>
      <c r="AZ24" s="17">
        <v>0</v>
      </c>
      <c r="BA24" s="17">
        <v>0</v>
      </c>
      <c r="BB24" s="17">
        <v>0</v>
      </c>
      <c r="BC24" s="17">
        <v>0</v>
      </c>
      <c r="BD24" s="17">
        <v>0</v>
      </c>
      <c r="BE24" s="12">
        <v>0</v>
      </c>
      <c r="BF24" s="16">
        <v>7273</v>
      </c>
      <c r="BG24" s="17">
        <v>144248</v>
      </c>
      <c r="BH24" s="17">
        <v>0</v>
      </c>
      <c r="BI24" s="17">
        <v>0</v>
      </c>
      <c r="BJ24" s="17">
        <v>0</v>
      </c>
      <c r="BK24" s="17">
        <v>0</v>
      </c>
      <c r="BL24" s="17">
        <v>0</v>
      </c>
      <c r="BM24" s="12">
        <v>151521</v>
      </c>
      <c r="BN24" s="16">
        <v>4744</v>
      </c>
      <c r="BO24" s="17">
        <v>0</v>
      </c>
      <c r="BP24" s="17">
        <v>0</v>
      </c>
      <c r="BQ24" s="17">
        <v>0</v>
      </c>
      <c r="BR24" s="17">
        <v>0</v>
      </c>
      <c r="BS24" s="17">
        <v>0</v>
      </c>
      <c r="BT24" s="17">
        <v>0</v>
      </c>
      <c r="BU24" s="12">
        <v>4744</v>
      </c>
      <c r="BV24" s="16">
        <v>0</v>
      </c>
      <c r="BW24" s="17">
        <v>0</v>
      </c>
      <c r="BX24" s="17">
        <v>0</v>
      </c>
      <c r="BY24" s="17">
        <v>0</v>
      </c>
      <c r="BZ24" s="17">
        <v>0</v>
      </c>
      <c r="CA24" s="17">
        <v>0</v>
      </c>
      <c r="CB24" s="17">
        <v>0</v>
      </c>
      <c r="CC24" s="12">
        <v>0</v>
      </c>
      <c r="CD24" s="16">
        <v>0</v>
      </c>
      <c r="CE24" s="17">
        <v>0</v>
      </c>
      <c r="CF24" s="17">
        <v>0</v>
      </c>
      <c r="CG24" s="17">
        <v>0</v>
      </c>
      <c r="CH24" s="17">
        <v>0</v>
      </c>
      <c r="CI24" s="17">
        <v>0</v>
      </c>
      <c r="CJ24" s="17">
        <v>0</v>
      </c>
      <c r="CK24" s="12">
        <v>0</v>
      </c>
    </row>
    <row r="25" spans="1:89" x14ac:dyDescent="0.25">
      <c r="A25" s="4" t="s">
        <v>16</v>
      </c>
      <c r="B25" s="92">
        <v>1601284.1500000001</v>
      </c>
      <c r="C25" s="87">
        <v>956423</v>
      </c>
      <c r="D25" s="87">
        <v>477520</v>
      </c>
      <c r="E25" s="87">
        <v>115352</v>
      </c>
      <c r="F25" s="87">
        <v>1712062</v>
      </c>
      <c r="G25" s="87">
        <v>257131.84999999998</v>
      </c>
      <c r="H25" s="87">
        <v>255471.02</v>
      </c>
      <c r="I25" s="93">
        <v>5375244.0199999996</v>
      </c>
      <c r="J25" s="16">
        <v>1062774.79</v>
      </c>
      <c r="K25" s="17">
        <v>40000</v>
      </c>
      <c r="L25" s="17">
        <v>434420</v>
      </c>
      <c r="M25" s="17">
        <v>115352</v>
      </c>
      <c r="N25" s="17">
        <v>1712062</v>
      </c>
      <c r="O25" s="17">
        <v>5000</v>
      </c>
      <c r="P25" s="17">
        <v>58236.79</v>
      </c>
      <c r="Q25" s="12">
        <v>3427845.58</v>
      </c>
      <c r="R25" s="16">
        <v>0</v>
      </c>
      <c r="S25" s="17">
        <v>10000</v>
      </c>
      <c r="T25" s="17">
        <v>0</v>
      </c>
      <c r="U25" s="17">
        <v>0</v>
      </c>
      <c r="V25" s="17">
        <v>0</v>
      </c>
      <c r="W25" s="17">
        <v>16000</v>
      </c>
      <c r="X25" s="17">
        <v>156466</v>
      </c>
      <c r="Y25" s="12">
        <v>182466</v>
      </c>
      <c r="Z25" s="16">
        <v>112477.01999999999</v>
      </c>
      <c r="AA25" s="17">
        <v>811423</v>
      </c>
      <c r="AB25" s="17">
        <v>29600</v>
      </c>
      <c r="AC25" s="17">
        <v>0</v>
      </c>
      <c r="AD25" s="17">
        <v>0</v>
      </c>
      <c r="AE25" s="17">
        <v>0</v>
      </c>
      <c r="AF25" s="17">
        <v>0</v>
      </c>
      <c r="AG25" s="12">
        <v>953500.02</v>
      </c>
      <c r="AH25" s="16">
        <v>0</v>
      </c>
      <c r="AI25" s="17">
        <v>0</v>
      </c>
      <c r="AJ25" s="17">
        <v>0</v>
      </c>
      <c r="AK25" s="17">
        <v>0</v>
      </c>
      <c r="AL25" s="17">
        <v>0</v>
      </c>
      <c r="AM25" s="17">
        <v>0</v>
      </c>
      <c r="AN25" s="17">
        <v>0</v>
      </c>
      <c r="AO25" s="12">
        <v>0</v>
      </c>
      <c r="AP25" s="16">
        <v>0</v>
      </c>
      <c r="AQ25" s="17">
        <v>0</v>
      </c>
      <c r="AR25" s="17">
        <v>0</v>
      </c>
      <c r="AS25" s="17">
        <v>0</v>
      </c>
      <c r="AT25" s="17">
        <v>0</v>
      </c>
      <c r="AU25" s="17">
        <v>0</v>
      </c>
      <c r="AV25" s="17">
        <v>0</v>
      </c>
      <c r="AW25" s="12">
        <v>0</v>
      </c>
      <c r="AX25" s="16">
        <v>426032.34</v>
      </c>
      <c r="AY25" s="17">
        <v>95000</v>
      </c>
      <c r="AZ25" s="17">
        <v>0</v>
      </c>
      <c r="BA25" s="17">
        <v>0</v>
      </c>
      <c r="BB25" s="17">
        <v>0</v>
      </c>
      <c r="BC25" s="17">
        <v>27158.3</v>
      </c>
      <c r="BD25" s="17">
        <v>15059.349999999999</v>
      </c>
      <c r="BE25" s="12">
        <v>563249.99</v>
      </c>
      <c r="BF25" s="16">
        <v>0</v>
      </c>
      <c r="BG25" s="17">
        <v>0</v>
      </c>
      <c r="BH25" s="17">
        <v>0</v>
      </c>
      <c r="BI25" s="17">
        <v>0</v>
      </c>
      <c r="BJ25" s="17">
        <v>0</v>
      </c>
      <c r="BK25" s="17">
        <v>208973.55</v>
      </c>
      <c r="BL25" s="17">
        <v>23089.67</v>
      </c>
      <c r="BM25" s="12">
        <v>232063.21999999997</v>
      </c>
      <c r="BN25" s="16">
        <v>0</v>
      </c>
      <c r="BO25" s="17">
        <v>0</v>
      </c>
      <c r="BP25" s="17">
        <v>0</v>
      </c>
      <c r="BQ25" s="17">
        <v>0</v>
      </c>
      <c r="BR25" s="17">
        <v>0</v>
      </c>
      <c r="BS25" s="17">
        <v>0</v>
      </c>
      <c r="BT25" s="17">
        <v>0</v>
      </c>
      <c r="BU25" s="12">
        <v>0</v>
      </c>
      <c r="BV25" s="16">
        <v>0</v>
      </c>
      <c r="BW25" s="17">
        <v>0</v>
      </c>
      <c r="BX25" s="17">
        <v>13500</v>
      </c>
      <c r="BY25" s="17">
        <v>0</v>
      </c>
      <c r="BZ25" s="17">
        <v>0</v>
      </c>
      <c r="CA25" s="17">
        <v>0</v>
      </c>
      <c r="CB25" s="17">
        <v>2619.21</v>
      </c>
      <c r="CC25" s="12">
        <v>16119.21</v>
      </c>
      <c r="CD25" s="16">
        <v>0</v>
      </c>
      <c r="CE25" s="17">
        <v>0</v>
      </c>
      <c r="CF25" s="17">
        <v>0</v>
      </c>
      <c r="CG25" s="17">
        <v>0</v>
      </c>
      <c r="CH25" s="17">
        <v>0</v>
      </c>
      <c r="CI25" s="17">
        <v>0</v>
      </c>
      <c r="CJ25" s="17">
        <v>0</v>
      </c>
      <c r="CK25" s="12">
        <v>0</v>
      </c>
    </row>
    <row r="26" spans="1:89" x14ac:dyDescent="0.25">
      <c r="A26" s="4" t="s">
        <v>17</v>
      </c>
      <c r="B26" s="92">
        <v>193286.61</v>
      </c>
      <c r="C26" s="87">
        <v>0</v>
      </c>
      <c r="D26" s="87">
        <v>300679.31</v>
      </c>
      <c r="E26" s="87">
        <v>0</v>
      </c>
      <c r="F26" s="87">
        <v>6000</v>
      </c>
      <c r="G26" s="87">
        <v>131339.93</v>
      </c>
      <c r="H26" s="87">
        <v>14474.55</v>
      </c>
      <c r="I26" s="93">
        <v>645780.4</v>
      </c>
      <c r="J26" s="16">
        <v>130557.21</v>
      </c>
      <c r="K26" s="17">
        <v>0</v>
      </c>
      <c r="L26" s="17">
        <v>191679.31</v>
      </c>
      <c r="M26" s="17">
        <v>0</v>
      </c>
      <c r="N26" s="17">
        <v>0</v>
      </c>
      <c r="O26" s="17">
        <v>89854.5</v>
      </c>
      <c r="P26" s="17">
        <v>2970</v>
      </c>
      <c r="Q26" s="12">
        <v>415061.02</v>
      </c>
      <c r="R26" s="16">
        <v>6382.16</v>
      </c>
      <c r="S26" s="17">
        <v>0</v>
      </c>
      <c r="T26" s="17">
        <v>99000</v>
      </c>
      <c r="U26" s="17">
        <v>0</v>
      </c>
      <c r="V26" s="17">
        <v>6000</v>
      </c>
      <c r="W26" s="17">
        <v>20235</v>
      </c>
      <c r="X26" s="17">
        <v>0</v>
      </c>
      <c r="Y26" s="12">
        <v>131617.16</v>
      </c>
      <c r="Z26" s="16">
        <v>0</v>
      </c>
      <c r="AA26" s="17">
        <v>0</v>
      </c>
      <c r="AB26" s="17">
        <v>0</v>
      </c>
      <c r="AC26" s="17">
        <v>0</v>
      </c>
      <c r="AD26" s="17">
        <v>0</v>
      </c>
      <c r="AE26" s="17">
        <v>0</v>
      </c>
      <c r="AF26" s="17">
        <v>0</v>
      </c>
      <c r="AG26" s="12">
        <v>0</v>
      </c>
      <c r="AH26" s="16">
        <v>0</v>
      </c>
      <c r="AI26" s="17">
        <v>0</v>
      </c>
      <c r="AJ26" s="17">
        <v>0</v>
      </c>
      <c r="AK26" s="17">
        <v>0</v>
      </c>
      <c r="AL26" s="17">
        <v>0</v>
      </c>
      <c r="AM26" s="17">
        <v>0</v>
      </c>
      <c r="AN26" s="17">
        <v>0</v>
      </c>
      <c r="AO26" s="12">
        <v>0</v>
      </c>
      <c r="AP26" s="16">
        <v>715.09</v>
      </c>
      <c r="AQ26" s="17">
        <v>0</v>
      </c>
      <c r="AR26" s="17">
        <v>0</v>
      </c>
      <c r="AS26" s="17">
        <v>0</v>
      </c>
      <c r="AT26" s="17">
        <v>0</v>
      </c>
      <c r="AU26" s="17">
        <v>0</v>
      </c>
      <c r="AV26" s="17">
        <v>163.63999999999999</v>
      </c>
      <c r="AW26" s="12">
        <v>878.73</v>
      </c>
      <c r="AX26" s="16">
        <v>440.13</v>
      </c>
      <c r="AY26" s="17">
        <v>0</v>
      </c>
      <c r="AZ26" s="17">
        <v>0</v>
      </c>
      <c r="BA26" s="17">
        <v>0</v>
      </c>
      <c r="BB26" s="17">
        <v>0</v>
      </c>
      <c r="BC26" s="17">
        <v>0</v>
      </c>
      <c r="BD26" s="17">
        <v>0</v>
      </c>
      <c r="BE26" s="12">
        <v>440.13</v>
      </c>
      <c r="BF26" s="16">
        <v>0</v>
      </c>
      <c r="BG26" s="17">
        <v>0</v>
      </c>
      <c r="BH26" s="17">
        <v>0</v>
      </c>
      <c r="BI26" s="17">
        <v>0</v>
      </c>
      <c r="BJ26" s="17">
        <v>0</v>
      </c>
      <c r="BK26" s="17">
        <v>0</v>
      </c>
      <c r="BL26" s="17">
        <v>0</v>
      </c>
      <c r="BM26" s="12">
        <v>0</v>
      </c>
      <c r="BN26" s="16">
        <v>38184.81</v>
      </c>
      <c r="BO26" s="17">
        <v>0</v>
      </c>
      <c r="BP26" s="17">
        <v>0</v>
      </c>
      <c r="BQ26" s="17">
        <v>0</v>
      </c>
      <c r="BR26" s="17">
        <v>0</v>
      </c>
      <c r="BS26" s="17">
        <v>21250.43</v>
      </c>
      <c r="BT26" s="17">
        <v>0</v>
      </c>
      <c r="BU26" s="12">
        <v>59435.24</v>
      </c>
      <c r="BV26" s="16">
        <v>16979.62</v>
      </c>
      <c r="BW26" s="17">
        <v>0</v>
      </c>
      <c r="BX26" s="17">
        <v>10000</v>
      </c>
      <c r="BY26" s="17">
        <v>0</v>
      </c>
      <c r="BZ26" s="17">
        <v>0</v>
      </c>
      <c r="CA26" s="17">
        <v>0</v>
      </c>
      <c r="CB26" s="17">
        <v>11340.91</v>
      </c>
      <c r="CC26" s="12">
        <v>38320.53</v>
      </c>
      <c r="CD26" s="16">
        <v>27.59</v>
      </c>
      <c r="CE26" s="17">
        <v>0</v>
      </c>
      <c r="CF26" s="17">
        <v>0</v>
      </c>
      <c r="CG26" s="17">
        <v>0</v>
      </c>
      <c r="CH26" s="17">
        <v>0</v>
      </c>
      <c r="CI26" s="17">
        <v>0</v>
      </c>
      <c r="CJ26" s="17">
        <v>0</v>
      </c>
      <c r="CK26" s="12">
        <v>27.59</v>
      </c>
    </row>
    <row r="27" spans="1:89" x14ac:dyDescent="0.25">
      <c r="A27" s="4" t="s">
        <v>18</v>
      </c>
      <c r="B27" s="92">
        <v>7283098.7800000003</v>
      </c>
      <c r="C27" s="87">
        <v>934974</v>
      </c>
      <c r="D27" s="87">
        <v>1828966</v>
      </c>
      <c r="E27" s="87">
        <v>6786</v>
      </c>
      <c r="F27" s="87">
        <v>5000</v>
      </c>
      <c r="G27" s="87">
        <v>0</v>
      </c>
      <c r="H27" s="87">
        <v>457563</v>
      </c>
      <c r="I27" s="93">
        <v>10516387.779999999</v>
      </c>
      <c r="J27" s="16">
        <v>4643416.5</v>
      </c>
      <c r="K27" s="17">
        <v>0</v>
      </c>
      <c r="L27" s="17">
        <v>1751135</v>
      </c>
      <c r="M27" s="17">
        <v>0</v>
      </c>
      <c r="N27" s="17">
        <v>0</v>
      </c>
      <c r="O27" s="17">
        <v>0</v>
      </c>
      <c r="P27" s="17">
        <v>101584</v>
      </c>
      <c r="Q27" s="12">
        <v>6496135.5</v>
      </c>
      <c r="R27" s="16">
        <v>13112.220000000001</v>
      </c>
      <c r="S27" s="17">
        <v>0</v>
      </c>
      <c r="T27" s="17">
        <v>0</v>
      </c>
      <c r="U27" s="17">
        <v>6786</v>
      </c>
      <c r="V27" s="17">
        <v>0</v>
      </c>
      <c r="W27" s="17">
        <v>0</v>
      </c>
      <c r="X27" s="17">
        <v>20788</v>
      </c>
      <c r="Y27" s="12">
        <v>40686.22</v>
      </c>
      <c r="Z27" s="16">
        <v>0</v>
      </c>
      <c r="AA27" s="17">
        <v>0</v>
      </c>
      <c r="AB27" s="17">
        <v>0</v>
      </c>
      <c r="AC27" s="17">
        <v>0</v>
      </c>
      <c r="AD27" s="17">
        <v>0</v>
      </c>
      <c r="AE27" s="17">
        <v>0</v>
      </c>
      <c r="AF27" s="17">
        <v>0</v>
      </c>
      <c r="AG27" s="12">
        <v>0</v>
      </c>
      <c r="AH27" s="16">
        <v>0</v>
      </c>
      <c r="AI27" s="17">
        <v>0</v>
      </c>
      <c r="AJ27" s="17">
        <v>0</v>
      </c>
      <c r="AK27" s="17">
        <v>0</v>
      </c>
      <c r="AL27" s="17">
        <v>0</v>
      </c>
      <c r="AM27" s="17">
        <v>0</v>
      </c>
      <c r="AN27" s="17">
        <v>0</v>
      </c>
      <c r="AO27" s="12">
        <v>0</v>
      </c>
      <c r="AP27" s="16">
        <v>980515.13</v>
      </c>
      <c r="AQ27" s="17">
        <v>0</v>
      </c>
      <c r="AR27" s="17">
        <v>5000</v>
      </c>
      <c r="AS27" s="17">
        <v>0</v>
      </c>
      <c r="AT27" s="17">
        <v>0</v>
      </c>
      <c r="AU27" s="17">
        <v>0</v>
      </c>
      <c r="AV27" s="17">
        <v>3667</v>
      </c>
      <c r="AW27" s="12">
        <v>989182.13</v>
      </c>
      <c r="AX27" s="16">
        <v>995046.25</v>
      </c>
      <c r="AY27" s="17">
        <v>0</v>
      </c>
      <c r="AZ27" s="17">
        <v>0</v>
      </c>
      <c r="BA27" s="17">
        <v>0</v>
      </c>
      <c r="BB27" s="17">
        <v>0</v>
      </c>
      <c r="BC27" s="17">
        <v>0</v>
      </c>
      <c r="BD27" s="17">
        <v>270296</v>
      </c>
      <c r="BE27" s="12">
        <v>1265342.25</v>
      </c>
      <c r="BF27" s="16">
        <v>210207.58</v>
      </c>
      <c r="BG27" s="17">
        <v>934974</v>
      </c>
      <c r="BH27" s="17">
        <v>34867</v>
      </c>
      <c r="BI27" s="17">
        <v>0</v>
      </c>
      <c r="BJ27" s="17">
        <v>0</v>
      </c>
      <c r="BK27" s="17">
        <v>0</v>
      </c>
      <c r="BL27" s="17">
        <v>0</v>
      </c>
      <c r="BM27" s="12">
        <v>1180048.58</v>
      </c>
      <c r="BN27" s="16">
        <v>300290.88</v>
      </c>
      <c r="BO27" s="17">
        <v>0</v>
      </c>
      <c r="BP27" s="17">
        <v>0</v>
      </c>
      <c r="BQ27" s="17">
        <v>0</v>
      </c>
      <c r="BR27" s="17">
        <v>0</v>
      </c>
      <c r="BS27" s="17">
        <v>0</v>
      </c>
      <c r="BT27" s="17">
        <v>30147</v>
      </c>
      <c r="BU27" s="12">
        <v>330437.88</v>
      </c>
      <c r="BV27" s="16">
        <v>119162.86</v>
      </c>
      <c r="BW27" s="17">
        <v>0</v>
      </c>
      <c r="BX27" s="17">
        <v>0</v>
      </c>
      <c r="BY27" s="17">
        <v>0</v>
      </c>
      <c r="BZ27" s="17">
        <v>5000</v>
      </c>
      <c r="CA27" s="17">
        <v>0</v>
      </c>
      <c r="CB27" s="17">
        <v>0</v>
      </c>
      <c r="CC27" s="12">
        <v>124162.86</v>
      </c>
      <c r="CD27" s="16">
        <v>21347.360000000001</v>
      </c>
      <c r="CE27" s="17">
        <v>0</v>
      </c>
      <c r="CF27" s="17">
        <v>37964</v>
      </c>
      <c r="CG27" s="17">
        <v>0</v>
      </c>
      <c r="CH27" s="17">
        <v>0</v>
      </c>
      <c r="CI27" s="17">
        <v>0</v>
      </c>
      <c r="CJ27" s="17">
        <v>31081</v>
      </c>
      <c r="CK27" s="12">
        <v>90392.36</v>
      </c>
    </row>
    <row r="28" spans="1:89" x14ac:dyDescent="0.25">
      <c r="A28" s="4" t="s">
        <v>19</v>
      </c>
      <c r="B28" s="92">
        <v>3658991</v>
      </c>
      <c r="C28" s="87">
        <v>444331</v>
      </c>
      <c r="D28" s="87">
        <v>25910</v>
      </c>
      <c r="E28" s="87">
        <v>0</v>
      </c>
      <c r="F28" s="87">
        <v>0</v>
      </c>
      <c r="G28" s="87">
        <v>64031</v>
      </c>
      <c r="H28" s="87">
        <v>349517</v>
      </c>
      <c r="I28" s="93">
        <v>4542780</v>
      </c>
      <c r="J28" s="16">
        <v>2447989</v>
      </c>
      <c r="K28" s="17">
        <v>10000</v>
      </c>
      <c r="L28" s="17">
        <v>0</v>
      </c>
      <c r="M28" s="17">
        <v>0</v>
      </c>
      <c r="N28" s="17">
        <v>0</v>
      </c>
      <c r="O28" s="17">
        <v>39470</v>
      </c>
      <c r="P28" s="17">
        <v>56657</v>
      </c>
      <c r="Q28" s="12">
        <v>2554116</v>
      </c>
      <c r="R28" s="16">
        <v>0</v>
      </c>
      <c r="S28" s="17">
        <v>0</v>
      </c>
      <c r="T28" s="17">
        <v>0</v>
      </c>
      <c r="U28" s="17">
        <v>0</v>
      </c>
      <c r="V28" s="17">
        <v>0</v>
      </c>
      <c r="W28" s="17">
        <v>19246</v>
      </c>
      <c r="X28" s="17">
        <v>48454</v>
      </c>
      <c r="Y28" s="12">
        <v>67700</v>
      </c>
      <c r="Z28" s="16">
        <v>862735</v>
      </c>
      <c r="AA28" s="17">
        <v>2395</v>
      </c>
      <c r="AB28" s="17">
        <v>0</v>
      </c>
      <c r="AC28" s="17">
        <v>0</v>
      </c>
      <c r="AD28" s="17">
        <v>0</v>
      </c>
      <c r="AE28" s="17">
        <v>0</v>
      </c>
      <c r="AF28" s="17">
        <v>232154</v>
      </c>
      <c r="AG28" s="12">
        <v>1097284</v>
      </c>
      <c r="AH28" s="16">
        <v>591</v>
      </c>
      <c r="AI28" s="17">
        <v>40000</v>
      </c>
      <c r="AJ28" s="17">
        <v>0</v>
      </c>
      <c r="AK28" s="17">
        <v>0</v>
      </c>
      <c r="AL28" s="17">
        <v>0</v>
      </c>
      <c r="AM28" s="17">
        <v>0</v>
      </c>
      <c r="AN28" s="17">
        <v>0</v>
      </c>
      <c r="AO28" s="12">
        <v>40591</v>
      </c>
      <c r="AP28" s="16">
        <v>0</v>
      </c>
      <c r="AQ28" s="17">
        <v>0</v>
      </c>
      <c r="AR28" s="17">
        <v>0</v>
      </c>
      <c r="AS28" s="17">
        <v>0</v>
      </c>
      <c r="AT28" s="17">
        <v>0</v>
      </c>
      <c r="AU28" s="17">
        <v>0</v>
      </c>
      <c r="AV28" s="17">
        <v>0</v>
      </c>
      <c r="AW28" s="12">
        <v>0</v>
      </c>
      <c r="AX28" s="16">
        <v>317453</v>
      </c>
      <c r="AY28" s="17">
        <v>60000</v>
      </c>
      <c r="AZ28" s="17">
        <v>6600</v>
      </c>
      <c r="BA28" s="17">
        <v>0</v>
      </c>
      <c r="BB28" s="17">
        <v>0</v>
      </c>
      <c r="BC28" s="17">
        <v>0</v>
      </c>
      <c r="BD28" s="17">
        <v>7764</v>
      </c>
      <c r="BE28" s="12">
        <v>391817</v>
      </c>
      <c r="BF28" s="16">
        <v>30223</v>
      </c>
      <c r="BG28" s="17">
        <v>331936</v>
      </c>
      <c r="BH28" s="17">
        <v>19310</v>
      </c>
      <c r="BI28" s="17">
        <v>0</v>
      </c>
      <c r="BJ28" s="17">
        <v>0</v>
      </c>
      <c r="BK28" s="17">
        <v>5315</v>
      </c>
      <c r="BL28" s="17">
        <v>4488</v>
      </c>
      <c r="BM28" s="12">
        <v>391272</v>
      </c>
      <c r="BN28" s="16">
        <v>0</v>
      </c>
      <c r="BO28" s="17">
        <v>0</v>
      </c>
      <c r="BP28" s="17">
        <v>0</v>
      </c>
      <c r="BQ28" s="17">
        <v>0</v>
      </c>
      <c r="BR28" s="17">
        <v>0</v>
      </c>
      <c r="BS28" s="17">
        <v>0</v>
      </c>
      <c r="BT28" s="17">
        <v>0</v>
      </c>
      <c r="BU28" s="12">
        <v>0</v>
      </c>
      <c r="BV28" s="16">
        <v>0</v>
      </c>
      <c r="BW28" s="17">
        <v>0</v>
      </c>
      <c r="BX28" s="17">
        <v>0</v>
      </c>
      <c r="BY28" s="17">
        <v>0</v>
      </c>
      <c r="BZ28" s="17">
        <v>0</v>
      </c>
      <c r="CA28" s="17">
        <v>0</v>
      </c>
      <c r="CB28" s="17">
        <v>0</v>
      </c>
      <c r="CC28" s="12">
        <v>0</v>
      </c>
      <c r="CD28" s="16">
        <v>0</v>
      </c>
      <c r="CE28" s="17">
        <v>0</v>
      </c>
      <c r="CF28" s="17">
        <v>0</v>
      </c>
      <c r="CG28" s="17">
        <v>0</v>
      </c>
      <c r="CH28" s="17">
        <v>0</v>
      </c>
      <c r="CI28" s="17">
        <v>0</v>
      </c>
      <c r="CJ28" s="17">
        <v>0</v>
      </c>
      <c r="CK28" s="12">
        <v>0</v>
      </c>
    </row>
    <row r="29" spans="1:89" x14ac:dyDescent="0.25">
      <c r="A29" s="4" t="s">
        <v>20</v>
      </c>
      <c r="B29" s="92">
        <v>14172278.380000001</v>
      </c>
      <c r="C29" s="87">
        <v>913820.66200000001</v>
      </c>
      <c r="D29" s="87">
        <v>169374</v>
      </c>
      <c r="E29" s="87">
        <v>0</v>
      </c>
      <c r="F29" s="87">
        <v>0</v>
      </c>
      <c r="G29" s="87">
        <v>0</v>
      </c>
      <c r="H29" s="87">
        <v>1644608.8640000001</v>
      </c>
      <c r="I29" s="93">
        <v>16900081.905999999</v>
      </c>
      <c r="J29" s="16">
        <v>11095571.49</v>
      </c>
      <c r="K29" s="17">
        <v>0</v>
      </c>
      <c r="L29" s="17">
        <v>26874</v>
      </c>
      <c r="M29" s="17">
        <v>0</v>
      </c>
      <c r="N29" s="17">
        <v>0</v>
      </c>
      <c r="O29" s="17">
        <v>0</v>
      </c>
      <c r="P29" s="17">
        <v>1423459.14</v>
      </c>
      <c r="Q29" s="12">
        <v>12545904.630000001</v>
      </c>
      <c r="R29" s="16">
        <v>11547.34</v>
      </c>
      <c r="S29" s="17">
        <v>0</v>
      </c>
      <c r="T29" s="17">
        <v>30000</v>
      </c>
      <c r="U29" s="17">
        <v>0</v>
      </c>
      <c r="V29" s="17">
        <v>0</v>
      </c>
      <c r="W29" s="17">
        <v>0</v>
      </c>
      <c r="X29" s="17">
        <v>165374.1</v>
      </c>
      <c r="Y29" s="12">
        <v>206921.44</v>
      </c>
      <c r="Z29" s="16">
        <v>22946.38</v>
      </c>
      <c r="AA29" s="17">
        <v>43897.79</v>
      </c>
      <c r="AB29" s="17">
        <v>63000</v>
      </c>
      <c r="AC29" s="17">
        <v>0</v>
      </c>
      <c r="AD29" s="17">
        <v>0</v>
      </c>
      <c r="AE29" s="17">
        <v>0</v>
      </c>
      <c r="AF29" s="17">
        <v>0</v>
      </c>
      <c r="AG29" s="12">
        <v>129844.17</v>
      </c>
      <c r="AH29" s="16">
        <v>0</v>
      </c>
      <c r="AI29" s="17">
        <v>0</v>
      </c>
      <c r="AJ29" s="17">
        <v>0</v>
      </c>
      <c r="AK29" s="17">
        <v>0</v>
      </c>
      <c r="AL29" s="17">
        <v>0</v>
      </c>
      <c r="AM29" s="17">
        <v>0</v>
      </c>
      <c r="AN29" s="17">
        <v>0</v>
      </c>
      <c r="AO29" s="12">
        <v>0</v>
      </c>
      <c r="AP29" s="16">
        <v>0</v>
      </c>
      <c r="AQ29" s="17">
        <v>0</v>
      </c>
      <c r="AR29" s="17">
        <v>0</v>
      </c>
      <c r="AS29" s="17">
        <v>0</v>
      </c>
      <c r="AT29" s="17">
        <v>0</v>
      </c>
      <c r="AU29" s="17">
        <v>0</v>
      </c>
      <c r="AV29" s="17">
        <v>0</v>
      </c>
      <c r="AW29" s="12">
        <v>0</v>
      </c>
      <c r="AX29" s="16">
        <v>2439557.7000000002</v>
      </c>
      <c r="AY29" s="17">
        <v>0</v>
      </c>
      <c r="AZ29" s="17">
        <v>0</v>
      </c>
      <c r="BA29" s="17">
        <v>0</v>
      </c>
      <c r="BB29" s="17">
        <v>0</v>
      </c>
      <c r="BC29" s="17">
        <v>0</v>
      </c>
      <c r="BD29" s="17">
        <v>49400</v>
      </c>
      <c r="BE29" s="12">
        <v>2488957.7000000002</v>
      </c>
      <c r="BF29" s="16">
        <v>190639.29</v>
      </c>
      <c r="BG29" s="17">
        <v>862536</v>
      </c>
      <c r="BH29" s="17">
        <v>5500</v>
      </c>
      <c r="BI29" s="17">
        <v>0</v>
      </c>
      <c r="BJ29" s="17">
        <v>0</v>
      </c>
      <c r="BK29" s="17">
        <v>0</v>
      </c>
      <c r="BL29" s="17">
        <v>0</v>
      </c>
      <c r="BM29" s="12">
        <v>1058675.29</v>
      </c>
      <c r="BN29" s="16">
        <v>107430.63</v>
      </c>
      <c r="BO29" s="17">
        <v>0</v>
      </c>
      <c r="BP29" s="17">
        <v>0</v>
      </c>
      <c r="BQ29" s="17">
        <v>0</v>
      </c>
      <c r="BR29" s="17">
        <v>0</v>
      </c>
      <c r="BS29" s="17">
        <v>0</v>
      </c>
      <c r="BT29" s="17">
        <v>0</v>
      </c>
      <c r="BU29" s="12">
        <v>107430.63</v>
      </c>
      <c r="BV29" s="16">
        <v>302771.90000000002</v>
      </c>
      <c r="BW29" s="17">
        <v>7386.69</v>
      </c>
      <c r="BX29" s="17">
        <v>44000</v>
      </c>
      <c r="BY29" s="17">
        <v>0</v>
      </c>
      <c r="BZ29" s="17">
        <v>0</v>
      </c>
      <c r="CA29" s="17">
        <v>0</v>
      </c>
      <c r="CB29" s="17">
        <v>6289.26</v>
      </c>
      <c r="CC29" s="12">
        <v>360447.85000000003</v>
      </c>
      <c r="CD29" s="16">
        <v>1813.65</v>
      </c>
      <c r="CE29" s="17">
        <v>0.181999999999999</v>
      </c>
      <c r="CF29" s="17">
        <v>0</v>
      </c>
      <c r="CG29" s="17">
        <v>0</v>
      </c>
      <c r="CH29" s="17">
        <v>0</v>
      </c>
      <c r="CI29" s="17">
        <v>0</v>
      </c>
      <c r="CJ29" s="17">
        <v>86.364000000000004</v>
      </c>
      <c r="CK29" s="12">
        <v>1900.1960000000001</v>
      </c>
    </row>
    <row r="30" spans="1:89" x14ac:dyDescent="0.25">
      <c r="A30" s="4" t="s">
        <v>21</v>
      </c>
      <c r="B30" s="92">
        <v>161348</v>
      </c>
      <c r="C30" s="87">
        <v>0</v>
      </c>
      <c r="D30" s="87">
        <v>966331</v>
      </c>
      <c r="E30" s="87">
        <v>0</v>
      </c>
      <c r="F30" s="87">
        <v>0</v>
      </c>
      <c r="G30" s="87">
        <v>100237</v>
      </c>
      <c r="H30" s="87">
        <v>18445</v>
      </c>
      <c r="I30" s="93">
        <v>1246361</v>
      </c>
      <c r="J30" s="16">
        <v>129422</v>
      </c>
      <c r="K30" s="17">
        <v>0</v>
      </c>
      <c r="L30" s="17">
        <v>291042</v>
      </c>
      <c r="M30" s="17">
        <v>0</v>
      </c>
      <c r="N30" s="17">
        <v>0</v>
      </c>
      <c r="O30" s="17">
        <v>75383</v>
      </c>
      <c r="P30" s="17">
        <v>18445</v>
      </c>
      <c r="Q30" s="12">
        <v>514292</v>
      </c>
      <c r="R30" s="16">
        <v>0</v>
      </c>
      <c r="S30" s="17">
        <v>0</v>
      </c>
      <c r="T30" s="17">
        <v>8100</v>
      </c>
      <c r="U30" s="17">
        <v>0</v>
      </c>
      <c r="V30" s="17">
        <v>0</v>
      </c>
      <c r="W30" s="17">
        <v>20449</v>
      </c>
      <c r="X30" s="17">
        <v>0</v>
      </c>
      <c r="Y30" s="12">
        <v>28549</v>
      </c>
      <c r="Z30" s="16">
        <v>0</v>
      </c>
      <c r="AA30" s="17">
        <v>0</v>
      </c>
      <c r="AB30" s="17">
        <v>503743</v>
      </c>
      <c r="AC30" s="17">
        <v>0</v>
      </c>
      <c r="AD30" s="17">
        <v>0</v>
      </c>
      <c r="AE30" s="17">
        <v>0</v>
      </c>
      <c r="AF30" s="17">
        <v>0</v>
      </c>
      <c r="AG30" s="12">
        <v>503743</v>
      </c>
      <c r="AH30" s="16">
        <v>6397</v>
      </c>
      <c r="AI30" s="17">
        <v>0</v>
      </c>
      <c r="AJ30" s="17">
        <v>0</v>
      </c>
      <c r="AK30" s="17">
        <v>0</v>
      </c>
      <c r="AL30" s="17">
        <v>0</v>
      </c>
      <c r="AM30" s="17">
        <v>1476</v>
      </c>
      <c r="AN30" s="17">
        <v>0</v>
      </c>
      <c r="AO30" s="12">
        <v>7873</v>
      </c>
      <c r="AP30" s="16">
        <v>0</v>
      </c>
      <c r="AQ30" s="17">
        <v>0</v>
      </c>
      <c r="AR30" s="17">
        <v>0</v>
      </c>
      <c r="AS30" s="17">
        <v>0</v>
      </c>
      <c r="AT30" s="17">
        <v>0</v>
      </c>
      <c r="AU30" s="17">
        <v>0</v>
      </c>
      <c r="AV30" s="17">
        <v>0</v>
      </c>
      <c r="AW30" s="12">
        <v>0</v>
      </c>
      <c r="AX30" s="16">
        <v>0</v>
      </c>
      <c r="AY30" s="17">
        <v>0</v>
      </c>
      <c r="AZ30" s="17">
        <v>12968</v>
      </c>
      <c r="BA30" s="17">
        <v>0</v>
      </c>
      <c r="BB30" s="17">
        <v>0</v>
      </c>
      <c r="BC30" s="17">
        <v>0</v>
      </c>
      <c r="BD30" s="17">
        <v>0</v>
      </c>
      <c r="BE30" s="12">
        <v>12968</v>
      </c>
      <c r="BF30" s="16">
        <v>6266</v>
      </c>
      <c r="BG30" s="17">
        <v>0</v>
      </c>
      <c r="BH30" s="17">
        <v>150478</v>
      </c>
      <c r="BI30" s="17">
        <v>0</v>
      </c>
      <c r="BJ30" s="17">
        <v>0</v>
      </c>
      <c r="BK30" s="17">
        <v>2012</v>
      </c>
      <c r="BL30" s="17">
        <v>0</v>
      </c>
      <c r="BM30" s="12">
        <v>158756</v>
      </c>
      <c r="BN30" s="16">
        <v>19263</v>
      </c>
      <c r="BO30" s="17">
        <v>0</v>
      </c>
      <c r="BP30" s="17">
        <v>0</v>
      </c>
      <c r="BQ30" s="17">
        <v>0</v>
      </c>
      <c r="BR30" s="17">
        <v>0</v>
      </c>
      <c r="BS30" s="17">
        <v>917</v>
      </c>
      <c r="BT30" s="17">
        <v>0</v>
      </c>
      <c r="BU30" s="12">
        <v>20180</v>
      </c>
      <c r="BV30" s="16">
        <v>0</v>
      </c>
      <c r="BW30" s="17">
        <v>0</v>
      </c>
      <c r="BX30" s="17">
        <v>0</v>
      </c>
      <c r="BY30" s="17">
        <v>0</v>
      </c>
      <c r="BZ30" s="17">
        <v>0</v>
      </c>
      <c r="CA30" s="17">
        <v>0</v>
      </c>
      <c r="CB30" s="17">
        <v>0</v>
      </c>
      <c r="CC30" s="12">
        <v>0</v>
      </c>
      <c r="CD30" s="16">
        <v>0</v>
      </c>
      <c r="CE30" s="17">
        <v>0</v>
      </c>
      <c r="CF30" s="17">
        <v>0</v>
      </c>
      <c r="CG30" s="17">
        <v>0</v>
      </c>
      <c r="CH30" s="17">
        <v>0</v>
      </c>
      <c r="CI30" s="17">
        <v>0</v>
      </c>
      <c r="CJ30" s="17">
        <v>0</v>
      </c>
      <c r="CK30" s="12">
        <v>0</v>
      </c>
    </row>
    <row r="31" spans="1:89" x14ac:dyDescent="0.25">
      <c r="A31" s="4" t="s">
        <v>22</v>
      </c>
      <c r="B31" s="92">
        <v>13326193</v>
      </c>
      <c r="C31" s="87">
        <v>920353</v>
      </c>
      <c r="D31" s="87">
        <v>1115587</v>
      </c>
      <c r="E31" s="87">
        <v>0</v>
      </c>
      <c r="F31" s="87">
        <v>20000</v>
      </c>
      <c r="G31" s="87">
        <v>7811053</v>
      </c>
      <c r="H31" s="87">
        <v>674373</v>
      </c>
      <c r="I31" s="93">
        <v>23867559</v>
      </c>
      <c r="J31" s="16">
        <v>7613866</v>
      </c>
      <c r="K31" s="17">
        <v>0</v>
      </c>
      <c r="L31" s="17">
        <v>280000</v>
      </c>
      <c r="M31" s="17">
        <v>0</v>
      </c>
      <c r="N31" s="17">
        <v>0</v>
      </c>
      <c r="O31" s="17">
        <v>0</v>
      </c>
      <c r="P31" s="17">
        <v>422753</v>
      </c>
      <c r="Q31" s="12">
        <v>8316619</v>
      </c>
      <c r="R31" s="16">
        <v>200289</v>
      </c>
      <c r="S31" s="17">
        <v>0</v>
      </c>
      <c r="T31" s="17">
        <v>835587</v>
      </c>
      <c r="U31" s="17">
        <v>0</v>
      </c>
      <c r="V31" s="17">
        <v>20000</v>
      </c>
      <c r="W31" s="17">
        <v>7811053</v>
      </c>
      <c r="X31" s="17">
        <v>130337</v>
      </c>
      <c r="Y31" s="12">
        <v>8997266</v>
      </c>
      <c r="Z31" s="16">
        <v>0</v>
      </c>
      <c r="AA31" s="17">
        <v>0</v>
      </c>
      <c r="AB31" s="17">
        <v>0</v>
      </c>
      <c r="AC31" s="17">
        <v>0</v>
      </c>
      <c r="AD31" s="17">
        <v>0</v>
      </c>
      <c r="AE31" s="17">
        <v>0</v>
      </c>
      <c r="AF31" s="17">
        <v>0</v>
      </c>
      <c r="AG31" s="12">
        <v>0</v>
      </c>
      <c r="AH31" s="16">
        <v>24026</v>
      </c>
      <c r="AI31" s="17">
        <v>0</v>
      </c>
      <c r="AJ31" s="17">
        <v>0</v>
      </c>
      <c r="AK31" s="17">
        <v>0</v>
      </c>
      <c r="AL31" s="17">
        <v>0</v>
      </c>
      <c r="AM31" s="17">
        <v>0</v>
      </c>
      <c r="AN31" s="17">
        <v>2150</v>
      </c>
      <c r="AO31" s="12">
        <v>26176</v>
      </c>
      <c r="AP31" s="16">
        <v>0</v>
      </c>
      <c r="AQ31" s="17">
        <v>0</v>
      </c>
      <c r="AR31" s="17">
        <v>0</v>
      </c>
      <c r="AS31" s="17">
        <v>0</v>
      </c>
      <c r="AT31" s="17">
        <v>0</v>
      </c>
      <c r="AU31" s="17">
        <v>0</v>
      </c>
      <c r="AV31" s="17">
        <v>0</v>
      </c>
      <c r="AW31" s="12">
        <v>0</v>
      </c>
      <c r="AX31" s="16">
        <v>0</v>
      </c>
      <c r="AY31" s="17">
        <v>0</v>
      </c>
      <c r="AZ31" s="17">
        <v>0</v>
      </c>
      <c r="BA31" s="17">
        <v>0</v>
      </c>
      <c r="BB31" s="17">
        <v>0</v>
      </c>
      <c r="BC31" s="17">
        <v>0</v>
      </c>
      <c r="BD31" s="17">
        <v>0</v>
      </c>
      <c r="BE31" s="12">
        <v>0</v>
      </c>
      <c r="BF31" s="16">
        <v>124009</v>
      </c>
      <c r="BG31" s="17">
        <v>920353</v>
      </c>
      <c r="BH31" s="17">
        <v>0</v>
      </c>
      <c r="BI31" s="17">
        <v>0</v>
      </c>
      <c r="BJ31" s="17">
        <v>0</v>
      </c>
      <c r="BK31" s="17">
        <v>0</v>
      </c>
      <c r="BL31" s="17">
        <v>909</v>
      </c>
      <c r="BM31" s="12">
        <v>1045271</v>
      </c>
      <c r="BN31" s="16">
        <v>141382</v>
      </c>
      <c r="BO31" s="17">
        <v>0</v>
      </c>
      <c r="BP31" s="17">
        <v>0</v>
      </c>
      <c r="BQ31" s="17">
        <v>0</v>
      </c>
      <c r="BR31" s="17">
        <v>0</v>
      </c>
      <c r="BS31" s="17">
        <v>0</v>
      </c>
      <c r="BT31" s="17">
        <v>11511</v>
      </c>
      <c r="BU31" s="12">
        <v>152893</v>
      </c>
      <c r="BV31" s="16">
        <v>56468</v>
      </c>
      <c r="BW31" s="17">
        <v>0</v>
      </c>
      <c r="BX31" s="17">
        <v>0</v>
      </c>
      <c r="BY31" s="17">
        <v>0</v>
      </c>
      <c r="BZ31" s="17">
        <v>0</v>
      </c>
      <c r="CA31" s="17">
        <v>0</v>
      </c>
      <c r="CB31" s="17">
        <v>0</v>
      </c>
      <c r="CC31" s="12">
        <v>56468</v>
      </c>
      <c r="CD31" s="16">
        <v>5166153</v>
      </c>
      <c r="CE31" s="17">
        <v>0</v>
      </c>
      <c r="CF31" s="17">
        <v>0</v>
      </c>
      <c r="CG31" s="17">
        <v>0</v>
      </c>
      <c r="CH31" s="17">
        <v>0</v>
      </c>
      <c r="CI31" s="17">
        <v>0</v>
      </c>
      <c r="CJ31" s="17">
        <v>106713</v>
      </c>
      <c r="CK31" s="12">
        <v>5272866</v>
      </c>
    </row>
    <row r="32" spans="1:89" x14ac:dyDescent="0.25">
      <c r="A32" s="4" t="s">
        <v>23</v>
      </c>
      <c r="B32" s="92">
        <v>391140</v>
      </c>
      <c r="C32" s="87">
        <v>299377</v>
      </c>
      <c r="D32" s="87">
        <v>537014</v>
      </c>
      <c r="E32" s="87">
        <v>0</v>
      </c>
      <c r="F32" s="87">
        <v>0</v>
      </c>
      <c r="G32" s="87">
        <v>69771</v>
      </c>
      <c r="H32" s="87">
        <v>73239</v>
      </c>
      <c r="I32" s="93">
        <v>1370541</v>
      </c>
      <c r="J32" s="16">
        <v>46185</v>
      </c>
      <c r="K32" s="17">
        <v>30636</v>
      </c>
      <c r="L32" s="17">
        <v>180075</v>
      </c>
      <c r="M32" s="17">
        <v>0</v>
      </c>
      <c r="N32" s="17">
        <v>0</v>
      </c>
      <c r="O32" s="17">
        <v>70000</v>
      </c>
      <c r="P32" s="17">
        <v>75</v>
      </c>
      <c r="Q32" s="12">
        <v>326971</v>
      </c>
      <c r="R32" s="16">
        <v>0</v>
      </c>
      <c r="S32" s="17">
        <v>0</v>
      </c>
      <c r="T32" s="17">
        <v>0</v>
      </c>
      <c r="U32" s="17">
        <v>0</v>
      </c>
      <c r="V32" s="17">
        <v>0</v>
      </c>
      <c r="W32" s="17">
        <v>0</v>
      </c>
      <c r="X32" s="17">
        <v>0</v>
      </c>
      <c r="Y32" s="12">
        <v>0</v>
      </c>
      <c r="Z32" s="16">
        <v>286547</v>
      </c>
      <c r="AA32" s="17">
        <v>0</v>
      </c>
      <c r="AB32" s="17">
        <v>0</v>
      </c>
      <c r="AC32" s="17">
        <v>0</v>
      </c>
      <c r="AD32" s="17">
        <v>0</v>
      </c>
      <c r="AE32" s="17">
        <v>0</v>
      </c>
      <c r="AF32" s="17">
        <v>0</v>
      </c>
      <c r="AG32" s="12">
        <v>286547</v>
      </c>
      <c r="AH32" s="16">
        <v>5217</v>
      </c>
      <c r="AI32" s="17">
        <v>0</v>
      </c>
      <c r="AJ32" s="17">
        <v>0</v>
      </c>
      <c r="AK32" s="17">
        <v>0</v>
      </c>
      <c r="AL32" s="17">
        <v>0</v>
      </c>
      <c r="AM32" s="17">
        <v>-229</v>
      </c>
      <c r="AN32" s="17">
        <v>1818</v>
      </c>
      <c r="AO32" s="12">
        <v>6806</v>
      </c>
      <c r="AP32" s="16">
        <v>1986</v>
      </c>
      <c r="AQ32" s="17">
        <v>90000</v>
      </c>
      <c r="AR32" s="17">
        <v>50000</v>
      </c>
      <c r="AS32" s="17">
        <v>0</v>
      </c>
      <c r="AT32" s="17">
        <v>0</v>
      </c>
      <c r="AU32" s="17">
        <v>0</v>
      </c>
      <c r="AV32" s="17">
        <v>301</v>
      </c>
      <c r="AW32" s="12">
        <v>142287</v>
      </c>
      <c r="AX32" s="16">
        <v>0</v>
      </c>
      <c r="AY32" s="17">
        <v>0</v>
      </c>
      <c r="AZ32" s="17">
        <v>0</v>
      </c>
      <c r="BA32" s="17">
        <v>0</v>
      </c>
      <c r="BB32" s="17">
        <v>0</v>
      </c>
      <c r="BC32" s="17">
        <v>0</v>
      </c>
      <c r="BD32" s="17">
        <v>14110</v>
      </c>
      <c r="BE32" s="12">
        <v>14110</v>
      </c>
      <c r="BF32" s="16">
        <v>10164</v>
      </c>
      <c r="BG32" s="17">
        <v>178741</v>
      </c>
      <c r="BH32" s="17">
        <v>306939</v>
      </c>
      <c r="BI32" s="17">
        <v>0</v>
      </c>
      <c r="BJ32" s="17">
        <v>0</v>
      </c>
      <c r="BK32" s="17">
        <v>0</v>
      </c>
      <c r="BL32" s="17">
        <v>17841</v>
      </c>
      <c r="BM32" s="12">
        <v>513685</v>
      </c>
      <c r="BN32" s="16">
        <v>40239</v>
      </c>
      <c r="BO32" s="17">
        <v>0</v>
      </c>
      <c r="BP32" s="17">
        <v>0</v>
      </c>
      <c r="BQ32" s="17">
        <v>0</v>
      </c>
      <c r="BR32" s="17">
        <v>0</v>
      </c>
      <c r="BS32" s="17">
        <v>0</v>
      </c>
      <c r="BT32" s="17">
        <v>0</v>
      </c>
      <c r="BU32" s="12">
        <v>40239</v>
      </c>
      <c r="BV32" s="16">
        <v>802</v>
      </c>
      <c r="BW32" s="17">
        <v>0</v>
      </c>
      <c r="BX32" s="17">
        <v>0</v>
      </c>
      <c r="BY32" s="17">
        <v>0</v>
      </c>
      <c r="BZ32" s="17">
        <v>0</v>
      </c>
      <c r="CA32" s="17">
        <v>0</v>
      </c>
      <c r="CB32" s="17">
        <v>39094</v>
      </c>
      <c r="CC32" s="12">
        <v>39896</v>
      </c>
      <c r="CD32" s="16">
        <v>0</v>
      </c>
      <c r="CE32" s="17">
        <v>0</v>
      </c>
      <c r="CF32" s="17">
        <v>0</v>
      </c>
      <c r="CG32" s="17">
        <v>0</v>
      </c>
      <c r="CH32" s="17">
        <v>0</v>
      </c>
      <c r="CI32" s="17">
        <v>0</v>
      </c>
      <c r="CJ32" s="17">
        <v>0</v>
      </c>
      <c r="CK32" s="12">
        <v>0</v>
      </c>
    </row>
    <row r="33" spans="1:89" x14ac:dyDescent="0.25">
      <c r="A33" s="4" t="s">
        <v>24</v>
      </c>
      <c r="B33" s="92">
        <v>44000</v>
      </c>
      <c r="C33" s="87">
        <v>0</v>
      </c>
      <c r="D33" s="87">
        <v>274000</v>
      </c>
      <c r="E33" s="87">
        <v>0</v>
      </c>
      <c r="F33" s="87">
        <v>0</v>
      </c>
      <c r="G33" s="87">
        <v>284000</v>
      </c>
      <c r="H33" s="87">
        <v>0</v>
      </c>
      <c r="I33" s="93">
        <v>602000</v>
      </c>
      <c r="J33" s="16">
        <v>6000</v>
      </c>
      <c r="K33" s="17">
        <v>0</v>
      </c>
      <c r="L33" s="17">
        <v>129000</v>
      </c>
      <c r="M33" s="17">
        <v>0</v>
      </c>
      <c r="N33" s="17">
        <v>0</v>
      </c>
      <c r="O33" s="17">
        <v>37000</v>
      </c>
      <c r="P33" s="17">
        <v>0</v>
      </c>
      <c r="Q33" s="12">
        <v>172000</v>
      </c>
      <c r="R33" s="16">
        <v>0</v>
      </c>
      <c r="S33" s="17">
        <v>0</v>
      </c>
      <c r="T33" s="17">
        <v>110000</v>
      </c>
      <c r="U33" s="17">
        <v>0</v>
      </c>
      <c r="V33" s="17">
        <v>0</v>
      </c>
      <c r="W33" s="17">
        <v>247000</v>
      </c>
      <c r="X33" s="17">
        <v>0</v>
      </c>
      <c r="Y33" s="12">
        <v>357000</v>
      </c>
      <c r="Z33" s="16">
        <v>0</v>
      </c>
      <c r="AA33" s="17">
        <v>0</v>
      </c>
      <c r="AB33" s="17">
        <v>0</v>
      </c>
      <c r="AC33" s="17">
        <v>0</v>
      </c>
      <c r="AD33" s="17">
        <v>0</v>
      </c>
      <c r="AE33" s="17">
        <v>0</v>
      </c>
      <c r="AF33" s="17">
        <v>0</v>
      </c>
      <c r="AG33" s="12">
        <v>0</v>
      </c>
      <c r="AH33" s="16">
        <v>0</v>
      </c>
      <c r="AI33" s="17">
        <v>0</v>
      </c>
      <c r="AJ33" s="17">
        <v>0</v>
      </c>
      <c r="AK33" s="17">
        <v>0</v>
      </c>
      <c r="AL33" s="17">
        <v>0</v>
      </c>
      <c r="AM33" s="17">
        <v>0</v>
      </c>
      <c r="AN33" s="17">
        <v>0</v>
      </c>
      <c r="AO33" s="12">
        <v>0</v>
      </c>
      <c r="AP33" s="16">
        <v>0</v>
      </c>
      <c r="AQ33" s="17">
        <v>0</v>
      </c>
      <c r="AR33" s="17">
        <v>0</v>
      </c>
      <c r="AS33" s="17">
        <v>0</v>
      </c>
      <c r="AT33" s="17">
        <v>0</v>
      </c>
      <c r="AU33" s="17">
        <v>0</v>
      </c>
      <c r="AV33" s="17">
        <v>0</v>
      </c>
      <c r="AW33" s="12">
        <v>0</v>
      </c>
      <c r="AX33" s="16">
        <v>0</v>
      </c>
      <c r="AY33" s="17">
        <v>0</v>
      </c>
      <c r="AZ33" s="17">
        <v>0</v>
      </c>
      <c r="BA33" s="17">
        <v>0</v>
      </c>
      <c r="BB33" s="17">
        <v>0</v>
      </c>
      <c r="BC33" s="17">
        <v>0</v>
      </c>
      <c r="BD33" s="17">
        <v>0</v>
      </c>
      <c r="BE33" s="12">
        <v>0</v>
      </c>
      <c r="BF33" s="16">
        <v>0</v>
      </c>
      <c r="BG33" s="17">
        <v>0</v>
      </c>
      <c r="BH33" s="17">
        <v>0</v>
      </c>
      <c r="BI33" s="17">
        <v>0</v>
      </c>
      <c r="BJ33" s="17">
        <v>0</v>
      </c>
      <c r="BK33" s="17">
        <v>0</v>
      </c>
      <c r="BL33" s="17">
        <v>0</v>
      </c>
      <c r="BM33" s="12">
        <v>0</v>
      </c>
      <c r="BN33" s="16">
        <v>38000</v>
      </c>
      <c r="BO33" s="17">
        <v>0</v>
      </c>
      <c r="BP33" s="17">
        <v>35000</v>
      </c>
      <c r="BQ33" s="17">
        <v>0</v>
      </c>
      <c r="BR33" s="17">
        <v>0</v>
      </c>
      <c r="BS33" s="17">
        <v>0</v>
      </c>
      <c r="BT33" s="17">
        <v>0</v>
      </c>
      <c r="BU33" s="12">
        <v>73000</v>
      </c>
      <c r="BV33" s="16">
        <v>0</v>
      </c>
      <c r="BW33" s="17">
        <v>0</v>
      </c>
      <c r="BX33" s="17">
        <v>0</v>
      </c>
      <c r="BY33" s="17">
        <v>0</v>
      </c>
      <c r="BZ33" s="17">
        <v>0</v>
      </c>
      <c r="CA33" s="17">
        <v>0</v>
      </c>
      <c r="CB33" s="17">
        <v>0</v>
      </c>
      <c r="CC33" s="12">
        <v>0</v>
      </c>
      <c r="CD33" s="16">
        <v>0</v>
      </c>
      <c r="CE33" s="17">
        <v>0</v>
      </c>
      <c r="CF33" s="17">
        <v>0</v>
      </c>
      <c r="CG33" s="17">
        <v>0</v>
      </c>
      <c r="CH33" s="17">
        <v>0</v>
      </c>
      <c r="CI33" s="17">
        <v>0</v>
      </c>
      <c r="CJ33" s="17">
        <v>0</v>
      </c>
      <c r="CK33" s="12">
        <v>0</v>
      </c>
    </row>
    <row r="34" spans="1:89" ht="13.2" customHeight="1" x14ac:dyDescent="0.25">
      <c r="A34" s="4" t="s">
        <v>25</v>
      </c>
      <c r="B34" s="92">
        <v>6316781.3399999999</v>
      </c>
      <c r="C34" s="87">
        <v>560825</v>
      </c>
      <c r="D34" s="87">
        <v>4309375</v>
      </c>
      <c r="E34" s="87">
        <v>0</v>
      </c>
      <c r="F34" s="87">
        <v>602500</v>
      </c>
      <c r="G34" s="87">
        <v>11247061.870000001</v>
      </c>
      <c r="H34" s="87">
        <v>504667.37</v>
      </c>
      <c r="I34" s="93">
        <v>23541210.579999998</v>
      </c>
      <c r="J34" s="16">
        <v>192925.88</v>
      </c>
      <c r="K34" s="17">
        <v>0</v>
      </c>
      <c r="L34" s="17">
        <v>1407000</v>
      </c>
      <c r="M34" s="17">
        <v>0</v>
      </c>
      <c r="N34" s="17">
        <v>60000</v>
      </c>
      <c r="O34" s="17">
        <v>10615894.199999999</v>
      </c>
      <c r="P34" s="17">
        <v>52781.01</v>
      </c>
      <c r="Q34" s="12">
        <v>12328601.089999998</v>
      </c>
      <c r="R34" s="16">
        <v>51340.23</v>
      </c>
      <c r="S34" s="17">
        <v>0</v>
      </c>
      <c r="T34" s="17">
        <v>152375</v>
      </c>
      <c r="U34" s="17">
        <v>0</v>
      </c>
      <c r="V34" s="17">
        <v>0</v>
      </c>
      <c r="W34" s="17">
        <v>191314.63</v>
      </c>
      <c r="X34" s="17">
        <v>87556.83</v>
      </c>
      <c r="Y34" s="12">
        <v>482586.69</v>
      </c>
      <c r="Z34" s="16">
        <v>4940</v>
      </c>
      <c r="AA34" s="17">
        <v>0</v>
      </c>
      <c r="AB34" s="17">
        <v>1500000</v>
      </c>
      <c r="AC34" s="17">
        <v>0</v>
      </c>
      <c r="AD34" s="17">
        <v>488500</v>
      </c>
      <c r="AE34" s="17">
        <v>21000</v>
      </c>
      <c r="AF34" s="17">
        <v>207846.28</v>
      </c>
      <c r="AG34" s="12">
        <v>2222286.2799999998</v>
      </c>
      <c r="AH34" s="16">
        <v>247094.15</v>
      </c>
      <c r="AI34" s="17">
        <v>150000</v>
      </c>
      <c r="AJ34" s="17">
        <v>0</v>
      </c>
      <c r="AK34" s="17">
        <v>0</v>
      </c>
      <c r="AL34" s="17">
        <v>0</v>
      </c>
      <c r="AM34" s="17">
        <v>220387.43</v>
      </c>
      <c r="AN34" s="17">
        <v>25737.599999999999</v>
      </c>
      <c r="AO34" s="12">
        <v>643219.18000000005</v>
      </c>
      <c r="AP34" s="16">
        <v>0</v>
      </c>
      <c r="AQ34" s="17">
        <v>0</v>
      </c>
      <c r="AR34" s="17">
        <v>0</v>
      </c>
      <c r="AS34" s="17">
        <v>0</v>
      </c>
      <c r="AT34" s="17">
        <v>0</v>
      </c>
      <c r="AU34" s="17">
        <v>35527.839999999997</v>
      </c>
      <c r="AV34" s="17">
        <v>0</v>
      </c>
      <c r="AW34" s="12">
        <v>35527.839999999997</v>
      </c>
      <c r="AX34" s="16">
        <v>3158967.45</v>
      </c>
      <c r="AY34" s="17">
        <v>101500</v>
      </c>
      <c r="AZ34" s="17">
        <v>45000</v>
      </c>
      <c r="BA34" s="17">
        <v>0</v>
      </c>
      <c r="BB34" s="17">
        <v>54000</v>
      </c>
      <c r="BC34" s="17">
        <v>70793.89</v>
      </c>
      <c r="BD34" s="17">
        <v>64443.33</v>
      </c>
      <c r="BE34" s="12">
        <v>3494704.6700000004</v>
      </c>
      <c r="BF34" s="16">
        <v>133.94999999999999</v>
      </c>
      <c r="BG34" s="17">
        <v>0</v>
      </c>
      <c r="BH34" s="17">
        <v>0</v>
      </c>
      <c r="BI34" s="17">
        <v>0</v>
      </c>
      <c r="BJ34" s="17">
        <v>0</v>
      </c>
      <c r="BK34" s="17">
        <v>0</v>
      </c>
      <c r="BL34" s="17">
        <v>40283.65</v>
      </c>
      <c r="BM34" s="12">
        <v>40417.599999999999</v>
      </c>
      <c r="BN34" s="16">
        <v>470038.82</v>
      </c>
      <c r="BO34" s="17">
        <v>0</v>
      </c>
      <c r="BP34" s="17">
        <v>0</v>
      </c>
      <c r="BQ34" s="17">
        <v>0</v>
      </c>
      <c r="BR34" s="17">
        <v>0</v>
      </c>
      <c r="BS34" s="17">
        <v>944.15</v>
      </c>
      <c r="BT34" s="17">
        <v>26018.67</v>
      </c>
      <c r="BU34" s="12">
        <v>497001.64</v>
      </c>
      <c r="BV34" s="16">
        <v>2190033.11</v>
      </c>
      <c r="BW34" s="17">
        <v>79325</v>
      </c>
      <c r="BX34" s="17">
        <v>1020000</v>
      </c>
      <c r="BY34" s="17">
        <v>0</v>
      </c>
      <c r="BZ34" s="17">
        <v>0</v>
      </c>
      <c r="CA34" s="17">
        <v>91199.73</v>
      </c>
      <c r="CB34" s="17">
        <v>0</v>
      </c>
      <c r="CC34" s="12">
        <v>3380557.84</v>
      </c>
      <c r="CD34" s="16">
        <v>1307.75</v>
      </c>
      <c r="CE34" s="17">
        <v>230000</v>
      </c>
      <c r="CF34" s="17">
        <v>185000</v>
      </c>
      <c r="CG34" s="17">
        <v>0</v>
      </c>
      <c r="CH34" s="17">
        <v>0</v>
      </c>
      <c r="CI34" s="17">
        <v>0</v>
      </c>
      <c r="CJ34" s="17">
        <v>0</v>
      </c>
      <c r="CK34" s="12">
        <v>416307.75</v>
      </c>
    </row>
    <row r="35" spans="1:89" x14ac:dyDescent="0.25">
      <c r="A35" s="4" t="s">
        <v>26</v>
      </c>
      <c r="B35" s="92">
        <v>442142</v>
      </c>
      <c r="C35" s="87">
        <v>1357349.9</v>
      </c>
      <c r="D35" s="87">
        <v>96223</v>
      </c>
      <c r="E35" s="87">
        <v>0</v>
      </c>
      <c r="F35" s="87">
        <v>5000</v>
      </c>
      <c r="G35" s="87">
        <v>406091</v>
      </c>
      <c r="H35" s="87">
        <v>2132233</v>
      </c>
      <c r="I35" s="93">
        <v>4439038.9000000004</v>
      </c>
      <c r="J35" s="16">
        <v>0</v>
      </c>
      <c r="K35" s="17">
        <v>27000</v>
      </c>
      <c r="L35" s="17">
        <v>0</v>
      </c>
      <c r="M35" s="17">
        <v>0</v>
      </c>
      <c r="N35" s="17">
        <v>0</v>
      </c>
      <c r="O35" s="17">
        <v>0</v>
      </c>
      <c r="P35" s="17">
        <v>369514</v>
      </c>
      <c r="Q35" s="12">
        <v>396514</v>
      </c>
      <c r="R35" s="16">
        <v>0</v>
      </c>
      <c r="S35" s="17">
        <v>0</v>
      </c>
      <c r="T35" s="17">
        <v>0</v>
      </c>
      <c r="U35" s="17">
        <v>0</v>
      </c>
      <c r="V35" s="17">
        <v>0</v>
      </c>
      <c r="W35" s="17">
        <v>406091</v>
      </c>
      <c r="X35" s="17">
        <v>515327</v>
      </c>
      <c r="Y35" s="12">
        <v>921418</v>
      </c>
      <c r="Z35" s="16">
        <v>0</v>
      </c>
      <c r="AA35" s="17">
        <v>0</v>
      </c>
      <c r="AB35" s="17">
        <v>0</v>
      </c>
      <c r="AC35" s="17">
        <v>0</v>
      </c>
      <c r="AD35" s="17">
        <v>0</v>
      </c>
      <c r="AE35" s="17">
        <v>0</v>
      </c>
      <c r="AF35" s="17">
        <v>0</v>
      </c>
      <c r="AG35" s="12">
        <v>0</v>
      </c>
      <c r="AH35" s="16">
        <v>0</v>
      </c>
      <c r="AI35" s="17">
        <v>0</v>
      </c>
      <c r="AJ35" s="17">
        <v>0</v>
      </c>
      <c r="AK35" s="17">
        <v>0</v>
      </c>
      <c r="AL35" s="17">
        <v>0</v>
      </c>
      <c r="AM35" s="17">
        <v>0</v>
      </c>
      <c r="AN35" s="17">
        <v>0</v>
      </c>
      <c r="AO35" s="12">
        <v>0</v>
      </c>
      <c r="AP35" s="16">
        <v>0</v>
      </c>
      <c r="AQ35" s="17">
        <v>0</v>
      </c>
      <c r="AR35" s="17">
        <v>0</v>
      </c>
      <c r="AS35" s="17">
        <v>0</v>
      </c>
      <c r="AT35" s="17">
        <v>0</v>
      </c>
      <c r="AU35" s="17">
        <v>0</v>
      </c>
      <c r="AV35" s="17">
        <v>39569</v>
      </c>
      <c r="AW35" s="12">
        <v>39569</v>
      </c>
      <c r="AX35" s="16">
        <v>393273</v>
      </c>
      <c r="AY35" s="17">
        <v>0</v>
      </c>
      <c r="AZ35" s="17">
        <v>0</v>
      </c>
      <c r="BA35" s="17">
        <v>0</v>
      </c>
      <c r="BB35" s="17">
        <v>0</v>
      </c>
      <c r="BC35" s="17">
        <v>0</v>
      </c>
      <c r="BD35" s="17">
        <v>529888</v>
      </c>
      <c r="BE35" s="12">
        <v>923161</v>
      </c>
      <c r="BF35" s="16">
        <v>48869</v>
      </c>
      <c r="BG35" s="17">
        <v>1020333</v>
      </c>
      <c r="BH35" s="17">
        <v>91223</v>
      </c>
      <c r="BI35" s="17">
        <v>0</v>
      </c>
      <c r="BJ35" s="17">
        <v>0</v>
      </c>
      <c r="BK35" s="17">
        <v>0</v>
      </c>
      <c r="BL35" s="17">
        <v>143669</v>
      </c>
      <c r="BM35" s="12">
        <v>1304094</v>
      </c>
      <c r="BN35" s="16">
        <v>0</v>
      </c>
      <c r="BO35" s="17">
        <v>80016.899999999994</v>
      </c>
      <c r="BP35" s="17">
        <v>0</v>
      </c>
      <c r="BQ35" s="17">
        <v>0</v>
      </c>
      <c r="BR35" s="17">
        <v>0</v>
      </c>
      <c r="BS35" s="17">
        <v>0</v>
      </c>
      <c r="BT35" s="17">
        <v>396428</v>
      </c>
      <c r="BU35" s="12">
        <v>476444.9</v>
      </c>
      <c r="BV35" s="16">
        <v>0</v>
      </c>
      <c r="BW35" s="17">
        <v>230000</v>
      </c>
      <c r="BX35" s="17">
        <v>5000</v>
      </c>
      <c r="BY35" s="17">
        <v>0</v>
      </c>
      <c r="BZ35" s="17">
        <v>5000</v>
      </c>
      <c r="CA35" s="17">
        <v>0</v>
      </c>
      <c r="CB35" s="17">
        <v>137838</v>
      </c>
      <c r="CC35" s="12">
        <v>377838</v>
      </c>
      <c r="CD35" s="16">
        <v>0</v>
      </c>
      <c r="CE35" s="17">
        <v>0</v>
      </c>
      <c r="CF35" s="17">
        <v>0</v>
      </c>
      <c r="CG35" s="17">
        <v>0</v>
      </c>
      <c r="CH35" s="17">
        <v>0</v>
      </c>
      <c r="CI35" s="17">
        <v>0</v>
      </c>
      <c r="CJ35" s="17">
        <v>0</v>
      </c>
      <c r="CK35" s="12">
        <v>0</v>
      </c>
    </row>
    <row r="36" spans="1:89" x14ac:dyDescent="0.25">
      <c r="A36" s="4" t="s">
        <v>27</v>
      </c>
      <c r="B36" s="92">
        <v>17503944.609999999</v>
      </c>
      <c r="C36" s="87">
        <v>581495.66</v>
      </c>
      <c r="D36" s="87">
        <v>3429230.92</v>
      </c>
      <c r="E36" s="87">
        <v>17918.400000000001</v>
      </c>
      <c r="F36" s="87">
        <v>0</v>
      </c>
      <c r="G36" s="87">
        <v>908432</v>
      </c>
      <c r="H36" s="87">
        <v>701473.15</v>
      </c>
      <c r="I36" s="93">
        <v>23142494.740000006</v>
      </c>
      <c r="J36" s="16">
        <v>16007126.09</v>
      </c>
      <c r="K36" s="17">
        <v>395275.75</v>
      </c>
      <c r="L36" s="17">
        <v>2554000</v>
      </c>
      <c r="M36" s="17">
        <v>2918.4</v>
      </c>
      <c r="N36" s="17">
        <v>0</v>
      </c>
      <c r="O36" s="17">
        <v>20922</v>
      </c>
      <c r="P36" s="17">
        <v>336016.1</v>
      </c>
      <c r="Q36" s="12">
        <v>19316258.34</v>
      </c>
      <c r="R36" s="16">
        <v>373693.86</v>
      </c>
      <c r="S36" s="17">
        <v>33334</v>
      </c>
      <c r="T36" s="17">
        <v>200000.01</v>
      </c>
      <c r="U36" s="17">
        <v>15000</v>
      </c>
      <c r="V36" s="17">
        <v>0</v>
      </c>
      <c r="W36" s="17">
        <v>887510</v>
      </c>
      <c r="X36" s="17">
        <v>60402.5</v>
      </c>
      <c r="Y36" s="12">
        <v>1569940.37</v>
      </c>
      <c r="Z36" s="16">
        <v>0</v>
      </c>
      <c r="AA36" s="17">
        <v>14376.82</v>
      </c>
      <c r="AB36" s="17">
        <v>145230.91</v>
      </c>
      <c r="AC36" s="17">
        <v>0</v>
      </c>
      <c r="AD36" s="17">
        <v>0</v>
      </c>
      <c r="AE36" s="17">
        <v>0</v>
      </c>
      <c r="AF36" s="17">
        <v>13636.37</v>
      </c>
      <c r="AG36" s="12">
        <v>173244.1</v>
      </c>
      <c r="AH36" s="16">
        <v>0</v>
      </c>
      <c r="AI36" s="17">
        <v>0</v>
      </c>
      <c r="AJ36" s="17">
        <v>0</v>
      </c>
      <c r="AK36" s="17">
        <v>0</v>
      </c>
      <c r="AL36" s="17">
        <v>0</v>
      </c>
      <c r="AM36" s="17">
        <v>0</v>
      </c>
      <c r="AN36" s="17">
        <v>9429</v>
      </c>
      <c r="AO36" s="12">
        <v>9429</v>
      </c>
      <c r="AP36" s="16">
        <v>706069.88</v>
      </c>
      <c r="AQ36" s="17">
        <v>-90.91</v>
      </c>
      <c r="AR36" s="17">
        <v>20000</v>
      </c>
      <c r="AS36" s="17">
        <v>0</v>
      </c>
      <c r="AT36" s="17">
        <v>0</v>
      </c>
      <c r="AU36" s="17">
        <v>0</v>
      </c>
      <c r="AV36" s="17">
        <v>6787.56</v>
      </c>
      <c r="AW36" s="12">
        <v>732766.53</v>
      </c>
      <c r="AX36" s="16">
        <v>196643.3</v>
      </c>
      <c r="AY36" s="17">
        <v>1600</v>
      </c>
      <c r="AZ36" s="17">
        <v>0</v>
      </c>
      <c r="BA36" s="17">
        <v>0</v>
      </c>
      <c r="BB36" s="17">
        <v>0</v>
      </c>
      <c r="BC36" s="17">
        <v>0</v>
      </c>
      <c r="BD36" s="17">
        <v>82347.839999999997</v>
      </c>
      <c r="BE36" s="12">
        <v>280591.14</v>
      </c>
      <c r="BF36" s="16">
        <v>0</v>
      </c>
      <c r="BG36" s="17">
        <v>0</v>
      </c>
      <c r="BH36" s="17">
        <v>510000</v>
      </c>
      <c r="BI36" s="17">
        <v>0</v>
      </c>
      <c r="BJ36" s="17">
        <v>0</v>
      </c>
      <c r="BK36" s="17">
        <v>0</v>
      </c>
      <c r="BL36" s="17">
        <v>16448.54</v>
      </c>
      <c r="BM36" s="12">
        <v>526448.54</v>
      </c>
      <c r="BN36" s="16">
        <v>155916.29999999999</v>
      </c>
      <c r="BO36" s="17">
        <v>0</v>
      </c>
      <c r="BP36" s="17">
        <v>0</v>
      </c>
      <c r="BQ36" s="17">
        <v>0</v>
      </c>
      <c r="BR36" s="17">
        <v>0</v>
      </c>
      <c r="BS36" s="17">
        <v>0</v>
      </c>
      <c r="BT36" s="17">
        <v>0</v>
      </c>
      <c r="BU36" s="12">
        <v>155916.29999999999</v>
      </c>
      <c r="BV36" s="16">
        <v>35017.800000000003</v>
      </c>
      <c r="BW36" s="17">
        <v>126000</v>
      </c>
      <c r="BX36" s="17">
        <v>0</v>
      </c>
      <c r="BY36" s="17">
        <v>0</v>
      </c>
      <c r="BZ36" s="17">
        <v>0</v>
      </c>
      <c r="CA36" s="17">
        <v>0</v>
      </c>
      <c r="CB36" s="17">
        <v>44832.5</v>
      </c>
      <c r="CC36" s="12">
        <v>205850.3</v>
      </c>
      <c r="CD36" s="16">
        <v>29477.38</v>
      </c>
      <c r="CE36" s="17">
        <v>11000</v>
      </c>
      <c r="CF36" s="17">
        <v>0</v>
      </c>
      <c r="CG36" s="17">
        <v>0</v>
      </c>
      <c r="CH36" s="17">
        <v>0</v>
      </c>
      <c r="CI36" s="17">
        <v>0</v>
      </c>
      <c r="CJ36" s="17">
        <v>131572.74</v>
      </c>
      <c r="CK36" s="12">
        <v>172050.12</v>
      </c>
    </row>
    <row r="37" spans="1:89" x14ac:dyDescent="0.25">
      <c r="A37" s="4" t="s">
        <v>28</v>
      </c>
      <c r="B37" s="92">
        <v>5859597</v>
      </c>
      <c r="C37" s="87">
        <v>170000</v>
      </c>
      <c r="D37" s="87">
        <v>1856080</v>
      </c>
      <c r="E37" s="87">
        <v>0</v>
      </c>
      <c r="F37" s="87">
        <v>18182</v>
      </c>
      <c r="G37" s="87">
        <v>880792</v>
      </c>
      <c r="H37" s="87">
        <v>108946</v>
      </c>
      <c r="I37" s="93">
        <v>8893597</v>
      </c>
      <c r="J37" s="16">
        <v>1014576</v>
      </c>
      <c r="K37" s="17">
        <v>50000</v>
      </c>
      <c r="L37" s="17">
        <v>1537917</v>
      </c>
      <c r="M37" s="17">
        <v>0</v>
      </c>
      <c r="N37" s="17">
        <v>18182</v>
      </c>
      <c r="O37" s="17">
        <v>615592</v>
      </c>
      <c r="P37" s="17">
        <v>37251</v>
      </c>
      <c r="Q37" s="12">
        <v>3273518</v>
      </c>
      <c r="R37" s="16">
        <v>332090</v>
      </c>
      <c r="S37" s="17">
        <v>0</v>
      </c>
      <c r="T37" s="17">
        <v>4317</v>
      </c>
      <c r="U37" s="17">
        <v>0</v>
      </c>
      <c r="V37" s="17">
        <v>0</v>
      </c>
      <c r="W37" s="17">
        <v>79300</v>
      </c>
      <c r="X37" s="17">
        <v>0</v>
      </c>
      <c r="Y37" s="12">
        <v>415707</v>
      </c>
      <c r="Z37" s="16">
        <v>3163987</v>
      </c>
      <c r="AA37" s="17">
        <v>0</v>
      </c>
      <c r="AB37" s="17">
        <v>0</v>
      </c>
      <c r="AC37" s="17">
        <v>0</v>
      </c>
      <c r="AD37" s="17">
        <v>0</v>
      </c>
      <c r="AE37" s="17">
        <v>0</v>
      </c>
      <c r="AF37" s="17">
        <v>26091</v>
      </c>
      <c r="AG37" s="12">
        <v>3190078</v>
      </c>
      <c r="AH37" s="16">
        <v>35525</v>
      </c>
      <c r="AI37" s="17">
        <v>120000</v>
      </c>
      <c r="AJ37" s="17">
        <v>108800</v>
      </c>
      <c r="AK37" s="17">
        <v>0</v>
      </c>
      <c r="AL37" s="17">
        <v>0</v>
      </c>
      <c r="AM37" s="17">
        <v>160000</v>
      </c>
      <c r="AN37" s="17">
        <v>0</v>
      </c>
      <c r="AO37" s="12">
        <v>424325</v>
      </c>
      <c r="AP37" s="16">
        <v>0</v>
      </c>
      <c r="AQ37" s="17">
        <v>0</v>
      </c>
      <c r="AR37" s="17">
        <v>5726</v>
      </c>
      <c r="AS37" s="17">
        <v>0</v>
      </c>
      <c r="AT37" s="17">
        <v>0</v>
      </c>
      <c r="AU37" s="17">
        <v>0</v>
      </c>
      <c r="AV37" s="17">
        <v>0</v>
      </c>
      <c r="AW37" s="12">
        <v>5726</v>
      </c>
      <c r="AX37" s="16">
        <v>1273758</v>
      </c>
      <c r="AY37" s="17">
        <v>0</v>
      </c>
      <c r="AZ37" s="17">
        <v>139520</v>
      </c>
      <c r="BA37" s="17">
        <v>0</v>
      </c>
      <c r="BB37" s="17">
        <v>0</v>
      </c>
      <c r="BC37" s="17">
        <v>25900</v>
      </c>
      <c r="BD37" s="17">
        <v>38604</v>
      </c>
      <c r="BE37" s="12">
        <v>1477782</v>
      </c>
      <c r="BF37" s="16">
        <v>0</v>
      </c>
      <c r="BG37" s="17">
        <v>0</v>
      </c>
      <c r="BH37" s="17">
        <v>0</v>
      </c>
      <c r="BI37" s="17">
        <v>0</v>
      </c>
      <c r="BJ37" s="17">
        <v>0</v>
      </c>
      <c r="BK37" s="17">
        <v>0</v>
      </c>
      <c r="BL37" s="17">
        <v>0</v>
      </c>
      <c r="BM37" s="12">
        <v>0</v>
      </c>
      <c r="BN37" s="16">
        <v>0</v>
      </c>
      <c r="BO37" s="17">
        <v>0</v>
      </c>
      <c r="BP37" s="17">
        <v>51000</v>
      </c>
      <c r="BQ37" s="17">
        <v>0</v>
      </c>
      <c r="BR37" s="17">
        <v>0</v>
      </c>
      <c r="BS37" s="17">
        <v>0</v>
      </c>
      <c r="BT37" s="17">
        <v>7000</v>
      </c>
      <c r="BU37" s="12">
        <v>58000</v>
      </c>
      <c r="BV37" s="16">
        <v>32009</v>
      </c>
      <c r="BW37" s="17">
        <v>0</v>
      </c>
      <c r="BX37" s="17">
        <v>8800</v>
      </c>
      <c r="BY37" s="17">
        <v>0</v>
      </c>
      <c r="BZ37" s="17">
        <v>0</v>
      </c>
      <c r="CA37" s="17">
        <v>0</v>
      </c>
      <c r="CB37" s="17">
        <v>0</v>
      </c>
      <c r="CC37" s="12">
        <v>40809</v>
      </c>
      <c r="CD37" s="16">
        <v>7652</v>
      </c>
      <c r="CE37" s="17">
        <v>0</v>
      </c>
      <c r="CF37" s="17">
        <v>0</v>
      </c>
      <c r="CG37" s="17">
        <v>0</v>
      </c>
      <c r="CH37" s="17">
        <v>0</v>
      </c>
      <c r="CI37" s="17">
        <v>0</v>
      </c>
      <c r="CJ37" s="17">
        <v>0</v>
      </c>
      <c r="CK37" s="12">
        <v>7652</v>
      </c>
    </row>
    <row r="38" spans="1:89" x14ac:dyDescent="0.25">
      <c r="A38" s="4" t="s">
        <v>29</v>
      </c>
      <c r="B38" s="92">
        <v>111127</v>
      </c>
      <c r="C38" s="87">
        <v>154761</v>
      </c>
      <c r="D38" s="87">
        <v>932510</v>
      </c>
      <c r="E38" s="87">
        <v>0</v>
      </c>
      <c r="F38" s="87">
        <v>0</v>
      </c>
      <c r="G38" s="87">
        <v>28529</v>
      </c>
      <c r="H38" s="87">
        <v>20674</v>
      </c>
      <c r="I38" s="93">
        <v>1247601</v>
      </c>
      <c r="J38" s="16">
        <v>57971</v>
      </c>
      <c r="K38" s="17">
        <v>0</v>
      </c>
      <c r="L38" s="17">
        <v>143000</v>
      </c>
      <c r="M38" s="17">
        <v>0</v>
      </c>
      <c r="N38" s="17">
        <v>0</v>
      </c>
      <c r="O38" s="17">
        <v>14279</v>
      </c>
      <c r="P38" s="17">
        <v>523</v>
      </c>
      <c r="Q38" s="12">
        <v>215773</v>
      </c>
      <c r="R38" s="16">
        <v>610</v>
      </c>
      <c r="S38" s="17">
        <v>0</v>
      </c>
      <c r="T38" s="17">
        <v>784510</v>
      </c>
      <c r="U38" s="17">
        <v>0</v>
      </c>
      <c r="V38" s="17">
        <v>0</v>
      </c>
      <c r="W38" s="17">
        <v>14250</v>
      </c>
      <c r="X38" s="17">
        <v>0</v>
      </c>
      <c r="Y38" s="12">
        <v>799370</v>
      </c>
      <c r="Z38" s="16">
        <v>0</v>
      </c>
      <c r="AA38" s="17">
        <v>0</v>
      </c>
      <c r="AB38" s="17">
        <v>0</v>
      </c>
      <c r="AC38" s="17">
        <v>0</v>
      </c>
      <c r="AD38" s="17">
        <v>0</v>
      </c>
      <c r="AE38" s="17">
        <v>0</v>
      </c>
      <c r="AF38" s="17">
        <v>0</v>
      </c>
      <c r="AG38" s="12">
        <v>0</v>
      </c>
      <c r="AH38" s="16">
        <v>0</v>
      </c>
      <c r="AI38" s="17">
        <v>0</v>
      </c>
      <c r="AJ38" s="17">
        <v>0</v>
      </c>
      <c r="AK38" s="17">
        <v>0</v>
      </c>
      <c r="AL38" s="17">
        <v>0</v>
      </c>
      <c r="AM38" s="17">
        <v>0</v>
      </c>
      <c r="AN38" s="17">
        <v>0</v>
      </c>
      <c r="AO38" s="12">
        <v>0</v>
      </c>
      <c r="AP38" s="16">
        <v>4371</v>
      </c>
      <c r="AQ38" s="17">
        <v>0</v>
      </c>
      <c r="AR38" s="17">
        <v>5000</v>
      </c>
      <c r="AS38" s="17">
        <v>0</v>
      </c>
      <c r="AT38" s="17">
        <v>0</v>
      </c>
      <c r="AU38" s="17">
        <v>0</v>
      </c>
      <c r="AV38" s="17">
        <v>0</v>
      </c>
      <c r="AW38" s="12">
        <v>9371</v>
      </c>
      <c r="AX38" s="16">
        <v>0</v>
      </c>
      <c r="AY38" s="17">
        <v>0</v>
      </c>
      <c r="AZ38" s="17">
        <v>0</v>
      </c>
      <c r="BA38" s="17">
        <v>0</v>
      </c>
      <c r="BB38" s="17">
        <v>0</v>
      </c>
      <c r="BC38" s="17">
        <v>0</v>
      </c>
      <c r="BD38" s="17">
        <v>0</v>
      </c>
      <c r="BE38" s="12">
        <v>0</v>
      </c>
      <c r="BF38" s="16">
        <v>26055</v>
      </c>
      <c r="BG38" s="17">
        <v>154761</v>
      </c>
      <c r="BH38" s="17">
        <v>0</v>
      </c>
      <c r="BI38" s="17">
        <v>0</v>
      </c>
      <c r="BJ38" s="17">
        <v>0</v>
      </c>
      <c r="BK38" s="17">
        <v>0</v>
      </c>
      <c r="BL38" s="17">
        <v>0</v>
      </c>
      <c r="BM38" s="12">
        <v>180816</v>
      </c>
      <c r="BN38" s="16">
        <v>22120</v>
      </c>
      <c r="BO38" s="17">
        <v>0</v>
      </c>
      <c r="BP38" s="17">
        <v>0</v>
      </c>
      <c r="BQ38" s="17">
        <v>0</v>
      </c>
      <c r="BR38" s="17">
        <v>0</v>
      </c>
      <c r="BS38" s="17">
        <v>0</v>
      </c>
      <c r="BT38" s="17">
        <v>20151</v>
      </c>
      <c r="BU38" s="12">
        <v>42271</v>
      </c>
      <c r="BV38" s="16">
        <v>0</v>
      </c>
      <c r="BW38" s="17">
        <v>0</v>
      </c>
      <c r="BX38" s="17">
        <v>0</v>
      </c>
      <c r="BY38" s="17">
        <v>0</v>
      </c>
      <c r="BZ38" s="17">
        <v>0</v>
      </c>
      <c r="CA38" s="17">
        <v>0</v>
      </c>
      <c r="CB38" s="17">
        <v>0</v>
      </c>
      <c r="CC38" s="12">
        <v>0</v>
      </c>
      <c r="CD38" s="16">
        <v>0</v>
      </c>
      <c r="CE38" s="17">
        <v>0</v>
      </c>
      <c r="CF38" s="17">
        <v>0</v>
      </c>
      <c r="CG38" s="17">
        <v>0</v>
      </c>
      <c r="CH38" s="17">
        <v>0</v>
      </c>
      <c r="CI38" s="17">
        <v>0</v>
      </c>
      <c r="CJ38" s="17">
        <v>0</v>
      </c>
      <c r="CK38" s="12">
        <v>0</v>
      </c>
    </row>
    <row r="39" spans="1:89" x14ac:dyDescent="0.25">
      <c r="A39" s="4" t="s">
        <v>30</v>
      </c>
      <c r="B39" s="92">
        <v>42043</v>
      </c>
      <c r="C39" s="87">
        <v>102332</v>
      </c>
      <c r="D39" s="87">
        <v>930095</v>
      </c>
      <c r="E39" s="87">
        <v>0</v>
      </c>
      <c r="F39" s="87">
        <v>0</v>
      </c>
      <c r="G39" s="87">
        <v>43405</v>
      </c>
      <c r="H39" s="87">
        <v>1742</v>
      </c>
      <c r="I39" s="93">
        <v>1119617</v>
      </c>
      <c r="J39" s="16">
        <v>0</v>
      </c>
      <c r="K39" s="17">
        <v>0</v>
      </c>
      <c r="L39" s="17">
        <v>397541</v>
      </c>
      <c r="M39" s="17">
        <v>0</v>
      </c>
      <c r="N39" s="17">
        <v>0</v>
      </c>
      <c r="O39" s="17">
        <v>43405</v>
      </c>
      <c r="P39" s="17">
        <v>1742</v>
      </c>
      <c r="Q39" s="12">
        <v>442688</v>
      </c>
      <c r="R39" s="16">
        <v>0</v>
      </c>
      <c r="S39" s="17">
        <v>0</v>
      </c>
      <c r="T39" s="17">
        <v>16500</v>
      </c>
      <c r="U39" s="17">
        <v>0</v>
      </c>
      <c r="V39" s="17">
        <v>0</v>
      </c>
      <c r="W39" s="17">
        <v>0</v>
      </c>
      <c r="X39" s="17">
        <v>0</v>
      </c>
      <c r="Y39" s="12">
        <v>16500</v>
      </c>
      <c r="Z39" s="16">
        <v>0</v>
      </c>
      <c r="AA39" s="17">
        <v>0</v>
      </c>
      <c r="AB39" s="17">
        <v>0</v>
      </c>
      <c r="AC39" s="17">
        <v>0</v>
      </c>
      <c r="AD39" s="17">
        <v>0</v>
      </c>
      <c r="AE39" s="17">
        <v>0</v>
      </c>
      <c r="AF39" s="17">
        <v>0</v>
      </c>
      <c r="AG39" s="12">
        <v>0</v>
      </c>
      <c r="AH39" s="16">
        <v>0</v>
      </c>
      <c r="AI39" s="17">
        <v>0</v>
      </c>
      <c r="AJ39" s="17">
        <v>0</v>
      </c>
      <c r="AK39" s="17">
        <v>0</v>
      </c>
      <c r="AL39" s="17">
        <v>0</v>
      </c>
      <c r="AM39" s="17">
        <v>0</v>
      </c>
      <c r="AN39" s="17">
        <v>0</v>
      </c>
      <c r="AO39" s="12">
        <v>0</v>
      </c>
      <c r="AP39" s="16">
        <v>0</v>
      </c>
      <c r="AQ39" s="17">
        <v>0</v>
      </c>
      <c r="AR39" s="17">
        <v>0</v>
      </c>
      <c r="AS39" s="17">
        <v>0</v>
      </c>
      <c r="AT39" s="17">
        <v>0</v>
      </c>
      <c r="AU39" s="17">
        <v>0</v>
      </c>
      <c r="AV39" s="17">
        <v>0</v>
      </c>
      <c r="AW39" s="12">
        <v>0</v>
      </c>
      <c r="AX39" s="16">
        <v>0</v>
      </c>
      <c r="AY39" s="17">
        <v>0</v>
      </c>
      <c r="AZ39" s="17">
        <v>0</v>
      </c>
      <c r="BA39" s="17">
        <v>0</v>
      </c>
      <c r="BB39" s="17">
        <v>0</v>
      </c>
      <c r="BC39" s="17">
        <v>0</v>
      </c>
      <c r="BD39" s="17">
        <v>0</v>
      </c>
      <c r="BE39" s="12">
        <v>0</v>
      </c>
      <c r="BF39" s="16">
        <v>0</v>
      </c>
      <c r="BG39" s="17">
        <v>102332</v>
      </c>
      <c r="BH39" s="17">
        <v>510000</v>
      </c>
      <c r="BI39" s="17">
        <v>0</v>
      </c>
      <c r="BJ39" s="17">
        <v>0</v>
      </c>
      <c r="BK39" s="17">
        <v>0</v>
      </c>
      <c r="BL39" s="17">
        <v>0</v>
      </c>
      <c r="BM39" s="12">
        <v>612332</v>
      </c>
      <c r="BN39" s="16">
        <v>42009</v>
      </c>
      <c r="BO39" s="17">
        <v>0</v>
      </c>
      <c r="BP39" s="17">
        <v>0</v>
      </c>
      <c r="BQ39" s="17">
        <v>0</v>
      </c>
      <c r="BR39" s="17">
        <v>0</v>
      </c>
      <c r="BS39" s="17">
        <v>0</v>
      </c>
      <c r="BT39" s="17">
        <v>0</v>
      </c>
      <c r="BU39" s="12">
        <v>42009</v>
      </c>
      <c r="BV39" s="16">
        <v>34</v>
      </c>
      <c r="BW39" s="17">
        <v>0</v>
      </c>
      <c r="BX39" s="17">
        <v>6054</v>
      </c>
      <c r="BY39" s="17">
        <v>0</v>
      </c>
      <c r="BZ39" s="17">
        <v>0</v>
      </c>
      <c r="CA39" s="17">
        <v>0</v>
      </c>
      <c r="CB39" s="17">
        <v>0</v>
      </c>
      <c r="CC39" s="12">
        <v>6088</v>
      </c>
      <c r="CD39" s="16">
        <v>0</v>
      </c>
      <c r="CE39" s="17">
        <v>0</v>
      </c>
      <c r="CF39" s="17">
        <v>0</v>
      </c>
      <c r="CG39" s="17">
        <v>0</v>
      </c>
      <c r="CH39" s="17">
        <v>0</v>
      </c>
      <c r="CI39" s="17">
        <v>0</v>
      </c>
      <c r="CJ39" s="17">
        <v>0</v>
      </c>
      <c r="CK39" s="12">
        <v>0</v>
      </c>
    </row>
    <row r="40" spans="1:89" x14ac:dyDescent="0.25">
      <c r="A40" s="4" t="s">
        <v>31</v>
      </c>
      <c r="B40" s="92">
        <v>465518</v>
      </c>
      <c r="C40" s="87">
        <v>779824</v>
      </c>
      <c r="D40" s="87">
        <v>183100</v>
      </c>
      <c r="E40" s="87">
        <v>0</v>
      </c>
      <c r="F40" s="87">
        <v>0</v>
      </c>
      <c r="G40" s="87">
        <v>69000</v>
      </c>
      <c r="H40" s="87">
        <v>280195</v>
      </c>
      <c r="I40" s="93">
        <v>1777637</v>
      </c>
      <c r="J40" s="16">
        <v>13697</v>
      </c>
      <c r="K40" s="17">
        <v>0</v>
      </c>
      <c r="L40" s="17">
        <v>183100</v>
      </c>
      <c r="M40" s="17">
        <v>0</v>
      </c>
      <c r="N40" s="17">
        <v>0</v>
      </c>
      <c r="O40" s="17">
        <v>66000</v>
      </c>
      <c r="P40" s="17">
        <v>0</v>
      </c>
      <c r="Q40" s="12">
        <v>262797</v>
      </c>
      <c r="R40" s="16">
        <v>206282</v>
      </c>
      <c r="S40" s="17">
        <v>32768</v>
      </c>
      <c r="T40" s="17">
        <v>0</v>
      </c>
      <c r="U40" s="17">
        <v>0</v>
      </c>
      <c r="V40" s="17">
        <v>0</v>
      </c>
      <c r="W40" s="17">
        <v>3000</v>
      </c>
      <c r="X40" s="17">
        <v>19893</v>
      </c>
      <c r="Y40" s="12">
        <v>261943</v>
      </c>
      <c r="Z40" s="16">
        <v>554</v>
      </c>
      <c r="AA40" s="17">
        <v>137153</v>
      </c>
      <c r="AB40" s="17">
        <v>0</v>
      </c>
      <c r="AC40" s="17">
        <v>0</v>
      </c>
      <c r="AD40" s="17">
        <v>0</v>
      </c>
      <c r="AE40" s="17">
        <v>0</v>
      </c>
      <c r="AF40" s="17">
        <v>0</v>
      </c>
      <c r="AG40" s="12">
        <v>137707</v>
      </c>
      <c r="AH40" s="16">
        <v>0</v>
      </c>
      <c r="AI40" s="17">
        <v>0</v>
      </c>
      <c r="AJ40" s="17">
        <v>0</v>
      </c>
      <c r="AK40" s="17">
        <v>0</v>
      </c>
      <c r="AL40" s="17">
        <v>0</v>
      </c>
      <c r="AM40" s="17">
        <v>0</v>
      </c>
      <c r="AN40" s="17">
        <v>0</v>
      </c>
      <c r="AO40" s="12">
        <v>0</v>
      </c>
      <c r="AP40" s="16">
        <v>0</v>
      </c>
      <c r="AQ40" s="17">
        <v>0</v>
      </c>
      <c r="AR40" s="17">
        <v>0</v>
      </c>
      <c r="AS40" s="17">
        <v>0</v>
      </c>
      <c r="AT40" s="17">
        <v>0</v>
      </c>
      <c r="AU40" s="17">
        <v>0</v>
      </c>
      <c r="AV40" s="17">
        <v>0</v>
      </c>
      <c r="AW40" s="12">
        <v>0</v>
      </c>
      <c r="AX40" s="16">
        <v>0</v>
      </c>
      <c r="AY40" s="17">
        <v>0</v>
      </c>
      <c r="AZ40" s="17">
        <v>0</v>
      </c>
      <c r="BA40" s="17">
        <v>0</v>
      </c>
      <c r="BB40" s="17">
        <v>0</v>
      </c>
      <c r="BC40" s="17">
        <v>0</v>
      </c>
      <c r="BD40" s="17">
        <v>0</v>
      </c>
      <c r="BE40" s="12">
        <v>0</v>
      </c>
      <c r="BF40" s="16">
        <v>141693</v>
      </c>
      <c r="BG40" s="17">
        <v>609903</v>
      </c>
      <c r="BH40" s="17">
        <v>0</v>
      </c>
      <c r="BI40" s="17">
        <v>0</v>
      </c>
      <c r="BJ40" s="17">
        <v>0</v>
      </c>
      <c r="BK40" s="17">
        <v>0</v>
      </c>
      <c r="BL40" s="17">
        <v>37411</v>
      </c>
      <c r="BM40" s="12">
        <v>789007</v>
      </c>
      <c r="BN40" s="16">
        <v>50143</v>
      </c>
      <c r="BO40" s="17">
        <v>0</v>
      </c>
      <c r="BP40" s="17">
        <v>0</v>
      </c>
      <c r="BQ40" s="17">
        <v>0</v>
      </c>
      <c r="BR40" s="17">
        <v>0</v>
      </c>
      <c r="BS40" s="17">
        <v>0</v>
      </c>
      <c r="BT40" s="17">
        <v>222891</v>
      </c>
      <c r="BU40" s="12">
        <v>273034</v>
      </c>
      <c r="BV40" s="16">
        <v>43294</v>
      </c>
      <c r="BW40" s="17">
        <v>0</v>
      </c>
      <c r="BX40" s="17">
        <v>0</v>
      </c>
      <c r="BY40" s="17">
        <v>0</v>
      </c>
      <c r="BZ40" s="17">
        <v>0</v>
      </c>
      <c r="CA40" s="17">
        <v>0</v>
      </c>
      <c r="CB40" s="17">
        <v>0</v>
      </c>
      <c r="CC40" s="12">
        <v>43294</v>
      </c>
      <c r="CD40" s="16">
        <v>9855</v>
      </c>
      <c r="CE40" s="17">
        <v>0</v>
      </c>
      <c r="CF40" s="17">
        <v>0</v>
      </c>
      <c r="CG40" s="17">
        <v>0</v>
      </c>
      <c r="CH40" s="17">
        <v>0</v>
      </c>
      <c r="CI40" s="17">
        <v>0</v>
      </c>
      <c r="CJ40" s="17">
        <v>0</v>
      </c>
      <c r="CK40" s="12">
        <v>9855</v>
      </c>
    </row>
    <row r="41" spans="1:89" x14ac:dyDescent="0.25">
      <c r="A41" s="4" t="s">
        <v>32</v>
      </c>
      <c r="B41" s="92">
        <v>1177825</v>
      </c>
      <c r="C41" s="87">
        <v>399223</v>
      </c>
      <c r="D41" s="87">
        <v>891424</v>
      </c>
      <c r="E41" s="87">
        <v>0</v>
      </c>
      <c r="F41" s="87">
        <v>1687891</v>
      </c>
      <c r="G41" s="87">
        <v>483374</v>
      </c>
      <c r="H41" s="87">
        <v>114550</v>
      </c>
      <c r="I41" s="93">
        <v>4754287</v>
      </c>
      <c r="J41" s="16">
        <v>77402</v>
      </c>
      <c r="K41" s="17">
        <v>0</v>
      </c>
      <c r="L41" s="17">
        <v>631697</v>
      </c>
      <c r="M41" s="17">
        <v>0</v>
      </c>
      <c r="N41" s="17">
        <v>1687891</v>
      </c>
      <c r="O41" s="17">
        <v>98046</v>
      </c>
      <c r="P41" s="17">
        <v>12511</v>
      </c>
      <c r="Q41" s="12">
        <v>2507547</v>
      </c>
      <c r="R41" s="16">
        <v>4971</v>
      </c>
      <c r="S41" s="17">
        <v>0</v>
      </c>
      <c r="T41" s="17">
        <v>201457</v>
      </c>
      <c r="U41" s="17">
        <v>0</v>
      </c>
      <c r="V41" s="17">
        <v>0</v>
      </c>
      <c r="W41" s="17">
        <v>64728</v>
      </c>
      <c r="X41" s="17">
        <v>7025</v>
      </c>
      <c r="Y41" s="12">
        <v>278181</v>
      </c>
      <c r="Z41" s="16">
        <v>870</v>
      </c>
      <c r="AA41" s="17">
        <v>0</v>
      </c>
      <c r="AB41" s="17">
        <v>3240</v>
      </c>
      <c r="AC41" s="17">
        <v>0</v>
      </c>
      <c r="AD41" s="17">
        <v>0</v>
      </c>
      <c r="AE41" s="17">
        <v>0</v>
      </c>
      <c r="AF41" s="17">
        <v>750</v>
      </c>
      <c r="AG41" s="12">
        <v>4860</v>
      </c>
      <c r="AH41" s="16">
        <v>0</v>
      </c>
      <c r="AI41" s="17">
        <v>149653</v>
      </c>
      <c r="AJ41" s="17">
        <v>0</v>
      </c>
      <c r="AK41" s="17">
        <v>0</v>
      </c>
      <c r="AL41" s="17">
        <v>0</v>
      </c>
      <c r="AM41" s="17">
        <v>0</v>
      </c>
      <c r="AN41" s="17">
        <v>52964</v>
      </c>
      <c r="AO41" s="12">
        <v>202617</v>
      </c>
      <c r="AP41" s="16">
        <v>0</v>
      </c>
      <c r="AQ41" s="17">
        <v>0</v>
      </c>
      <c r="AR41" s="17">
        <v>5000</v>
      </c>
      <c r="AS41" s="17">
        <v>0</v>
      </c>
      <c r="AT41" s="17">
        <v>0</v>
      </c>
      <c r="AU41" s="17">
        <v>0</v>
      </c>
      <c r="AV41" s="17">
        <v>0</v>
      </c>
      <c r="AW41" s="12">
        <v>5000</v>
      </c>
      <c r="AX41" s="16">
        <v>1093888</v>
      </c>
      <c r="AY41" s="17">
        <v>80000</v>
      </c>
      <c r="AZ41" s="17">
        <v>0</v>
      </c>
      <c r="BA41" s="17">
        <v>0</v>
      </c>
      <c r="BB41" s="17">
        <v>0</v>
      </c>
      <c r="BC41" s="17">
        <v>312727</v>
      </c>
      <c r="BD41" s="17">
        <v>28704</v>
      </c>
      <c r="BE41" s="12">
        <v>1515319</v>
      </c>
      <c r="BF41" s="16">
        <v>0</v>
      </c>
      <c r="BG41" s="17">
        <v>169570</v>
      </c>
      <c r="BH41" s="17">
        <v>0</v>
      </c>
      <c r="BI41" s="17">
        <v>0</v>
      </c>
      <c r="BJ41" s="17">
        <v>0</v>
      </c>
      <c r="BK41" s="17">
        <v>0</v>
      </c>
      <c r="BL41" s="17">
        <v>9850</v>
      </c>
      <c r="BM41" s="12">
        <v>179420</v>
      </c>
      <c r="BN41" s="16">
        <v>694</v>
      </c>
      <c r="BO41" s="17">
        <v>0</v>
      </c>
      <c r="BP41" s="17">
        <v>15030</v>
      </c>
      <c r="BQ41" s="17">
        <v>0</v>
      </c>
      <c r="BR41" s="17">
        <v>0</v>
      </c>
      <c r="BS41" s="17">
        <v>0</v>
      </c>
      <c r="BT41" s="17">
        <v>0</v>
      </c>
      <c r="BU41" s="12">
        <v>15724</v>
      </c>
      <c r="BV41" s="16">
        <v>0</v>
      </c>
      <c r="BW41" s="17">
        <v>0</v>
      </c>
      <c r="BX41" s="17">
        <v>35000</v>
      </c>
      <c r="BY41" s="17">
        <v>0</v>
      </c>
      <c r="BZ41" s="17">
        <v>0</v>
      </c>
      <c r="CA41" s="17">
        <v>7873</v>
      </c>
      <c r="CB41" s="17">
        <v>2746</v>
      </c>
      <c r="CC41" s="12">
        <v>45619</v>
      </c>
      <c r="CD41" s="16">
        <v>0</v>
      </c>
      <c r="CE41" s="17">
        <v>0</v>
      </c>
      <c r="CF41" s="17">
        <v>0</v>
      </c>
      <c r="CG41" s="17">
        <v>0</v>
      </c>
      <c r="CH41" s="17">
        <v>0</v>
      </c>
      <c r="CI41" s="17">
        <v>0</v>
      </c>
      <c r="CJ41" s="17">
        <v>0</v>
      </c>
      <c r="CK41" s="12">
        <v>0</v>
      </c>
    </row>
    <row r="42" spans="1:89" x14ac:dyDescent="0.25">
      <c r="A42" s="4" t="s">
        <v>33</v>
      </c>
      <c r="B42" s="92">
        <v>7950303.0299999993</v>
      </c>
      <c r="C42" s="87">
        <v>1639320.39</v>
      </c>
      <c r="D42" s="87">
        <v>7603000</v>
      </c>
      <c r="E42" s="87">
        <v>312136.61</v>
      </c>
      <c r="F42" s="87">
        <v>5909685</v>
      </c>
      <c r="G42" s="87">
        <v>6412743.9800000004</v>
      </c>
      <c r="H42" s="87">
        <v>128731.28</v>
      </c>
      <c r="I42" s="93">
        <v>29955920.290000003</v>
      </c>
      <c r="J42" s="16">
        <v>6681577.8300000001</v>
      </c>
      <c r="K42" s="17">
        <v>0</v>
      </c>
      <c r="L42" s="17">
        <v>6200000</v>
      </c>
      <c r="M42" s="17">
        <v>0</v>
      </c>
      <c r="N42" s="17">
        <v>5909685</v>
      </c>
      <c r="O42" s="17">
        <v>5659251.1699999999</v>
      </c>
      <c r="P42" s="17">
        <v>61770.479999999996</v>
      </c>
      <c r="Q42" s="12">
        <v>24512284.48</v>
      </c>
      <c r="R42" s="16">
        <v>135580.1</v>
      </c>
      <c r="S42" s="17">
        <v>0</v>
      </c>
      <c r="T42" s="17">
        <v>0</v>
      </c>
      <c r="U42" s="17">
        <v>0</v>
      </c>
      <c r="V42" s="17">
        <v>0</v>
      </c>
      <c r="W42" s="17">
        <v>717992.81</v>
      </c>
      <c r="X42" s="17">
        <v>0</v>
      </c>
      <c r="Y42" s="12">
        <v>853572.91</v>
      </c>
      <c r="Z42" s="16">
        <v>0</v>
      </c>
      <c r="AA42" s="17">
        <v>0</v>
      </c>
      <c r="AB42" s="17">
        <v>0</v>
      </c>
      <c r="AC42" s="17">
        <v>0</v>
      </c>
      <c r="AD42" s="17">
        <v>0</v>
      </c>
      <c r="AE42" s="17">
        <v>0</v>
      </c>
      <c r="AF42" s="17">
        <v>0</v>
      </c>
      <c r="AG42" s="12">
        <v>0</v>
      </c>
      <c r="AH42" s="16">
        <v>0</v>
      </c>
      <c r="AI42" s="17">
        <v>0</v>
      </c>
      <c r="AJ42" s="17">
        <v>0</v>
      </c>
      <c r="AK42" s="17">
        <v>0</v>
      </c>
      <c r="AL42" s="17">
        <v>0</v>
      </c>
      <c r="AM42" s="17">
        <v>0</v>
      </c>
      <c r="AN42" s="17">
        <v>0</v>
      </c>
      <c r="AO42" s="12">
        <v>0</v>
      </c>
      <c r="AP42" s="16">
        <v>0</v>
      </c>
      <c r="AQ42" s="17">
        <v>0</v>
      </c>
      <c r="AR42" s="17">
        <v>0</v>
      </c>
      <c r="AS42" s="17">
        <v>0</v>
      </c>
      <c r="AT42" s="17">
        <v>0</v>
      </c>
      <c r="AU42" s="17">
        <v>0</v>
      </c>
      <c r="AV42" s="17">
        <v>0</v>
      </c>
      <c r="AW42" s="12">
        <v>0</v>
      </c>
      <c r="AX42" s="16">
        <v>0</v>
      </c>
      <c r="AY42" s="17">
        <v>0</v>
      </c>
      <c r="AZ42" s="17">
        <v>0</v>
      </c>
      <c r="BA42" s="17">
        <v>0</v>
      </c>
      <c r="BB42" s="17">
        <v>0</v>
      </c>
      <c r="BC42" s="17">
        <v>0</v>
      </c>
      <c r="BD42" s="17">
        <v>0</v>
      </c>
      <c r="BE42" s="12">
        <v>0</v>
      </c>
      <c r="BF42" s="16">
        <v>419235.24000000005</v>
      </c>
      <c r="BG42" s="17">
        <v>1213540</v>
      </c>
      <c r="BH42" s="17">
        <v>0</v>
      </c>
      <c r="BI42" s="17">
        <v>0</v>
      </c>
      <c r="BJ42" s="17">
        <v>0</v>
      </c>
      <c r="BK42" s="17">
        <v>0</v>
      </c>
      <c r="BL42" s="17">
        <v>49960</v>
      </c>
      <c r="BM42" s="12">
        <v>1682735.24</v>
      </c>
      <c r="BN42" s="16">
        <v>367905.93</v>
      </c>
      <c r="BO42" s="17">
        <v>383129.9</v>
      </c>
      <c r="BP42" s="17">
        <v>1403000</v>
      </c>
      <c r="BQ42" s="17">
        <v>0</v>
      </c>
      <c r="BR42" s="17">
        <v>0</v>
      </c>
      <c r="BS42" s="17">
        <v>0</v>
      </c>
      <c r="BT42" s="17">
        <v>0</v>
      </c>
      <c r="BU42" s="12">
        <v>2154035.83</v>
      </c>
      <c r="BV42" s="16">
        <v>126554.21</v>
      </c>
      <c r="BW42" s="17">
        <v>42650.49</v>
      </c>
      <c r="BX42" s="17">
        <v>0</v>
      </c>
      <c r="BY42" s="17">
        <v>312136.61</v>
      </c>
      <c r="BZ42" s="17">
        <v>0</v>
      </c>
      <c r="CA42" s="17">
        <v>35500</v>
      </c>
      <c r="CB42" s="17">
        <v>6749.2</v>
      </c>
      <c r="CC42" s="12">
        <v>523590.51</v>
      </c>
      <c r="CD42" s="16">
        <v>219449.72</v>
      </c>
      <c r="CE42" s="17">
        <v>0</v>
      </c>
      <c r="CF42" s="17">
        <v>0</v>
      </c>
      <c r="CG42" s="17">
        <v>0</v>
      </c>
      <c r="CH42" s="17">
        <v>0</v>
      </c>
      <c r="CI42" s="17">
        <v>0</v>
      </c>
      <c r="CJ42" s="17">
        <v>10251.6</v>
      </c>
      <c r="CK42" s="12">
        <v>229701.32</v>
      </c>
    </row>
    <row r="43" spans="1:89" x14ac:dyDescent="0.25">
      <c r="A43" s="4" t="s">
        <v>34</v>
      </c>
      <c r="B43" s="92">
        <v>332628</v>
      </c>
      <c r="C43" s="87">
        <v>125505</v>
      </c>
      <c r="D43" s="87">
        <v>370857</v>
      </c>
      <c r="E43" s="87">
        <v>0</v>
      </c>
      <c r="F43" s="87">
        <v>5290</v>
      </c>
      <c r="G43" s="87">
        <v>119677</v>
      </c>
      <c r="H43" s="87">
        <v>89200</v>
      </c>
      <c r="I43" s="93">
        <v>1043157</v>
      </c>
      <c r="J43" s="16">
        <v>104299</v>
      </c>
      <c r="K43" s="17">
        <v>0</v>
      </c>
      <c r="L43" s="17">
        <v>169400</v>
      </c>
      <c r="M43" s="17">
        <v>0</v>
      </c>
      <c r="N43" s="17">
        <v>0</v>
      </c>
      <c r="O43" s="17">
        <v>35000</v>
      </c>
      <c r="P43" s="17">
        <v>24258</v>
      </c>
      <c r="Q43" s="12">
        <v>332957</v>
      </c>
      <c r="R43" s="16">
        <v>0</v>
      </c>
      <c r="S43" s="17">
        <v>0</v>
      </c>
      <c r="T43" s="17">
        <v>0</v>
      </c>
      <c r="U43" s="17">
        <v>0</v>
      </c>
      <c r="V43" s="17">
        <v>0</v>
      </c>
      <c r="W43" s="17">
        <v>46250</v>
      </c>
      <c r="X43" s="17">
        <v>-1414</v>
      </c>
      <c r="Y43" s="12">
        <v>44836</v>
      </c>
      <c r="Z43" s="16">
        <v>0</v>
      </c>
      <c r="AA43" s="17">
        <v>0</v>
      </c>
      <c r="AB43" s="17">
        <v>0</v>
      </c>
      <c r="AC43" s="17">
        <v>0</v>
      </c>
      <c r="AD43" s="17">
        <v>0</v>
      </c>
      <c r="AE43" s="17">
        <v>0</v>
      </c>
      <c r="AF43" s="17">
        <v>0</v>
      </c>
      <c r="AG43" s="12">
        <v>0</v>
      </c>
      <c r="AH43" s="16">
        <v>0</v>
      </c>
      <c r="AI43" s="17">
        <v>0</v>
      </c>
      <c r="AJ43" s="17">
        <v>0</v>
      </c>
      <c r="AK43" s="17">
        <v>0</v>
      </c>
      <c r="AL43" s="17">
        <v>0</v>
      </c>
      <c r="AM43" s="17">
        <v>0</v>
      </c>
      <c r="AN43" s="17">
        <v>0</v>
      </c>
      <c r="AO43" s="12">
        <v>0</v>
      </c>
      <c r="AP43" s="16">
        <v>227509</v>
      </c>
      <c r="AQ43" s="17">
        <v>0</v>
      </c>
      <c r="AR43" s="17">
        <v>0</v>
      </c>
      <c r="AS43" s="17">
        <v>0</v>
      </c>
      <c r="AT43" s="17">
        <v>5290</v>
      </c>
      <c r="AU43" s="17">
        <v>0</v>
      </c>
      <c r="AV43" s="17">
        <v>23645</v>
      </c>
      <c r="AW43" s="12">
        <v>256444</v>
      </c>
      <c r="AX43" s="16">
        <v>0</v>
      </c>
      <c r="AY43" s="17">
        <v>0</v>
      </c>
      <c r="AZ43" s="17">
        <v>0</v>
      </c>
      <c r="BA43" s="17">
        <v>0</v>
      </c>
      <c r="BB43" s="17">
        <v>0</v>
      </c>
      <c r="BC43" s="17">
        <v>0</v>
      </c>
      <c r="BD43" s="17">
        <v>0</v>
      </c>
      <c r="BE43" s="12">
        <v>0</v>
      </c>
      <c r="BF43" s="16">
        <v>820</v>
      </c>
      <c r="BG43" s="17">
        <v>88025</v>
      </c>
      <c r="BH43" s="17">
        <v>74257</v>
      </c>
      <c r="BI43" s="17">
        <v>0</v>
      </c>
      <c r="BJ43" s="17">
        <v>0</v>
      </c>
      <c r="BK43" s="17">
        <v>33470</v>
      </c>
      <c r="BL43" s="17">
        <v>9155</v>
      </c>
      <c r="BM43" s="12">
        <v>205727</v>
      </c>
      <c r="BN43" s="16">
        <v>0</v>
      </c>
      <c r="BO43" s="17">
        <v>0</v>
      </c>
      <c r="BP43" s="17">
        <v>87000</v>
      </c>
      <c r="BQ43" s="17">
        <v>0</v>
      </c>
      <c r="BR43" s="17">
        <v>0</v>
      </c>
      <c r="BS43" s="17">
        <v>0</v>
      </c>
      <c r="BT43" s="17">
        <v>33556</v>
      </c>
      <c r="BU43" s="12">
        <v>120556</v>
      </c>
      <c r="BV43" s="16">
        <v>0</v>
      </c>
      <c r="BW43" s="17">
        <v>37480</v>
      </c>
      <c r="BX43" s="17">
        <v>27000</v>
      </c>
      <c r="BY43" s="17">
        <v>0</v>
      </c>
      <c r="BZ43" s="17">
        <v>0</v>
      </c>
      <c r="CA43" s="17">
        <v>4957</v>
      </c>
      <c r="CB43" s="17">
        <v>0</v>
      </c>
      <c r="CC43" s="12">
        <v>69437</v>
      </c>
      <c r="CD43" s="16">
        <v>0</v>
      </c>
      <c r="CE43" s="17">
        <v>0</v>
      </c>
      <c r="CF43" s="17">
        <v>13200</v>
      </c>
      <c r="CG43" s="17">
        <v>0</v>
      </c>
      <c r="CH43" s="17">
        <v>0</v>
      </c>
      <c r="CI43" s="17">
        <v>0</v>
      </c>
      <c r="CJ43" s="17">
        <v>0</v>
      </c>
      <c r="CK43" s="12">
        <v>13200</v>
      </c>
    </row>
    <row r="44" spans="1:89" x14ac:dyDescent="0.25">
      <c r="A44" s="4" t="s">
        <v>35</v>
      </c>
      <c r="B44" s="92">
        <v>7020549</v>
      </c>
      <c r="C44" s="87">
        <v>1193788</v>
      </c>
      <c r="D44" s="87">
        <v>3470250</v>
      </c>
      <c r="E44" s="87">
        <v>0</v>
      </c>
      <c r="F44" s="87">
        <v>0</v>
      </c>
      <c r="G44" s="87">
        <v>5368760</v>
      </c>
      <c r="H44" s="87">
        <v>0</v>
      </c>
      <c r="I44" s="93">
        <v>17053347</v>
      </c>
      <c r="J44" s="16">
        <v>5419021</v>
      </c>
      <c r="K44" s="17">
        <v>0</v>
      </c>
      <c r="L44" s="17">
        <v>210750</v>
      </c>
      <c r="M44" s="17">
        <v>0</v>
      </c>
      <c r="N44" s="17">
        <v>0</v>
      </c>
      <c r="O44" s="17">
        <v>497290</v>
      </c>
      <c r="P44" s="17">
        <v>0</v>
      </c>
      <c r="Q44" s="12">
        <v>6127061</v>
      </c>
      <c r="R44" s="16">
        <v>168178</v>
      </c>
      <c r="S44" s="17">
        <v>0</v>
      </c>
      <c r="T44" s="17">
        <v>0</v>
      </c>
      <c r="U44" s="17">
        <v>0</v>
      </c>
      <c r="V44" s="17">
        <v>0</v>
      </c>
      <c r="W44" s="17">
        <v>4871470</v>
      </c>
      <c r="X44" s="17">
        <v>0</v>
      </c>
      <c r="Y44" s="12">
        <v>5039648</v>
      </c>
      <c r="Z44" s="16">
        <v>0</v>
      </c>
      <c r="AA44" s="17">
        <v>165593</v>
      </c>
      <c r="AB44" s="17">
        <v>1053500</v>
      </c>
      <c r="AC44" s="17">
        <v>0</v>
      </c>
      <c r="AD44" s="17">
        <v>0</v>
      </c>
      <c r="AE44" s="17">
        <v>0</v>
      </c>
      <c r="AF44" s="17">
        <v>0</v>
      </c>
      <c r="AG44" s="12">
        <v>1219093</v>
      </c>
      <c r="AH44" s="16">
        <v>0</v>
      </c>
      <c r="AI44" s="17">
        <v>0</v>
      </c>
      <c r="AJ44" s="17">
        <v>0</v>
      </c>
      <c r="AK44" s="17">
        <v>0</v>
      </c>
      <c r="AL44" s="17">
        <v>0</v>
      </c>
      <c r="AM44" s="17">
        <v>0</v>
      </c>
      <c r="AN44" s="17">
        <v>0</v>
      </c>
      <c r="AO44" s="12">
        <v>0</v>
      </c>
      <c r="AP44" s="16">
        <v>0</v>
      </c>
      <c r="AQ44" s="17">
        <v>0</v>
      </c>
      <c r="AR44" s="17">
        <v>0</v>
      </c>
      <c r="AS44" s="17">
        <v>0</v>
      </c>
      <c r="AT44" s="17">
        <v>0</v>
      </c>
      <c r="AU44" s="17">
        <v>0</v>
      </c>
      <c r="AV44" s="17">
        <v>0</v>
      </c>
      <c r="AW44" s="12">
        <v>0</v>
      </c>
      <c r="AX44" s="16">
        <v>0</v>
      </c>
      <c r="AY44" s="17">
        <v>0</v>
      </c>
      <c r="AZ44" s="17">
        <v>0</v>
      </c>
      <c r="BA44" s="17">
        <v>0</v>
      </c>
      <c r="BB44" s="17">
        <v>0</v>
      </c>
      <c r="BC44" s="17">
        <v>0</v>
      </c>
      <c r="BD44" s="17">
        <v>0</v>
      </c>
      <c r="BE44" s="12">
        <v>0</v>
      </c>
      <c r="BF44" s="16">
        <v>148134</v>
      </c>
      <c r="BG44" s="17">
        <v>1028195</v>
      </c>
      <c r="BH44" s="17">
        <v>0</v>
      </c>
      <c r="BI44" s="17">
        <v>0</v>
      </c>
      <c r="BJ44" s="17">
        <v>0</v>
      </c>
      <c r="BK44" s="17">
        <v>0</v>
      </c>
      <c r="BL44" s="17">
        <v>0</v>
      </c>
      <c r="BM44" s="12">
        <v>1176329</v>
      </c>
      <c r="BN44" s="16">
        <v>950962</v>
      </c>
      <c r="BO44" s="17">
        <v>0</v>
      </c>
      <c r="BP44" s="17">
        <v>2206000</v>
      </c>
      <c r="BQ44" s="17">
        <v>0</v>
      </c>
      <c r="BR44" s="17">
        <v>0</v>
      </c>
      <c r="BS44" s="17">
        <v>0</v>
      </c>
      <c r="BT44" s="17">
        <v>0</v>
      </c>
      <c r="BU44" s="12">
        <v>3156962</v>
      </c>
      <c r="BV44" s="16">
        <v>334254</v>
      </c>
      <c r="BW44" s="17">
        <v>0</v>
      </c>
      <c r="BX44" s="17">
        <v>0</v>
      </c>
      <c r="BY44" s="17">
        <v>0</v>
      </c>
      <c r="BZ44" s="17">
        <v>0</v>
      </c>
      <c r="CA44" s="17">
        <v>0</v>
      </c>
      <c r="CB44" s="17">
        <v>0</v>
      </c>
      <c r="CC44" s="12">
        <v>334254</v>
      </c>
      <c r="CD44" s="16">
        <v>0</v>
      </c>
      <c r="CE44" s="17">
        <v>0</v>
      </c>
      <c r="CF44" s="17">
        <v>0</v>
      </c>
      <c r="CG44" s="17">
        <v>0</v>
      </c>
      <c r="CH44" s="17">
        <v>0</v>
      </c>
      <c r="CI44" s="17">
        <v>0</v>
      </c>
      <c r="CJ44" s="17">
        <v>0</v>
      </c>
      <c r="CK44" s="12">
        <v>0</v>
      </c>
    </row>
    <row r="45" spans="1:89" x14ac:dyDescent="0.25">
      <c r="A45" s="4" t="s">
        <v>36</v>
      </c>
      <c r="B45" s="92">
        <v>1524916</v>
      </c>
      <c r="C45" s="87">
        <v>23200</v>
      </c>
      <c r="D45" s="87">
        <v>638378</v>
      </c>
      <c r="E45" s="87">
        <v>0</v>
      </c>
      <c r="F45" s="87">
        <v>460001</v>
      </c>
      <c r="G45" s="87">
        <v>281233</v>
      </c>
      <c r="H45" s="87">
        <v>225480</v>
      </c>
      <c r="I45" s="93">
        <v>3153208</v>
      </c>
      <c r="J45" s="16">
        <v>898944</v>
      </c>
      <c r="K45" s="17">
        <v>0</v>
      </c>
      <c r="L45" s="17">
        <v>567578</v>
      </c>
      <c r="M45" s="17">
        <v>0</v>
      </c>
      <c r="N45" s="17">
        <v>460001</v>
      </c>
      <c r="O45" s="17">
        <v>210233</v>
      </c>
      <c r="P45" s="17">
        <v>221825</v>
      </c>
      <c r="Q45" s="12">
        <v>2358581</v>
      </c>
      <c r="R45" s="16">
        <v>8066</v>
      </c>
      <c r="S45" s="17">
        <v>0</v>
      </c>
      <c r="T45" s="17">
        <v>70800</v>
      </c>
      <c r="U45" s="17">
        <v>0</v>
      </c>
      <c r="V45" s="17">
        <v>0</v>
      </c>
      <c r="W45" s="17">
        <v>0</v>
      </c>
      <c r="X45" s="17">
        <v>3655</v>
      </c>
      <c r="Y45" s="12">
        <v>82521</v>
      </c>
      <c r="Z45" s="16">
        <v>0</v>
      </c>
      <c r="AA45" s="17">
        <v>0</v>
      </c>
      <c r="AB45" s="17">
        <v>0</v>
      </c>
      <c r="AC45" s="17">
        <v>0</v>
      </c>
      <c r="AD45" s="17">
        <v>0</v>
      </c>
      <c r="AE45" s="17">
        <v>0</v>
      </c>
      <c r="AF45" s="17">
        <v>0</v>
      </c>
      <c r="AG45" s="12">
        <v>0</v>
      </c>
      <c r="AH45" s="16">
        <v>0</v>
      </c>
      <c r="AI45" s="17">
        <v>0</v>
      </c>
      <c r="AJ45" s="17">
        <v>0</v>
      </c>
      <c r="AK45" s="17">
        <v>0</v>
      </c>
      <c r="AL45" s="17">
        <v>0</v>
      </c>
      <c r="AM45" s="17">
        <v>0</v>
      </c>
      <c r="AN45" s="17">
        <v>0</v>
      </c>
      <c r="AO45" s="12">
        <v>0</v>
      </c>
      <c r="AP45" s="16">
        <v>818</v>
      </c>
      <c r="AQ45" s="17">
        <v>0</v>
      </c>
      <c r="AR45" s="17">
        <v>0</v>
      </c>
      <c r="AS45" s="17">
        <v>0</v>
      </c>
      <c r="AT45" s="17">
        <v>0</v>
      </c>
      <c r="AU45" s="17">
        <v>0</v>
      </c>
      <c r="AV45" s="17">
        <v>0</v>
      </c>
      <c r="AW45" s="12">
        <v>818</v>
      </c>
      <c r="AX45" s="16">
        <v>66551</v>
      </c>
      <c r="AY45" s="17">
        <v>0</v>
      </c>
      <c r="AZ45" s="17">
        <v>0</v>
      </c>
      <c r="BA45" s="17">
        <v>0</v>
      </c>
      <c r="BB45" s="17">
        <v>0</v>
      </c>
      <c r="BC45" s="17">
        <v>0</v>
      </c>
      <c r="BD45" s="17">
        <v>0</v>
      </c>
      <c r="BE45" s="12">
        <v>66551</v>
      </c>
      <c r="BF45" s="16">
        <v>0</v>
      </c>
      <c r="BG45" s="17">
        <v>0</v>
      </c>
      <c r="BH45" s="17">
        <v>0</v>
      </c>
      <c r="BI45" s="17">
        <v>0</v>
      </c>
      <c r="BJ45" s="17">
        <v>0</v>
      </c>
      <c r="BK45" s="17">
        <v>0</v>
      </c>
      <c r="BL45" s="17">
        <v>0</v>
      </c>
      <c r="BM45" s="12">
        <v>0</v>
      </c>
      <c r="BN45" s="16">
        <v>469435</v>
      </c>
      <c r="BO45" s="17">
        <v>0</v>
      </c>
      <c r="BP45" s="17">
        <v>0</v>
      </c>
      <c r="BQ45" s="17">
        <v>0</v>
      </c>
      <c r="BR45" s="17">
        <v>0</v>
      </c>
      <c r="BS45" s="17">
        <v>0</v>
      </c>
      <c r="BT45" s="17">
        <v>0</v>
      </c>
      <c r="BU45" s="12">
        <v>469435</v>
      </c>
      <c r="BV45" s="16">
        <v>81102</v>
      </c>
      <c r="BW45" s="17">
        <v>23200</v>
      </c>
      <c r="BX45" s="17">
        <v>0</v>
      </c>
      <c r="BY45" s="17">
        <v>0</v>
      </c>
      <c r="BZ45" s="17">
        <v>0</v>
      </c>
      <c r="CA45" s="17">
        <v>71000</v>
      </c>
      <c r="CB45" s="17">
        <v>0</v>
      </c>
      <c r="CC45" s="12">
        <v>175302</v>
      </c>
      <c r="CD45" s="16">
        <v>0</v>
      </c>
      <c r="CE45" s="17">
        <v>0</v>
      </c>
      <c r="CF45" s="17">
        <v>0</v>
      </c>
      <c r="CG45" s="17">
        <v>0</v>
      </c>
      <c r="CH45" s="17">
        <v>0</v>
      </c>
      <c r="CI45" s="17">
        <v>0</v>
      </c>
      <c r="CJ45" s="17">
        <v>0</v>
      </c>
      <c r="CK45" s="12">
        <v>0</v>
      </c>
    </row>
    <row r="46" spans="1:89" x14ac:dyDescent="0.25">
      <c r="A46" s="4" t="s">
        <v>37</v>
      </c>
      <c r="B46" s="92">
        <v>3814774.9</v>
      </c>
      <c r="C46" s="87">
        <v>1085869.9300000002</v>
      </c>
      <c r="D46" s="87">
        <v>3413066.7</v>
      </c>
      <c r="E46" s="87">
        <v>81000</v>
      </c>
      <c r="F46" s="87">
        <v>0</v>
      </c>
      <c r="G46" s="87">
        <v>120000</v>
      </c>
      <c r="H46" s="87">
        <v>812375.7899999998</v>
      </c>
      <c r="I46" s="93">
        <v>9327087.3199999984</v>
      </c>
      <c r="J46" s="16">
        <v>3428609.53</v>
      </c>
      <c r="K46" s="17">
        <v>263200</v>
      </c>
      <c r="L46" s="17">
        <v>2637370</v>
      </c>
      <c r="M46" s="17">
        <v>0</v>
      </c>
      <c r="N46" s="17">
        <v>0</v>
      </c>
      <c r="O46" s="17">
        <v>120000</v>
      </c>
      <c r="P46" s="17">
        <v>522256.32</v>
      </c>
      <c r="Q46" s="12">
        <v>6971435.8499999996</v>
      </c>
      <c r="R46" s="16">
        <v>62265.48</v>
      </c>
      <c r="S46" s="17">
        <v>109700.08</v>
      </c>
      <c r="T46" s="17">
        <v>0</v>
      </c>
      <c r="U46" s="17">
        <v>70000</v>
      </c>
      <c r="V46" s="17">
        <v>0</v>
      </c>
      <c r="W46" s="17">
        <v>0</v>
      </c>
      <c r="X46" s="17">
        <v>919.5</v>
      </c>
      <c r="Y46" s="12">
        <v>242885.06</v>
      </c>
      <c r="Z46" s="16">
        <v>0</v>
      </c>
      <c r="AA46" s="17">
        <v>5625</v>
      </c>
      <c r="AB46" s="17">
        <v>36696.699999999997</v>
      </c>
      <c r="AC46" s="17">
        <v>0</v>
      </c>
      <c r="AD46" s="17">
        <v>0</v>
      </c>
      <c r="AE46" s="17">
        <v>0</v>
      </c>
      <c r="AF46" s="17">
        <v>0</v>
      </c>
      <c r="AG46" s="12">
        <v>42321.7</v>
      </c>
      <c r="AH46" s="16">
        <v>1667.22</v>
      </c>
      <c r="AI46" s="17">
        <v>95000</v>
      </c>
      <c r="AJ46" s="17">
        <v>681500</v>
      </c>
      <c r="AK46" s="17">
        <v>11000</v>
      </c>
      <c r="AL46" s="17">
        <v>0</v>
      </c>
      <c r="AM46" s="17">
        <v>0</v>
      </c>
      <c r="AN46" s="17">
        <v>57791.17</v>
      </c>
      <c r="AO46" s="12">
        <v>846958.39</v>
      </c>
      <c r="AP46" s="16">
        <v>0</v>
      </c>
      <c r="AQ46" s="17">
        <v>0</v>
      </c>
      <c r="AR46" s="17">
        <v>57500</v>
      </c>
      <c r="AS46" s="17">
        <v>0</v>
      </c>
      <c r="AT46" s="17">
        <v>0</v>
      </c>
      <c r="AU46" s="17">
        <v>0</v>
      </c>
      <c r="AV46" s="17">
        <v>0</v>
      </c>
      <c r="AW46" s="12">
        <v>57500</v>
      </c>
      <c r="AX46" s="16">
        <v>109682.84</v>
      </c>
      <c r="AY46" s="17">
        <v>60000</v>
      </c>
      <c r="AZ46" s="17">
        <v>0</v>
      </c>
      <c r="BA46" s="17">
        <v>0</v>
      </c>
      <c r="BB46" s="17">
        <v>0</v>
      </c>
      <c r="BC46" s="17">
        <v>0</v>
      </c>
      <c r="BD46" s="17">
        <v>207949.7</v>
      </c>
      <c r="BE46" s="12">
        <v>377632.54000000004</v>
      </c>
      <c r="BF46" s="16">
        <v>70643.11</v>
      </c>
      <c r="BG46" s="17">
        <v>502803</v>
      </c>
      <c r="BH46" s="17">
        <v>0</v>
      </c>
      <c r="BI46" s="17">
        <v>0</v>
      </c>
      <c r="BJ46" s="17">
        <v>0</v>
      </c>
      <c r="BK46" s="17">
        <v>0</v>
      </c>
      <c r="BL46" s="17">
        <v>-8354.18</v>
      </c>
      <c r="BM46" s="12">
        <v>565091.92999999993</v>
      </c>
      <c r="BN46" s="16">
        <v>136900.01999999999</v>
      </c>
      <c r="BO46" s="17">
        <v>0</v>
      </c>
      <c r="BP46" s="17">
        <v>0</v>
      </c>
      <c r="BQ46" s="17">
        <v>0</v>
      </c>
      <c r="BR46" s="17">
        <v>0</v>
      </c>
      <c r="BS46" s="17">
        <v>0</v>
      </c>
      <c r="BT46" s="17">
        <v>159</v>
      </c>
      <c r="BU46" s="12">
        <v>137059.01999999999</v>
      </c>
      <c r="BV46" s="16">
        <v>5006.7</v>
      </c>
      <c r="BW46" s="17">
        <v>49541.85</v>
      </c>
      <c r="BX46" s="17">
        <v>0</v>
      </c>
      <c r="BY46" s="17">
        <v>0</v>
      </c>
      <c r="BZ46" s="17">
        <v>0</v>
      </c>
      <c r="CA46" s="17">
        <v>0</v>
      </c>
      <c r="CB46" s="17">
        <v>31282.2</v>
      </c>
      <c r="CC46" s="12">
        <v>85830.75</v>
      </c>
      <c r="CD46" s="16">
        <v>0</v>
      </c>
      <c r="CE46" s="17">
        <v>0</v>
      </c>
      <c r="CF46" s="17">
        <v>0</v>
      </c>
      <c r="CG46" s="17">
        <v>0</v>
      </c>
      <c r="CH46" s="17">
        <v>0</v>
      </c>
      <c r="CI46" s="17">
        <v>0</v>
      </c>
      <c r="CJ46" s="17">
        <v>372.08</v>
      </c>
      <c r="CK46" s="12">
        <v>372.08</v>
      </c>
    </row>
    <row r="47" spans="1:89" x14ac:dyDescent="0.25">
      <c r="A47" s="4" t="s">
        <v>38</v>
      </c>
      <c r="B47" s="92">
        <v>11363.64</v>
      </c>
      <c r="C47" s="87">
        <v>0</v>
      </c>
      <c r="D47" s="87">
        <v>769303.00999999989</v>
      </c>
      <c r="E47" s="87">
        <v>0</v>
      </c>
      <c r="F47" s="87">
        <v>0</v>
      </c>
      <c r="G47" s="87">
        <v>64429.5</v>
      </c>
      <c r="H47" s="87">
        <v>0</v>
      </c>
      <c r="I47" s="93">
        <v>845096.14999999991</v>
      </c>
      <c r="J47" s="16">
        <v>5000</v>
      </c>
      <c r="K47" s="17">
        <v>0</v>
      </c>
      <c r="L47" s="17">
        <v>511152.91</v>
      </c>
      <c r="M47" s="17">
        <v>0</v>
      </c>
      <c r="N47" s="17">
        <v>0</v>
      </c>
      <c r="O47" s="17">
        <v>31500</v>
      </c>
      <c r="P47" s="17">
        <v>0</v>
      </c>
      <c r="Q47" s="12">
        <v>547652.90999999992</v>
      </c>
      <c r="R47" s="16">
        <v>0</v>
      </c>
      <c r="S47" s="17">
        <v>0</v>
      </c>
      <c r="T47" s="17">
        <v>102000</v>
      </c>
      <c r="U47" s="17">
        <v>0</v>
      </c>
      <c r="V47" s="17">
        <v>0</v>
      </c>
      <c r="W47" s="17">
        <v>0</v>
      </c>
      <c r="X47" s="17">
        <v>0</v>
      </c>
      <c r="Y47" s="12">
        <v>102000</v>
      </c>
      <c r="Z47" s="16">
        <v>0</v>
      </c>
      <c r="AA47" s="17">
        <v>0</v>
      </c>
      <c r="AB47" s="17">
        <v>0</v>
      </c>
      <c r="AC47" s="17">
        <v>0</v>
      </c>
      <c r="AD47" s="17">
        <v>0</v>
      </c>
      <c r="AE47" s="17">
        <v>0</v>
      </c>
      <c r="AF47" s="17">
        <v>0</v>
      </c>
      <c r="AG47" s="12">
        <v>0</v>
      </c>
      <c r="AH47" s="16">
        <v>0</v>
      </c>
      <c r="AI47" s="17">
        <v>0</v>
      </c>
      <c r="AJ47" s="17">
        <v>0</v>
      </c>
      <c r="AK47" s="17">
        <v>0</v>
      </c>
      <c r="AL47" s="17">
        <v>0</v>
      </c>
      <c r="AM47" s="17">
        <v>0</v>
      </c>
      <c r="AN47" s="17">
        <v>0</v>
      </c>
      <c r="AO47" s="12">
        <v>0</v>
      </c>
      <c r="AP47" s="16">
        <v>0</v>
      </c>
      <c r="AQ47" s="17">
        <v>0</v>
      </c>
      <c r="AR47" s="17">
        <v>22610.28</v>
      </c>
      <c r="AS47" s="17">
        <v>0</v>
      </c>
      <c r="AT47" s="17">
        <v>0</v>
      </c>
      <c r="AU47" s="17">
        <v>27390</v>
      </c>
      <c r="AV47" s="17">
        <v>0</v>
      </c>
      <c r="AW47" s="12">
        <v>50000.28</v>
      </c>
      <c r="AX47" s="16">
        <v>0</v>
      </c>
      <c r="AY47" s="17">
        <v>0</v>
      </c>
      <c r="AZ47" s="17">
        <v>0</v>
      </c>
      <c r="BA47" s="17">
        <v>0</v>
      </c>
      <c r="BB47" s="17">
        <v>0</v>
      </c>
      <c r="BC47" s="17">
        <v>0</v>
      </c>
      <c r="BD47" s="17">
        <v>0</v>
      </c>
      <c r="BE47" s="12">
        <v>0</v>
      </c>
      <c r="BF47" s="16">
        <v>0</v>
      </c>
      <c r="BG47" s="17">
        <v>0</v>
      </c>
      <c r="BH47" s="17">
        <v>0</v>
      </c>
      <c r="BI47" s="17">
        <v>0</v>
      </c>
      <c r="BJ47" s="17">
        <v>0</v>
      </c>
      <c r="BK47" s="17">
        <v>0</v>
      </c>
      <c r="BL47" s="17">
        <v>0</v>
      </c>
      <c r="BM47" s="12">
        <v>0</v>
      </c>
      <c r="BN47" s="16">
        <v>0</v>
      </c>
      <c r="BO47" s="17">
        <v>0</v>
      </c>
      <c r="BP47" s="17">
        <v>100000</v>
      </c>
      <c r="BQ47" s="17">
        <v>0</v>
      </c>
      <c r="BR47" s="17">
        <v>0</v>
      </c>
      <c r="BS47" s="17">
        <v>5539.5</v>
      </c>
      <c r="BT47" s="17">
        <v>0</v>
      </c>
      <c r="BU47" s="12">
        <v>105539.5</v>
      </c>
      <c r="BV47" s="16">
        <v>6363.64</v>
      </c>
      <c r="BW47" s="17">
        <v>0</v>
      </c>
      <c r="BX47" s="17">
        <v>33539.82</v>
      </c>
      <c r="BY47" s="17">
        <v>0</v>
      </c>
      <c r="BZ47" s="17">
        <v>0</v>
      </c>
      <c r="CA47" s="17">
        <v>0</v>
      </c>
      <c r="CB47" s="17">
        <v>0</v>
      </c>
      <c r="CC47" s="12">
        <v>39903.46</v>
      </c>
      <c r="CD47" s="16">
        <v>0</v>
      </c>
      <c r="CE47" s="17">
        <v>0</v>
      </c>
      <c r="CF47" s="17">
        <v>0</v>
      </c>
      <c r="CG47" s="17">
        <v>0</v>
      </c>
      <c r="CH47" s="17">
        <v>0</v>
      </c>
      <c r="CI47" s="17">
        <v>0</v>
      </c>
      <c r="CJ47" s="17">
        <v>0</v>
      </c>
      <c r="CK47" s="12">
        <v>0</v>
      </c>
    </row>
    <row r="48" spans="1:89" x14ac:dyDescent="0.25">
      <c r="A48" s="4" t="s">
        <v>39</v>
      </c>
      <c r="B48" s="92">
        <v>4091456.9</v>
      </c>
      <c r="C48" s="87">
        <v>60000</v>
      </c>
      <c r="D48" s="87">
        <v>1285350.5</v>
      </c>
      <c r="E48" s="87">
        <v>0</v>
      </c>
      <c r="F48" s="87">
        <v>981150</v>
      </c>
      <c r="G48" s="87">
        <v>71737.5</v>
      </c>
      <c r="H48" s="87">
        <v>292571.34999999998</v>
      </c>
      <c r="I48" s="93">
        <v>6782266.2499999991</v>
      </c>
      <c r="J48" s="16">
        <v>3286245</v>
      </c>
      <c r="K48" s="17">
        <v>0</v>
      </c>
      <c r="L48" s="17">
        <v>302958.5</v>
      </c>
      <c r="M48" s="17">
        <v>0</v>
      </c>
      <c r="N48" s="17">
        <v>0</v>
      </c>
      <c r="O48" s="17">
        <v>46505</v>
      </c>
      <c r="P48" s="17">
        <v>201290</v>
      </c>
      <c r="Q48" s="12">
        <v>3836998.5</v>
      </c>
      <c r="R48" s="16">
        <v>611683.9</v>
      </c>
      <c r="S48" s="17">
        <v>0</v>
      </c>
      <c r="T48" s="17">
        <v>525000</v>
      </c>
      <c r="U48" s="17">
        <v>0</v>
      </c>
      <c r="V48" s="17">
        <v>981150</v>
      </c>
      <c r="W48" s="17">
        <v>25210</v>
      </c>
      <c r="X48" s="17">
        <v>78818.55</v>
      </c>
      <c r="Y48" s="12">
        <v>2221862.4499999997</v>
      </c>
      <c r="Z48" s="16">
        <v>0</v>
      </c>
      <c r="AA48" s="17">
        <v>0</v>
      </c>
      <c r="AB48" s="17">
        <v>0</v>
      </c>
      <c r="AC48" s="17">
        <v>0</v>
      </c>
      <c r="AD48" s="17">
        <v>0</v>
      </c>
      <c r="AE48" s="17">
        <v>0</v>
      </c>
      <c r="AF48" s="17">
        <v>0</v>
      </c>
      <c r="AG48" s="12">
        <v>0</v>
      </c>
      <c r="AH48" s="16">
        <v>0</v>
      </c>
      <c r="AI48" s="17">
        <v>0</v>
      </c>
      <c r="AJ48" s="17">
        <v>0</v>
      </c>
      <c r="AK48" s="17">
        <v>0</v>
      </c>
      <c r="AL48" s="17">
        <v>0</v>
      </c>
      <c r="AM48" s="17">
        <v>0</v>
      </c>
      <c r="AN48" s="17">
        <v>0</v>
      </c>
      <c r="AO48" s="12">
        <v>0</v>
      </c>
      <c r="AP48" s="16">
        <v>6746</v>
      </c>
      <c r="AQ48" s="17">
        <v>0</v>
      </c>
      <c r="AR48" s="17">
        <v>6632</v>
      </c>
      <c r="AS48" s="17">
        <v>0</v>
      </c>
      <c r="AT48" s="17">
        <v>0</v>
      </c>
      <c r="AU48" s="17">
        <v>0</v>
      </c>
      <c r="AV48" s="17">
        <v>0</v>
      </c>
      <c r="AW48" s="12">
        <v>13378</v>
      </c>
      <c r="AX48" s="16">
        <v>109900</v>
      </c>
      <c r="AY48" s="17">
        <v>0</v>
      </c>
      <c r="AZ48" s="17">
        <v>0</v>
      </c>
      <c r="BA48" s="17">
        <v>0</v>
      </c>
      <c r="BB48" s="17">
        <v>0</v>
      </c>
      <c r="BC48" s="17">
        <v>0</v>
      </c>
      <c r="BD48" s="17">
        <v>0</v>
      </c>
      <c r="BE48" s="12">
        <v>109900</v>
      </c>
      <c r="BF48" s="16">
        <v>0</v>
      </c>
      <c r="BG48" s="17">
        <v>0</v>
      </c>
      <c r="BH48" s="17">
        <v>385690</v>
      </c>
      <c r="BI48" s="17">
        <v>0</v>
      </c>
      <c r="BJ48" s="17">
        <v>0</v>
      </c>
      <c r="BK48" s="17">
        <v>0</v>
      </c>
      <c r="BL48" s="17">
        <v>337.70000000000005</v>
      </c>
      <c r="BM48" s="12">
        <v>386027.7</v>
      </c>
      <c r="BN48" s="16">
        <v>0</v>
      </c>
      <c r="BO48" s="17">
        <v>0</v>
      </c>
      <c r="BP48" s="17">
        <v>0</v>
      </c>
      <c r="BQ48" s="17">
        <v>0</v>
      </c>
      <c r="BR48" s="17">
        <v>0</v>
      </c>
      <c r="BS48" s="17">
        <v>0</v>
      </c>
      <c r="BT48" s="17">
        <v>0</v>
      </c>
      <c r="BU48" s="12">
        <v>0</v>
      </c>
      <c r="BV48" s="16">
        <v>73127</v>
      </c>
      <c r="BW48" s="17">
        <v>60000</v>
      </c>
      <c r="BX48" s="17">
        <v>0</v>
      </c>
      <c r="BY48" s="17">
        <v>0</v>
      </c>
      <c r="BZ48" s="17">
        <v>0</v>
      </c>
      <c r="CA48" s="17">
        <v>0</v>
      </c>
      <c r="CB48" s="17">
        <v>5083</v>
      </c>
      <c r="CC48" s="12">
        <v>138210</v>
      </c>
      <c r="CD48" s="16">
        <v>3755</v>
      </c>
      <c r="CE48" s="17">
        <v>0</v>
      </c>
      <c r="CF48" s="17">
        <v>65070</v>
      </c>
      <c r="CG48" s="17">
        <v>0</v>
      </c>
      <c r="CH48" s="17">
        <v>0</v>
      </c>
      <c r="CI48" s="17">
        <v>22.5</v>
      </c>
      <c r="CJ48" s="17">
        <v>7042.1</v>
      </c>
      <c r="CK48" s="12">
        <v>75889.600000000006</v>
      </c>
    </row>
    <row r="49" spans="1:89" x14ac:dyDescent="0.25">
      <c r="A49" s="4" t="s">
        <v>40</v>
      </c>
      <c r="B49" s="92">
        <v>403642.85999046202</v>
      </c>
      <c r="C49" s="87">
        <v>0</v>
      </c>
      <c r="D49" s="87">
        <v>57600</v>
      </c>
      <c r="E49" s="87">
        <v>0</v>
      </c>
      <c r="F49" s="87">
        <v>5000</v>
      </c>
      <c r="G49" s="87">
        <v>393423.19000000006</v>
      </c>
      <c r="H49" s="87">
        <v>820022.14</v>
      </c>
      <c r="I49" s="93">
        <v>1679688.1899904618</v>
      </c>
      <c r="J49" s="16">
        <v>745.91000000000008</v>
      </c>
      <c r="K49" s="17">
        <v>0</v>
      </c>
      <c r="L49" s="17">
        <v>0</v>
      </c>
      <c r="M49" s="17">
        <v>0</v>
      </c>
      <c r="N49" s="17">
        <v>0</v>
      </c>
      <c r="O49" s="17">
        <v>198537.14</v>
      </c>
      <c r="P49" s="17">
        <v>0</v>
      </c>
      <c r="Q49" s="12">
        <v>199283.05000000002</v>
      </c>
      <c r="R49" s="16">
        <v>74799.62</v>
      </c>
      <c r="S49" s="17">
        <v>0</v>
      </c>
      <c r="T49" s="17">
        <v>55000</v>
      </c>
      <c r="U49" s="17">
        <v>0</v>
      </c>
      <c r="V49" s="17">
        <v>0</v>
      </c>
      <c r="W49" s="17">
        <v>0</v>
      </c>
      <c r="X49" s="17">
        <v>141457.73000000001</v>
      </c>
      <c r="Y49" s="12">
        <v>271257.34999999998</v>
      </c>
      <c r="Z49" s="16">
        <v>0</v>
      </c>
      <c r="AA49" s="17">
        <v>0</v>
      </c>
      <c r="AB49" s="17">
        <v>0</v>
      </c>
      <c r="AC49" s="17">
        <v>0</v>
      </c>
      <c r="AD49" s="17">
        <v>0</v>
      </c>
      <c r="AE49" s="17">
        <v>0</v>
      </c>
      <c r="AF49" s="17">
        <v>0</v>
      </c>
      <c r="AG49" s="12">
        <v>0</v>
      </c>
      <c r="AH49" s="16">
        <v>215502.24</v>
      </c>
      <c r="AI49" s="17">
        <v>0</v>
      </c>
      <c r="AJ49" s="17">
        <v>0</v>
      </c>
      <c r="AK49" s="17">
        <v>0</v>
      </c>
      <c r="AL49" s="17">
        <v>0</v>
      </c>
      <c r="AM49" s="17">
        <v>0</v>
      </c>
      <c r="AN49" s="17">
        <v>96734.57</v>
      </c>
      <c r="AO49" s="12">
        <v>312236.81</v>
      </c>
      <c r="AP49" s="16">
        <v>0</v>
      </c>
      <c r="AQ49" s="17">
        <v>0</v>
      </c>
      <c r="AR49" s="17">
        <v>0</v>
      </c>
      <c r="AS49" s="17">
        <v>0</v>
      </c>
      <c r="AT49" s="17">
        <v>0</v>
      </c>
      <c r="AU49" s="17">
        <v>655.42</v>
      </c>
      <c r="AV49" s="17">
        <v>0</v>
      </c>
      <c r="AW49" s="12">
        <v>655.42</v>
      </c>
      <c r="AX49" s="16">
        <v>0</v>
      </c>
      <c r="AY49" s="17">
        <v>0</v>
      </c>
      <c r="AZ49" s="17">
        <v>0</v>
      </c>
      <c r="BA49" s="17">
        <v>0</v>
      </c>
      <c r="BB49" s="17">
        <v>0</v>
      </c>
      <c r="BC49" s="17">
        <v>0</v>
      </c>
      <c r="BD49" s="17">
        <v>0</v>
      </c>
      <c r="BE49" s="12">
        <v>0</v>
      </c>
      <c r="BF49" s="16">
        <v>0</v>
      </c>
      <c r="BG49" s="17">
        <v>0</v>
      </c>
      <c r="BH49" s="17">
        <v>0</v>
      </c>
      <c r="BI49" s="17">
        <v>0</v>
      </c>
      <c r="BJ49" s="17">
        <v>0</v>
      </c>
      <c r="BK49" s="17">
        <v>1178.6400000000001</v>
      </c>
      <c r="BL49" s="17">
        <v>0</v>
      </c>
      <c r="BM49" s="12">
        <v>1178.6400000000001</v>
      </c>
      <c r="BN49" s="16">
        <v>57586.15</v>
      </c>
      <c r="BO49" s="17">
        <v>0</v>
      </c>
      <c r="BP49" s="17">
        <v>0</v>
      </c>
      <c r="BQ49" s="17">
        <v>0</v>
      </c>
      <c r="BR49" s="17">
        <v>0</v>
      </c>
      <c r="BS49" s="17">
        <v>193051.99</v>
      </c>
      <c r="BT49" s="17">
        <v>579327.97</v>
      </c>
      <c r="BU49" s="12">
        <v>829966.11</v>
      </c>
      <c r="BV49" s="16">
        <v>53741.989990461952</v>
      </c>
      <c r="BW49" s="17">
        <v>0</v>
      </c>
      <c r="BX49" s="17">
        <v>2600</v>
      </c>
      <c r="BY49" s="17">
        <v>0</v>
      </c>
      <c r="BZ49" s="17">
        <v>5000</v>
      </c>
      <c r="CA49" s="17">
        <v>0</v>
      </c>
      <c r="CB49" s="17">
        <v>2501.87</v>
      </c>
      <c r="CC49" s="12">
        <v>63843.859990461955</v>
      </c>
      <c r="CD49" s="16">
        <v>1266.95</v>
      </c>
      <c r="CE49" s="17">
        <v>0</v>
      </c>
      <c r="CF49" s="17">
        <v>0</v>
      </c>
      <c r="CG49" s="17">
        <v>0</v>
      </c>
      <c r="CH49" s="17">
        <v>0</v>
      </c>
      <c r="CI49" s="17">
        <v>0</v>
      </c>
      <c r="CJ49" s="17">
        <v>0</v>
      </c>
      <c r="CK49" s="12">
        <v>1266.95</v>
      </c>
    </row>
    <row r="50" spans="1:89" x14ac:dyDescent="0.25">
      <c r="A50" s="4" t="s">
        <v>41</v>
      </c>
      <c r="B50" s="92">
        <v>37363</v>
      </c>
      <c r="C50" s="87">
        <v>141728</v>
      </c>
      <c r="D50" s="87">
        <v>232587</v>
      </c>
      <c r="E50" s="87">
        <v>0</v>
      </c>
      <c r="F50" s="87">
        <v>192000</v>
      </c>
      <c r="G50" s="87">
        <v>17188</v>
      </c>
      <c r="H50" s="87">
        <v>196</v>
      </c>
      <c r="I50" s="93">
        <v>621062</v>
      </c>
      <c r="J50" s="16">
        <v>28099</v>
      </c>
      <c r="K50" s="17">
        <v>0</v>
      </c>
      <c r="L50" s="17">
        <v>176000</v>
      </c>
      <c r="M50" s="17">
        <v>0</v>
      </c>
      <c r="N50" s="17">
        <v>187000</v>
      </c>
      <c r="O50" s="17">
        <v>12751</v>
      </c>
      <c r="P50" s="17">
        <v>0</v>
      </c>
      <c r="Q50" s="12">
        <v>403850</v>
      </c>
      <c r="R50" s="16">
        <v>836</v>
      </c>
      <c r="S50" s="17">
        <v>7000</v>
      </c>
      <c r="T50" s="17">
        <v>0</v>
      </c>
      <c r="U50" s="17">
        <v>0</v>
      </c>
      <c r="V50" s="17">
        <v>0</v>
      </c>
      <c r="W50" s="17">
        <v>-909</v>
      </c>
      <c r="X50" s="17">
        <v>196</v>
      </c>
      <c r="Y50" s="12">
        <v>7123</v>
      </c>
      <c r="Z50" s="16">
        <v>0</v>
      </c>
      <c r="AA50" s="17">
        <v>0</v>
      </c>
      <c r="AB50" s="17">
        <v>0</v>
      </c>
      <c r="AC50" s="17">
        <v>0</v>
      </c>
      <c r="AD50" s="17">
        <v>0</v>
      </c>
      <c r="AE50" s="17">
        <v>0</v>
      </c>
      <c r="AF50" s="17">
        <v>0</v>
      </c>
      <c r="AG50" s="12">
        <v>0</v>
      </c>
      <c r="AH50" s="16">
        <v>0</v>
      </c>
      <c r="AI50" s="17">
        <v>0</v>
      </c>
      <c r="AJ50" s="17">
        <v>0</v>
      </c>
      <c r="AK50" s="17">
        <v>0</v>
      </c>
      <c r="AL50" s="17">
        <v>0</v>
      </c>
      <c r="AM50" s="17">
        <v>0</v>
      </c>
      <c r="AN50" s="17">
        <v>0</v>
      </c>
      <c r="AO50" s="12">
        <v>0</v>
      </c>
      <c r="AP50" s="16">
        <v>0</v>
      </c>
      <c r="AQ50" s="17">
        <v>0</v>
      </c>
      <c r="AR50" s="17">
        <v>0</v>
      </c>
      <c r="AS50" s="17">
        <v>0</v>
      </c>
      <c r="AT50" s="17">
        <v>0</v>
      </c>
      <c r="AU50" s="17">
        <v>0</v>
      </c>
      <c r="AV50" s="17">
        <v>0</v>
      </c>
      <c r="AW50" s="12">
        <v>0</v>
      </c>
      <c r="AX50" s="16">
        <v>0</v>
      </c>
      <c r="AY50" s="17">
        <v>0</v>
      </c>
      <c r="AZ50" s="17">
        <v>0</v>
      </c>
      <c r="BA50" s="17">
        <v>0</v>
      </c>
      <c r="BB50" s="17">
        <v>0</v>
      </c>
      <c r="BC50" s="17">
        <v>0</v>
      </c>
      <c r="BD50" s="17">
        <v>0</v>
      </c>
      <c r="BE50" s="12">
        <v>0</v>
      </c>
      <c r="BF50" s="16">
        <v>8428</v>
      </c>
      <c r="BG50" s="17">
        <v>115559</v>
      </c>
      <c r="BH50" s="17">
        <v>10962</v>
      </c>
      <c r="BI50" s="17">
        <v>0</v>
      </c>
      <c r="BJ50" s="17">
        <v>0</v>
      </c>
      <c r="BK50" s="17">
        <v>3507</v>
      </c>
      <c r="BL50" s="17">
        <v>0</v>
      </c>
      <c r="BM50" s="12">
        <v>138456</v>
      </c>
      <c r="BN50" s="16">
        <v>0</v>
      </c>
      <c r="BO50" s="17">
        <v>0</v>
      </c>
      <c r="BP50" s="17">
        <v>45625</v>
      </c>
      <c r="BQ50" s="17">
        <v>0</v>
      </c>
      <c r="BR50" s="17">
        <v>0</v>
      </c>
      <c r="BS50" s="17">
        <v>0</v>
      </c>
      <c r="BT50" s="17">
        <v>0</v>
      </c>
      <c r="BU50" s="12">
        <v>45625</v>
      </c>
      <c r="BV50" s="16">
        <v>0</v>
      </c>
      <c r="BW50" s="17">
        <v>0</v>
      </c>
      <c r="BX50" s="17">
        <v>0</v>
      </c>
      <c r="BY50" s="17">
        <v>0</v>
      </c>
      <c r="BZ50" s="17">
        <v>0</v>
      </c>
      <c r="CA50" s="17">
        <v>0</v>
      </c>
      <c r="CB50" s="17">
        <v>0</v>
      </c>
      <c r="CC50" s="12">
        <v>0</v>
      </c>
      <c r="CD50" s="16">
        <v>0</v>
      </c>
      <c r="CE50" s="17">
        <v>19169</v>
      </c>
      <c r="CF50" s="17">
        <v>0</v>
      </c>
      <c r="CG50" s="17">
        <v>0</v>
      </c>
      <c r="CH50" s="17">
        <v>5000</v>
      </c>
      <c r="CI50" s="17">
        <v>1839</v>
      </c>
      <c r="CJ50" s="17">
        <v>0</v>
      </c>
      <c r="CK50" s="12">
        <v>26008</v>
      </c>
    </row>
    <row r="51" spans="1:89" x14ac:dyDescent="0.25">
      <c r="A51" s="4" t="s">
        <v>42</v>
      </c>
      <c r="B51" s="92">
        <v>5261094.5199999996</v>
      </c>
      <c r="C51" s="87">
        <v>739081.09</v>
      </c>
      <c r="D51" s="87">
        <v>113200.01</v>
      </c>
      <c r="E51" s="87">
        <v>13584.82</v>
      </c>
      <c r="F51" s="87">
        <v>0</v>
      </c>
      <c r="G51" s="87">
        <v>3719060</v>
      </c>
      <c r="H51" s="87">
        <v>103014.61</v>
      </c>
      <c r="I51" s="93">
        <v>9949035.0499999989</v>
      </c>
      <c r="J51" s="16">
        <v>4810082.28</v>
      </c>
      <c r="K51" s="17">
        <v>0</v>
      </c>
      <c r="L51" s="17">
        <v>0</v>
      </c>
      <c r="M51" s="17">
        <v>0</v>
      </c>
      <c r="N51" s="17">
        <v>0</v>
      </c>
      <c r="O51" s="17">
        <v>0</v>
      </c>
      <c r="P51" s="17">
        <v>990.02</v>
      </c>
      <c r="Q51" s="12">
        <v>4811072.3</v>
      </c>
      <c r="R51" s="16">
        <v>0</v>
      </c>
      <c r="S51" s="17">
        <v>123000</v>
      </c>
      <c r="T51" s="17">
        <v>0</v>
      </c>
      <c r="U51" s="17">
        <v>0</v>
      </c>
      <c r="V51" s="17">
        <v>0</v>
      </c>
      <c r="W51" s="17">
        <v>3719060</v>
      </c>
      <c r="X51" s="17">
        <v>32195.4</v>
      </c>
      <c r="Y51" s="12">
        <v>3874255.4</v>
      </c>
      <c r="Z51" s="16">
        <v>0</v>
      </c>
      <c r="AA51" s="17">
        <v>0</v>
      </c>
      <c r="AB51" s="17">
        <v>0</v>
      </c>
      <c r="AC51" s="17">
        <v>0</v>
      </c>
      <c r="AD51" s="17">
        <v>0</v>
      </c>
      <c r="AE51" s="17">
        <v>0</v>
      </c>
      <c r="AF51" s="17">
        <v>0</v>
      </c>
      <c r="AG51" s="12">
        <v>0</v>
      </c>
      <c r="AH51" s="16">
        <v>0</v>
      </c>
      <c r="AI51" s="17">
        <v>40000</v>
      </c>
      <c r="AJ51" s="17">
        <v>0</v>
      </c>
      <c r="AK51" s="17">
        <v>0</v>
      </c>
      <c r="AL51" s="17">
        <v>0</v>
      </c>
      <c r="AM51" s="17">
        <v>0</v>
      </c>
      <c r="AN51" s="17">
        <v>0</v>
      </c>
      <c r="AO51" s="12">
        <v>40000</v>
      </c>
      <c r="AP51" s="16">
        <v>0</v>
      </c>
      <c r="AQ51" s="17">
        <v>0</v>
      </c>
      <c r="AR51" s="17">
        <v>0</v>
      </c>
      <c r="AS51" s="17">
        <v>0</v>
      </c>
      <c r="AT51" s="17">
        <v>0</v>
      </c>
      <c r="AU51" s="17">
        <v>0</v>
      </c>
      <c r="AV51" s="17">
        <v>0</v>
      </c>
      <c r="AW51" s="12">
        <v>0</v>
      </c>
      <c r="AX51" s="16">
        <v>0</v>
      </c>
      <c r="AY51" s="17">
        <v>0</v>
      </c>
      <c r="AZ51" s="17">
        <v>0</v>
      </c>
      <c r="BA51" s="17">
        <v>0</v>
      </c>
      <c r="BB51" s="17">
        <v>0</v>
      </c>
      <c r="BC51" s="17">
        <v>0</v>
      </c>
      <c r="BD51" s="17">
        <v>0</v>
      </c>
      <c r="BE51" s="12">
        <v>0</v>
      </c>
      <c r="BF51" s="16">
        <v>121521.27</v>
      </c>
      <c r="BG51" s="17">
        <v>558172</v>
      </c>
      <c r="BH51" s="17">
        <v>28200</v>
      </c>
      <c r="BI51" s="17">
        <v>0</v>
      </c>
      <c r="BJ51" s="17">
        <v>0</v>
      </c>
      <c r="BK51" s="17">
        <v>0</v>
      </c>
      <c r="BL51" s="17">
        <v>7646.65</v>
      </c>
      <c r="BM51" s="12">
        <v>715539.92</v>
      </c>
      <c r="BN51" s="16">
        <v>172638.17</v>
      </c>
      <c r="BO51" s="17">
        <v>0</v>
      </c>
      <c r="BP51" s="17">
        <v>0</v>
      </c>
      <c r="BQ51" s="17">
        <v>13584.82</v>
      </c>
      <c r="BR51" s="17">
        <v>0</v>
      </c>
      <c r="BS51" s="17">
        <v>0</v>
      </c>
      <c r="BT51" s="17">
        <v>19222.150000000001</v>
      </c>
      <c r="BU51" s="12">
        <v>205445.14</v>
      </c>
      <c r="BV51" s="16">
        <v>156852.79999999999</v>
      </c>
      <c r="BW51" s="17">
        <v>10909.09</v>
      </c>
      <c r="BX51" s="17">
        <v>85000.01</v>
      </c>
      <c r="BY51" s="17">
        <v>0</v>
      </c>
      <c r="BZ51" s="17">
        <v>0</v>
      </c>
      <c r="CA51" s="17">
        <v>0</v>
      </c>
      <c r="CB51" s="17">
        <v>42924.03</v>
      </c>
      <c r="CC51" s="12">
        <v>295685.92999999993</v>
      </c>
      <c r="CD51" s="16">
        <v>0</v>
      </c>
      <c r="CE51" s="17">
        <v>7000</v>
      </c>
      <c r="CF51" s="17">
        <v>0</v>
      </c>
      <c r="CG51" s="17">
        <v>0</v>
      </c>
      <c r="CH51" s="17">
        <v>0</v>
      </c>
      <c r="CI51" s="17">
        <v>0</v>
      </c>
      <c r="CJ51" s="17">
        <v>36.36</v>
      </c>
      <c r="CK51" s="12">
        <v>7036.36</v>
      </c>
    </row>
    <row r="52" spans="1:89" x14ac:dyDescent="0.25">
      <c r="A52" s="4" t="s">
        <v>43</v>
      </c>
      <c r="B52" s="92">
        <v>20015847.65000001</v>
      </c>
      <c r="C52" s="87">
        <v>157500</v>
      </c>
      <c r="D52" s="87">
        <v>1293900</v>
      </c>
      <c r="E52" s="87">
        <v>8627.5</v>
      </c>
      <c r="F52" s="87">
        <v>3005000</v>
      </c>
      <c r="G52" s="87">
        <v>4054306.4999999995</v>
      </c>
      <c r="H52" s="87">
        <v>199138.71</v>
      </c>
      <c r="I52" s="93">
        <v>28734320.360000007</v>
      </c>
      <c r="J52" s="16">
        <v>17148060.815000009</v>
      </c>
      <c r="K52" s="17">
        <v>67500</v>
      </c>
      <c r="L52" s="17">
        <v>1265000</v>
      </c>
      <c r="M52" s="17">
        <v>0</v>
      </c>
      <c r="N52" s="17">
        <v>5000</v>
      </c>
      <c r="O52" s="17">
        <v>170321.07</v>
      </c>
      <c r="P52" s="17">
        <v>173926.44999999998</v>
      </c>
      <c r="Q52" s="12">
        <v>18829808.335000008</v>
      </c>
      <c r="R52" s="16">
        <v>128603.76499999998</v>
      </c>
      <c r="S52" s="17">
        <v>0</v>
      </c>
      <c r="T52" s="17">
        <v>26000</v>
      </c>
      <c r="U52" s="17">
        <v>0</v>
      </c>
      <c r="V52" s="17">
        <v>0</v>
      </c>
      <c r="W52" s="17">
        <v>3769494.55</v>
      </c>
      <c r="X52" s="17">
        <v>0</v>
      </c>
      <c r="Y52" s="12">
        <v>3924098.3149999999</v>
      </c>
      <c r="Z52" s="16">
        <v>0</v>
      </c>
      <c r="AA52" s="17">
        <v>0</v>
      </c>
      <c r="AB52" s="17">
        <v>0</v>
      </c>
      <c r="AC52" s="17">
        <v>0</v>
      </c>
      <c r="AD52" s="17">
        <v>0</v>
      </c>
      <c r="AE52" s="17">
        <v>0</v>
      </c>
      <c r="AF52" s="17">
        <v>0</v>
      </c>
      <c r="AG52" s="12">
        <v>0</v>
      </c>
      <c r="AH52" s="16">
        <v>28845.059999999998</v>
      </c>
      <c r="AI52" s="17">
        <v>0</v>
      </c>
      <c r="AJ52" s="17">
        <v>2900</v>
      </c>
      <c r="AK52" s="17">
        <v>0</v>
      </c>
      <c r="AL52" s="17">
        <v>0</v>
      </c>
      <c r="AM52" s="17">
        <v>1272.73</v>
      </c>
      <c r="AN52" s="17">
        <v>0</v>
      </c>
      <c r="AO52" s="12">
        <v>33017.79</v>
      </c>
      <c r="AP52" s="16">
        <v>0</v>
      </c>
      <c r="AQ52" s="17">
        <v>0</v>
      </c>
      <c r="AR52" s="17">
        <v>0</v>
      </c>
      <c r="AS52" s="17">
        <v>0</v>
      </c>
      <c r="AT52" s="17">
        <v>0</v>
      </c>
      <c r="AU52" s="17">
        <v>0</v>
      </c>
      <c r="AV52" s="17">
        <v>0</v>
      </c>
      <c r="AW52" s="12">
        <v>0</v>
      </c>
      <c r="AX52" s="16">
        <v>717685.35</v>
      </c>
      <c r="AY52" s="17">
        <v>0</v>
      </c>
      <c r="AZ52" s="17">
        <v>0</v>
      </c>
      <c r="BA52" s="17">
        <v>0</v>
      </c>
      <c r="BB52" s="17">
        <v>0</v>
      </c>
      <c r="BC52" s="17">
        <v>54218.149999999994</v>
      </c>
      <c r="BD52" s="17">
        <v>0</v>
      </c>
      <c r="BE52" s="12">
        <v>771903.5</v>
      </c>
      <c r="BF52" s="16">
        <v>56627.61</v>
      </c>
      <c r="BG52" s="17">
        <v>0</v>
      </c>
      <c r="BH52" s="17">
        <v>0</v>
      </c>
      <c r="BI52" s="17">
        <v>0</v>
      </c>
      <c r="BJ52" s="17">
        <v>0</v>
      </c>
      <c r="BK52" s="17">
        <v>0</v>
      </c>
      <c r="BL52" s="17">
        <v>0</v>
      </c>
      <c r="BM52" s="12">
        <v>56627.61</v>
      </c>
      <c r="BN52" s="16">
        <v>1427087.27</v>
      </c>
      <c r="BO52" s="17">
        <v>0</v>
      </c>
      <c r="BP52" s="17">
        <v>0</v>
      </c>
      <c r="BQ52" s="17">
        <v>0</v>
      </c>
      <c r="BR52" s="17">
        <v>3000000</v>
      </c>
      <c r="BS52" s="17">
        <v>0</v>
      </c>
      <c r="BT52" s="17">
        <v>0</v>
      </c>
      <c r="BU52" s="12">
        <v>4427087.2699999996</v>
      </c>
      <c r="BV52" s="16">
        <v>508937.78000000014</v>
      </c>
      <c r="BW52" s="17">
        <v>90000</v>
      </c>
      <c r="BX52" s="17">
        <v>0</v>
      </c>
      <c r="BY52" s="17">
        <v>8627.5</v>
      </c>
      <c r="BZ52" s="17">
        <v>0</v>
      </c>
      <c r="CA52" s="17">
        <v>59000</v>
      </c>
      <c r="CB52" s="17">
        <v>25212.26</v>
      </c>
      <c r="CC52" s="12">
        <v>691777.54000000015</v>
      </c>
      <c r="CD52" s="16">
        <v>0</v>
      </c>
      <c r="CE52" s="17">
        <v>0</v>
      </c>
      <c r="CF52" s="17">
        <v>0</v>
      </c>
      <c r="CG52" s="17">
        <v>0</v>
      </c>
      <c r="CH52" s="17">
        <v>0</v>
      </c>
      <c r="CI52" s="17">
        <v>0</v>
      </c>
      <c r="CJ52" s="17">
        <v>0</v>
      </c>
      <c r="CK52" s="12">
        <v>0</v>
      </c>
    </row>
    <row r="53" spans="1:89" x14ac:dyDescent="0.25">
      <c r="A53" s="4" t="s">
        <v>44</v>
      </c>
      <c r="B53" s="92">
        <v>8111000</v>
      </c>
      <c r="C53" s="87">
        <v>1436000</v>
      </c>
      <c r="D53" s="87">
        <v>1325000</v>
      </c>
      <c r="E53" s="87">
        <v>0</v>
      </c>
      <c r="F53" s="87">
        <v>79000</v>
      </c>
      <c r="G53" s="87">
        <v>447000</v>
      </c>
      <c r="H53" s="87">
        <v>1196000</v>
      </c>
      <c r="I53" s="93">
        <v>12594000</v>
      </c>
      <c r="J53" s="16">
        <v>1103000</v>
      </c>
      <c r="K53" s="17">
        <v>45000</v>
      </c>
      <c r="L53" s="17">
        <v>0</v>
      </c>
      <c r="M53" s="17">
        <v>0</v>
      </c>
      <c r="N53" s="17">
        <v>0</v>
      </c>
      <c r="O53" s="17">
        <v>0</v>
      </c>
      <c r="P53" s="17">
        <v>251000</v>
      </c>
      <c r="Q53" s="12">
        <v>1399000</v>
      </c>
      <c r="R53" s="16">
        <v>4664000</v>
      </c>
      <c r="S53" s="17">
        <v>500000</v>
      </c>
      <c r="T53" s="17">
        <v>1275000</v>
      </c>
      <c r="U53" s="17">
        <v>0</v>
      </c>
      <c r="V53" s="17">
        <v>0</v>
      </c>
      <c r="W53" s="17">
        <v>447000</v>
      </c>
      <c r="X53" s="17">
        <v>943000</v>
      </c>
      <c r="Y53" s="12">
        <v>7829000</v>
      </c>
      <c r="Z53" s="16">
        <v>0</v>
      </c>
      <c r="AA53" s="17">
        <v>0</v>
      </c>
      <c r="AB53" s="17">
        <v>0</v>
      </c>
      <c r="AC53" s="17">
        <v>0</v>
      </c>
      <c r="AD53" s="17">
        <v>0</v>
      </c>
      <c r="AE53" s="17">
        <v>0</v>
      </c>
      <c r="AF53" s="17">
        <v>0</v>
      </c>
      <c r="AG53" s="12">
        <v>0</v>
      </c>
      <c r="AH53" s="16">
        <v>0</v>
      </c>
      <c r="AI53" s="17">
        <v>0</v>
      </c>
      <c r="AJ53" s="17">
        <v>0</v>
      </c>
      <c r="AK53" s="17">
        <v>0</v>
      </c>
      <c r="AL53" s="17">
        <v>0</v>
      </c>
      <c r="AM53" s="17">
        <v>0</v>
      </c>
      <c r="AN53" s="17">
        <v>0</v>
      </c>
      <c r="AO53" s="12">
        <v>0</v>
      </c>
      <c r="AP53" s="16">
        <v>0</v>
      </c>
      <c r="AQ53" s="17">
        <v>0</v>
      </c>
      <c r="AR53" s="17">
        <v>0</v>
      </c>
      <c r="AS53" s="17">
        <v>0</v>
      </c>
      <c r="AT53" s="17">
        <v>0</v>
      </c>
      <c r="AU53" s="17">
        <v>0</v>
      </c>
      <c r="AV53" s="17">
        <v>0</v>
      </c>
      <c r="AW53" s="12">
        <v>0</v>
      </c>
      <c r="AX53" s="16">
        <v>0</v>
      </c>
      <c r="AY53" s="17">
        <v>0</v>
      </c>
      <c r="AZ53" s="17">
        <v>0</v>
      </c>
      <c r="BA53" s="17">
        <v>0</v>
      </c>
      <c r="BB53" s="17">
        <v>0</v>
      </c>
      <c r="BC53" s="17">
        <v>0</v>
      </c>
      <c r="BD53" s="17">
        <v>0</v>
      </c>
      <c r="BE53" s="12">
        <v>0</v>
      </c>
      <c r="BF53" s="16">
        <v>265000</v>
      </c>
      <c r="BG53" s="17">
        <v>810000</v>
      </c>
      <c r="BH53" s="17">
        <v>0</v>
      </c>
      <c r="BI53" s="17">
        <v>0</v>
      </c>
      <c r="BJ53" s="17">
        <v>0</v>
      </c>
      <c r="BK53" s="17">
        <v>0</v>
      </c>
      <c r="BL53" s="17">
        <v>1000</v>
      </c>
      <c r="BM53" s="12">
        <v>1076000</v>
      </c>
      <c r="BN53" s="16">
        <v>1195000</v>
      </c>
      <c r="BO53" s="17">
        <v>0</v>
      </c>
      <c r="BP53" s="17">
        <v>0</v>
      </c>
      <c r="BQ53" s="17">
        <v>0</v>
      </c>
      <c r="BR53" s="17">
        <v>0</v>
      </c>
      <c r="BS53" s="17">
        <v>0</v>
      </c>
      <c r="BT53" s="17">
        <v>0</v>
      </c>
      <c r="BU53" s="12">
        <v>1195000</v>
      </c>
      <c r="BV53" s="16">
        <v>884000</v>
      </c>
      <c r="BW53" s="17">
        <v>81000</v>
      </c>
      <c r="BX53" s="17">
        <v>50000</v>
      </c>
      <c r="BY53" s="17">
        <v>0</v>
      </c>
      <c r="BZ53" s="17">
        <v>79000</v>
      </c>
      <c r="CA53" s="17">
        <v>0</v>
      </c>
      <c r="CB53" s="17">
        <v>1000</v>
      </c>
      <c r="CC53" s="12">
        <v>1095000</v>
      </c>
      <c r="CD53" s="16">
        <v>0</v>
      </c>
      <c r="CE53" s="17">
        <v>0</v>
      </c>
      <c r="CF53" s="17">
        <v>0</v>
      </c>
      <c r="CG53" s="17">
        <v>0</v>
      </c>
      <c r="CH53" s="17">
        <v>0</v>
      </c>
      <c r="CI53" s="17">
        <v>0</v>
      </c>
      <c r="CJ53" s="17">
        <v>0</v>
      </c>
      <c r="CK53" s="12">
        <v>0</v>
      </c>
    </row>
    <row r="54" spans="1:89" x14ac:dyDescent="0.25">
      <c r="A54" s="4" t="s">
        <v>264</v>
      </c>
      <c r="B54" s="92">
        <v>1562424</v>
      </c>
      <c r="C54" s="87">
        <v>849090</v>
      </c>
      <c r="D54" s="87">
        <v>3854072</v>
      </c>
      <c r="E54" s="87">
        <v>67500</v>
      </c>
      <c r="F54" s="87">
        <v>0</v>
      </c>
      <c r="G54" s="87">
        <v>0</v>
      </c>
      <c r="H54" s="87">
        <v>149021</v>
      </c>
      <c r="I54" s="93">
        <v>6482107</v>
      </c>
      <c r="J54" s="16">
        <v>957340</v>
      </c>
      <c r="K54" s="17">
        <v>0</v>
      </c>
      <c r="L54" s="17">
        <v>3486990</v>
      </c>
      <c r="M54" s="17">
        <v>0</v>
      </c>
      <c r="N54" s="17">
        <v>0</v>
      </c>
      <c r="O54" s="17">
        <v>0</v>
      </c>
      <c r="P54" s="17">
        <v>41370</v>
      </c>
      <c r="Q54" s="12">
        <v>4485700</v>
      </c>
      <c r="R54" s="16">
        <v>30592</v>
      </c>
      <c r="S54" s="17">
        <v>0</v>
      </c>
      <c r="T54" s="17">
        <v>367082</v>
      </c>
      <c r="U54" s="17">
        <v>67500</v>
      </c>
      <c r="V54" s="17">
        <v>0</v>
      </c>
      <c r="W54" s="17">
        <v>0</v>
      </c>
      <c r="X54" s="17">
        <v>0</v>
      </c>
      <c r="Y54" s="12">
        <v>465174</v>
      </c>
      <c r="Z54" s="16">
        <v>0</v>
      </c>
      <c r="AA54" s="17">
        <v>0</v>
      </c>
      <c r="AB54" s="17">
        <v>0</v>
      </c>
      <c r="AC54" s="17">
        <v>0</v>
      </c>
      <c r="AD54" s="17">
        <v>0</v>
      </c>
      <c r="AE54" s="17">
        <v>0</v>
      </c>
      <c r="AF54" s="17">
        <v>0</v>
      </c>
      <c r="AG54" s="12">
        <v>0</v>
      </c>
      <c r="AH54" s="16">
        <v>0</v>
      </c>
      <c r="AI54" s="17">
        <v>0</v>
      </c>
      <c r="AJ54" s="17">
        <v>0</v>
      </c>
      <c r="AK54" s="17">
        <v>0</v>
      </c>
      <c r="AL54" s="17">
        <v>0</v>
      </c>
      <c r="AM54" s="17">
        <v>0</v>
      </c>
      <c r="AN54" s="17">
        <v>0</v>
      </c>
      <c r="AO54" s="12">
        <v>0</v>
      </c>
      <c r="AP54" s="16">
        <v>0</v>
      </c>
      <c r="AQ54" s="17">
        <v>0</v>
      </c>
      <c r="AR54" s="17">
        <v>0</v>
      </c>
      <c r="AS54" s="17">
        <v>0</v>
      </c>
      <c r="AT54" s="17">
        <v>0</v>
      </c>
      <c r="AU54" s="17">
        <v>0</v>
      </c>
      <c r="AV54" s="17">
        <v>0</v>
      </c>
      <c r="AW54" s="12">
        <v>0</v>
      </c>
      <c r="AX54" s="16">
        <v>0</v>
      </c>
      <c r="AY54" s="17">
        <v>0</v>
      </c>
      <c r="AZ54" s="17">
        <v>0</v>
      </c>
      <c r="BA54" s="17">
        <v>0</v>
      </c>
      <c r="BB54" s="17">
        <v>0</v>
      </c>
      <c r="BC54" s="17">
        <v>0</v>
      </c>
      <c r="BD54" s="17">
        <v>0</v>
      </c>
      <c r="BE54" s="12">
        <v>0</v>
      </c>
      <c r="BF54" s="16">
        <v>211182</v>
      </c>
      <c r="BG54" s="17">
        <v>849090</v>
      </c>
      <c r="BH54" s="17">
        <v>0</v>
      </c>
      <c r="BI54" s="17">
        <v>0</v>
      </c>
      <c r="BJ54" s="17">
        <v>0</v>
      </c>
      <c r="BK54" s="17">
        <v>0</v>
      </c>
      <c r="BL54" s="17">
        <v>70617</v>
      </c>
      <c r="BM54" s="12">
        <v>1130889</v>
      </c>
      <c r="BN54" s="16">
        <v>363310</v>
      </c>
      <c r="BO54" s="17">
        <v>0</v>
      </c>
      <c r="BP54" s="17">
        <v>0</v>
      </c>
      <c r="BQ54" s="17">
        <v>0</v>
      </c>
      <c r="BR54" s="17">
        <v>0</v>
      </c>
      <c r="BS54" s="17">
        <v>0</v>
      </c>
      <c r="BT54" s="17">
        <v>0</v>
      </c>
      <c r="BU54" s="12">
        <v>363310</v>
      </c>
      <c r="BV54" s="16">
        <v>0</v>
      </c>
      <c r="BW54" s="17">
        <v>0</v>
      </c>
      <c r="BX54" s="17">
        <v>0</v>
      </c>
      <c r="BY54" s="17">
        <v>0</v>
      </c>
      <c r="BZ54" s="17">
        <v>0</v>
      </c>
      <c r="CA54" s="17">
        <v>0</v>
      </c>
      <c r="CB54" s="17">
        <v>37034</v>
      </c>
      <c r="CC54" s="12">
        <v>37034</v>
      </c>
      <c r="CD54" s="16">
        <v>0</v>
      </c>
      <c r="CE54" s="17">
        <v>0</v>
      </c>
      <c r="CF54" s="17">
        <v>0</v>
      </c>
      <c r="CG54" s="17">
        <v>0</v>
      </c>
      <c r="CH54" s="17">
        <v>0</v>
      </c>
      <c r="CI54" s="17">
        <v>0</v>
      </c>
      <c r="CJ54" s="17">
        <v>0</v>
      </c>
      <c r="CK54" s="12">
        <v>0</v>
      </c>
    </row>
    <row r="55" spans="1:89" x14ac:dyDescent="0.25">
      <c r="A55" s="4" t="s">
        <v>45</v>
      </c>
      <c r="B55" s="92">
        <v>1399036</v>
      </c>
      <c r="C55" s="87">
        <v>698336</v>
      </c>
      <c r="D55" s="87">
        <v>3040440</v>
      </c>
      <c r="E55" s="87">
        <v>0</v>
      </c>
      <c r="F55" s="87">
        <v>5000</v>
      </c>
      <c r="G55" s="87">
        <v>341138</v>
      </c>
      <c r="H55" s="87">
        <v>203590</v>
      </c>
      <c r="I55" s="93">
        <v>5687540</v>
      </c>
      <c r="J55" s="16">
        <v>207050</v>
      </c>
      <c r="K55" s="17">
        <v>0</v>
      </c>
      <c r="L55" s="17">
        <v>0</v>
      </c>
      <c r="M55" s="17">
        <v>0</v>
      </c>
      <c r="N55" s="17">
        <v>0</v>
      </c>
      <c r="O55" s="17">
        <v>260931</v>
      </c>
      <c r="P55" s="17">
        <v>5407</v>
      </c>
      <c r="Q55" s="12">
        <v>473388</v>
      </c>
      <c r="R55" s="16">
        <v>16956</v>
      </c>
      <c r="S55" s="17">
        <v>0</v>
      </c>
      <c r="T55" s="17">
        <v>2512536</v>
      </c>
      <c r="U55" s="17">
        <v>0</v>
      </c>
      <c r="V55" s="17">
        <v>0</v>
      </c>
      <c r="W55" s="17">
        <v>32748</v>
      </c>
      <c r="X55" s="17">
        <v>0</v>
      </c>
      <c r="Y55" s="12">
        <v>2562240</v>
      </c>
      <c r="Z55" s="16">
        <v>565</v>
      </c>
      <c r="AA55" s="17">
        <v>0</v>
      </c>
      <c r="AB55" s="17">
        <v>0</v>
      </c>
      <c r="AC55" s="17">
        <v>0</v>
      </c>
      <c r="AD55" s="17">
        <v>0</v>
      </c>
      <c r="AE55" s="17">
        <v>44</v>
      </c>
      <c r="AF55" s="17">
        <v>0</v>
      </c>
      <c r="AG55" s="12">
        <v>609</v>
      </c>
      <c r="AH55" s="16">
        <v>200</v>
      </c>
      <c r="AI55" s="17">
        <v>95000</v>
      </c>
      <c r="AJ55" s="17">
        <v>0</v>
      </c>
      <c r="AK55" s="17">
        <v>0</v>
      </c>
      <c r="AL55" s="17">
        <v>0</v>
      </c>
      <c r="AM55" s="17">
        <v>0</v>
      </c>
      <c r="AN55" s="17">
        <v>183375</v>
      </c>
      <c r="AO55" s="12">
        <v>278575</v>
      </c>
      <c r="AP55" s="16">
        <v>10600</v>
      </c>
      <c r="AQ55" s="17">
        <v>0</v>
      </c>
      <c r="AR55" s="17">
        <v>0</v>
      </c>
      <c r="AS55" s="17">
        <v>0</v>
      </c>
      <c r="AT55" s="17">
        <v>0</v>
      </c>
      <c r="AU55" s="17">
        <v>6367</v>
      </c>
      <c r="AV55" s="17">
        <v>0</v>
      </c>
      <c r="AW55" s="12">
        <v>16967</v>
      </c>
      <c r="AX55" s="16">
        <v>824743</v>
      </c>
      <c r="AY55" s="17">
        <v>95000</v>
      </c>
      <c r="AZ55" s="17">
        <v>0</v>
      </c>
      <c r="BA55" s="17">
        <v>0</v>
      </c>
      <c r="BB55" s="17">
        <v>0</v>
      </c>
      <c r="BC55" s="17">
        <v>0</v>
      </c>
      <c r="BD55" s="17">
        <v>0</v>
      </c>
      <c r="BE55" s="12">
        <v>919743</v>
      </c>
      <c r="BF55" s="16">
        <v>47481</v>
      </c>
      <c r="BG55" s="17">
        <v>372101</v>
      </c>
      <c r="BH55" s="17">
        <v>29412</v>
      </c>
      <c r="BI55" s="17">
        <v>0</v>
      </c>
      <c r="BJ55" s="17">
        <v>0</v>
      </c>
      <c r="BK55" s="17">
        <v>16</v>
      </c>
      <c r="BL55" s="17">
        <v>14808</v>
      </c>
      <c r="BM55" s="12">
        <v>463818</v>
      </c>
      <c r="BN55" s="16">
        <v>291059</v>
      </c>
      <c r="BO55" s="17">
        <v>0</v>
      </c>
      <c r="BP55" s="17">
        <v>0</v>
      </c>
      <c r="BQ55" s="17">
        <v>0</v>
      </c>
      <c r="BR55" s="17">
        <v>0</v>
      </c>
      <c r="BS55" s="17">
        <v>20318</v>
      </c>
      <c r="BT55" s="17">
        <v>0</v>
      </c>
      <c r="BU55" s="12">
        <v>311377</v>
      </c>
      <c r="BV55" s="16">
        <v>382</v>
      </c>
      <c r="BW55" s="17">
        <v>0</v>
      </c>
      <c r="BX55" s="17">
        <v>37800</v>
      </c>
      <c r="BY55" s="17">
        <v>0</v>
      </c>
      <c r="BZ55" s="17">
        <v>0</v>
      </c>
      <c r="CA55" s="17">
        <v>214</v>
      </c>
      <c r="CB55" s="17">
        <v>0</v>
      </c>
      <c r="CC55" s="12">
        <v>38396</v>
      </c>
      <c r="CD55" s="16">
        <v>0</v>
      </c>
      <c r="CE55" s="17">
        <v>136235</v>
      </c>
      <c r="CF55" s="17">
        <v>460692</v>
      </c>
      <c r="CG55" s="17">
        <v>0</v>
      </c>
      <c r="CH55" s="17">
        <v>5000</v>
      </c>
      <c r="CI55" s="17">
        <v>20500</v>
      </c>
      <c r="CJ55" s="17">
        <v>0</v>
      </c>
      <c r="CK55" s="12">
        <v>622427</v>
      </c>
    </row>
    <row r="56" spans="1:89" x14ac:dyDescent="0.25">
      <c r="A56" s="4" t="s">
        <v>46</v>
      </c>
      <c r="B56" s="92">
        <v>2337640</v>
      </c>
      <c r="C56" s="87">
        <v>303912</v>
      </c>
      <c r="D56" s="87">
        <v>3034897</v>
      </c>
      <c r="E56" s="87">
        <v>0</v>
      </c>
      <c r="F56" s="87">
        <v>0</v>
      </c>
      <c r="G56" s="87">
        <v>412565</v>
      </c>
      <c r="H56" s="87">
        <v>54465</v>
      </c>
      <c r="I56" s="93">
        <v>6143479</v>
      </c>
      <c r="J56" s="16">
        <v>2247625</v>
      </c>
      <c r="K56" s="17">
        <v>0</v>
      </c>
      <c r="L56" s="17">
        <v>284997</v>
      </c>
      <c r="M56" s="17">
        <v>0</v>
      </c>
      <c r="N56" s="17">
        <v>0</v>
      </c>
      <c r="O56" s="17">
        <v>143861</v>
      </c>
      <c r="P56" s="17">
        <v>7064</v>
      </c>
      <c r="Q56" s="12">
        <v>2683547</v>
      </c>
      <c r="R56" s="16">
        <v>23598</v>
      </c>
      <c r="S56" s="17">
        <v>0</v>
      </c>
      <c r="T56" s="17">
        <v>509900</v>
      </c>
      <c r="U56" s="17">
        <v>0</v>
      </c>
      <c r="V56" s="17">
        <v>0</v>
      </c>
      <c r="W56" s="17">
        <v>4250</v>
      </c>
      <c r="X56" s="17">
        <v>0</v>
      </c>
      <c r="Y56" s="12">
        <v>537748</v>
      </c>
      <c r="Z56" s="16">
        <v>0</v>
      </c>
      <c r="AA56" s="17">
        <v>0</v>
      </c>
      <c r="AB56" s="17">
        <v>0</v>
      </c>
      <c r="AC56" s="17">
        <v>0</v>
      </c>
      <c r="AD56" s="17">
        <v>0</v>
      </c>
      <c r="AE56" s="17">
        <v>0</v>
      </c>
      <c r="AF56" s="17">
        <v>0</v>
      </c>
      <c r="AG56" s="12">
        <v>0</v>
      </c>
      <c r="AH56" s="16">
        <v>0</v>
      </c>
      <c r="AI56" s="17">
        <v>0</v>
      </c>
      <c r="AJ56" s="17">
        <v>0</v>
      </c>
      <c r="AK56" s="17">
        <v>0</v>
      </c>
      <c r="AL56" s="17">
        <v>0</v>
      </c>
      <c r="AM56" s="17">
        <v>0</v>
      </c>
      <c r="AN56" s="17">
        <v>0</v>
      </c>
      <c r="AO56" s="12">
        <v>0</v>
      </c>
      <c r="AP56" s="16">
        <v>0</v>
      </c>
      <c r="AQ56" s="17">
        <v>0</v>
      </c>
      <c r="AR56" s="17">
        <v>0</v>
      </c>
      <c r="AS56" s="17">
        <v>0</v>
      </c>
      <c r="AT56" s="17">
        <v>0</v>
      </c>
      <c r="AU56" s="17">
        <v>0</v>
      </c>
      <c r="AV56" s="17">
        <v>0</v>
      </c>
      <c r="AW56" s="12">
        <v>0</v>
      </c>
      <c r="AX56" s="16">
        <v>0</v>
      </c>
      <c r="AY56" s="17">
        <v>0</v>
      </c>
      <c r="AZ56" s="17">
        <v>0</v>
      </c>
      <c r="BA56" s="17">
        <v>0</v>
      </c>
      <c r="BB56" s="17">
        <v>0</v>
      </c>
      <c r="BC56" s="17">
        <v>0</v>
      </c>
      <c r="BD56" s="17">
        <v>0</v>
      </c>
      <c r="BE56" s="12">
        <v>0</v>
      </c>
      <c r="BF56" s="16">
        <v>66417</v>
      </c>
      <c r="BG56" s="17">
        <v>303912</v>
      </c>
      <c r="BH56" s="17">
        <v>100000</v>
      </c>
      <c r="BI56" s="17">
        <v>0</v>
      </c>
      <c r="BJ56" s="17">
        <v>0</v>
      </c>
      <c r="BK56" s="17">
        <v>5353</v>
      </c>
      <c r="BL56" s="17">
        <v>19828</v>
      </c>
      <c r="BM56" s="12">
        <v>495510</v>
      </c>
      <c r="BN56" s="16">
        <v>0</v>
      </c>
      <c r="BO56" s="17">
        <v>0</v>
      </c>
      <c r="BP56" s="17">
        <v>2140000</v>
      </c>
      <c r="BQ56" s="17">
        <v>0</v>
      </c>
      <c r="BR56" s="17">
        <v>0</v>
      </c>
      <c r="BS56" s="17">
        <v>250000</v>
      </c>
      <c r="BT56" s="17">
        <v>27573</v>
      </c>
      <c r="BU56" s="12">
        <v>2417573</v>
      </c>
      <c r="BV56" s="16">
        <v>0</v>
      </c>
      <c r="BW56" s="17">
        <v>0</v>
      </c>
      <c r="BX56" s="17">
        <v>0</v>
      </c>
      <c r="BY56" s="17">
        <v>0</v>
      </c>
      <c r="BZ56" s="17">
        <v>0</v>
      </c>
      <c r="CA56" s="17">
        <v>2201</v>
      </c>
      <c r="CB56" s="17">
        <v>0</v>
      </c>
      <c r="CC56" s="12">
        <v>2201</v>
      </c>
      <c r="CD56" s="16">
        <v>0</v>
      </c>
      <c r="CE56" s="17">
        <v>0</v>
      </c>
      <c r="CF56" s="17">
        <v>0</v>
      </c>
      <c r="CG56" s="17">
        <v>0</v>
      </c>
      <c r="CH56" s="17">
        <v>0</v>
      </c>
      <c r="CI56" s="17">
        <v>6900</v>
      </c>
      <c r="CJ56" s="17">
        <v>0</v>
      </c>
      <c r="CK56" s="12">
        <v>6900</v>
      </c>
    </row>
    <row r="57" spans="1:89" x14ac:dyDescent="0.25">
      <c r="A57" s="4" t="s">
        <v>47</v>
      </c>
      <c r="B57" s="92">
        <v>276345</v>
      </c>
      <c r="C57" s="87">
        <v>4200</v>
      </c>
      <c r="D57" s="87">
        <v>0</v>
      </c>
      <c r="E57" s="87">
        <v>0</v>
      </c>
      <c r="F57" s="87">
        <v>0</v>
      </c>
      <c r="G57" s="87">
        <v>92609</v>
      </c>
      <c r="H57" s="87">
        <v>0</v>
      </c>
      <c r="I57" s="93">
        <v>373154</v>
      </c>
      <c r="J57" s="16">
        <v>25644</v>
      </c>
      <c r="K57" s="17">
        <v>0</v>
      </c>
      <c r="L57" s="17">
        <v>0</v>
      </c>
      <c r="M57" s="17">
        <v>0</v>
      </c>
      <c r="N57" s="17">
        <v>0</v>
      </c>
      <c r="O57" s="17">
        <v>0</v>
      </c>
      <c r="P57" s="17">
        <v>0</v>
      </c>
      <c r="Q57" s="12">
        <v>25644</v>
      </c>
      <c r="R57" s="16">
        <v>9484</v>
      </c>
      <c r="S57" s="17">
        <v>0</v>
      </c>
      <c r="T57" s="17">
        <v>0</v>
      </c>
      <c r="U57" s="17">
        <v>0</v>
      </c>
      <c r="V57" s="17">
        <v>0</v>
      </c>
      <c r="W57" s="17">
        <v>8000</v>
      </c>
      <c r="X57" s="17">
        <v>0</v>
      </c>
      <c r="Y57" s="12">
        <v>17484</v>
      </c>
      <c r="Z57" s="16">
        <v>0</v>
      </c>
      <c r="AA57" s="17">
        <v>0</v>
      </c>
      <c r="AB57" s="17">
        <v>0</v>
      </c>
      <c r="AC57" s="17">
        <v>0</v>
      </c>
      <c r="AD57" s="17">
        <v>0</v>
      </c>
      <c r="AE57" s="17">
        <v>0</v>
      </c>
      <c r="AF57" s="17">
        <v>0</v>
      </c>
      <c r="AG57" s="12">
        <v>0</v>
      </c>
      <c r="AH57" s="16">
        <v>0</v>
      </c>
      <c r="AI57" s="17">
        <v>0</v>
      </c>
      <c r="AJ57" s="17">
        <v>0</v>
      </c>
      <c r="AK57" s="17">
        <v>0</v>
      </c>
      <c r="AL57" s="17">
        <v>0</v>
      </c>
      <c r="AM57" s="17">
        <v>0</v>
      </c>
      <c r="AN57" s="17">
        <v>0</v>
      </c>
      <c r="AO57" s="12">
        <v>0</v>
      </c>
      <c r="AP57" s="16">
        <v>0</v>
      </c>
      <c r="AQ57" s="17">
        <v>0</v>
      </c>
      <c r="AR57" s="17">
        <v>0</v>
      </c>
      <c r="AS57" s="17">
        <v>0</v>
      </c>
      <c r="AT57" s="17">
        <v>0</v>
      </c>
      <c r="AU57" s="17">
        <v>0</v>
      </c>
      <c r="AV57" s="17">
        <v>0</v>
      </c>
      <c r="AW57" s="12">
        <v>0</v>
      </c>
      <c r="AX57" s="16">
        <v>0</v>
      </c>
      <c r="AY57" s="17">
        <v>0</v>
      </c>
      <c r="AZ57" s="17">
        <v>0</v>
      </c>
      <c r="BA57" s="17">
        <v>0</v>
      </c>
      <c r="BB57" s="17">
        <v>0</v>
      </c>
      <c r="BC57" s="17">
        <v>0</v>
      </c>
      <c r="BD57" s="17">
        <v>0</v>
      </c>
      <c r="BE57" s="12">
        <v>0</v>
      </c>
      <c r="BF57" s="16">
        <v>0</v>
      </c>
      <c r="BG57" s="17">
        <v>0</v>
      </c>
      <c r="BH57" s="17">
        <v>0</v>
      </c>
      <c r="BI57" s="17">
        <v>0</v>
      </c>
      <c r="BJ57" s="17">
        <v>0</v>
      </c>
      <c r="BK57" s="17">
        <v>81359</v>
      </c>
      <c r="BL57" s="17">
        <v>0</v>
      </c>
      <c r="BM57" s="12">
        <v>81359</v>
      </c>
      <c r="BN57" s="16">
        <v>19328</v>
      </c>
      <c r="BO57" s="17">
        <v>0</v>
      </c>
      <c r="BP57" s="17">
        <v>0</v>
      </c>
      <c r="BQ57" s="17">
        <v>0</v>
      </c>
      <c r="BR57" s="17">
        <v>0</v>
      </c>
      <c r="BS57" s="17">
        <v>0</v>
      </c>
      <c r="BT57" s="17">
        <v>0</v>
      </c>
      <c r="BU57" s="12">
        <v>19328</v>
      </c>
      <c r="BV57" s="16">
        <v>441</v>
      </c>
      <c r="BW57" s="17">
        <v>4200</v>
      </c>
      <c r="BX57" s="17">
        <v>0</v>
      </c>
      <c r="BY57" s="17">
        <v>0</v>
      </c>
      <c r="BZ57" s="17">
        <v>0</v>
      </c>
      <c r="CA57" s="17">
        <v>3250</v>
      </c>
      <c r="CB57" s="17">
        <v>0</v>
      </c>
      <c r="CC57" s="12">
        <v>7891</v>
      </c>
      <c r="CD57" s="16">
        <v>221448</v>
      </c>
      <c r="CE57" s="17">
        <v>0</v>
      </c>
      <c r="CF57" s="17">
        <v>0</v>
      </c>
      <c r="CG57" s="17">
        <v>0</v>
      </c>
      <c r="CH57" s="17">
        <v>0</v>
      </c>
      <c r="CI57" s="17">
        <v>0</v>
      </c>
      <c r="CJ57" s="17">
        <v>0</v>
      </c>
      <c r="CK57" s="12">
        <v>221448</v>
      </c>
    </row>
    <row r="58" spans="1:89" x14ac:dyDescent="0.25">
      <c r="A58" s="4" t="s">
        <v>48</v>
      </c>
      <c r="B58" s="92">
        <v>12803270.219999999</v>
      </c>
      <c r="C58" s="87">
        <v>1269293</v>
      </c>
      <c r="D58" s="87">
        <v>1693755</v>
      </c>
      <c r="E58" s="87">
        <v>196736</v>
      </c>
      <c r="F58" s="87">
        <v>15392</v>
      </c>
      <c r="G58" s="87">
        <v>167805</v>
      </c>
      <c r="H58" s="87">
        <v>899350.68000000017</v>
      </c>
      <c r="I58" s="93">
        <v>17045601.900000002</v>
      </c>
      <c r="J58" s="16">
        <v>12134152.52</v>
      </c>
      <c r="K58" s="17">
        <v>0</v>
      </c>
      <c r="L58" s="17">
        <v>1656555</v>
      </c>
      <c r="M58" s="17">
        <v>0</v>
      </c>
      <c r="N58" s="17">
        <v>4000</v>
      </c>
      <c r="O58" s="17">
        <v>161890</v>
      </c>
      <c r="P58" s="17">
        <v>450141.83</v>
      </c>
      <c r="Q58" s="12">
        <v>14406739.35</v>
      </c>
      <c r="R58" s="16">
        <v>13749.45</v>
      </c>
      <c r="S58" s="17">
        <v>10000</v>
      </c>
      <c r="T58" s="17">
        <v>0</v>
      </c>
      <c r="U58" s="17">
        <v>196736</v>
      </c>
      <c r="V58" s="17">
        <v>0</v>
      </c>
      <c r="W58" s="17">
        <v>5915</v>
      </c>
      <c r="X58" s="17">
        <v>0</v>
      </c>
      <c r="Y58" s="12">
        <v>226400.45</v>
      </c>
      <c r="Z58" s="16">
        <v>0</v>
      </c>
      <c r="AA58" s="17">
        <v>0</v>
      </c>
      <c r="AB58" s="17">
        <v>0</v>
      </c>
      <c r="AC58" s="17">
        <v>0</v>
      </c>
      <c r="AD58" s="17">
        <v>0</v>
      </c>
      <c r="AE58" s="17">
        <v>0</v>
      </c>
      <c r="AF58" s="17">
        <v>0</v>
      </c>
      <c r="AG58" s="12">
        <v>0</v>
      </c>
      <c r="AH58" s="16">
        <v>-189253.26</v>
      </c>
      <c r="AI58" s="17">
        <v>75000</v>
      </c>
      <c r="AJ58" s="17">
        <v>5400</v>
      </c>
      <c r="AK58" s="17">
        <v>0</v>
      </c>
      <c r="AL58" s="17">
        <v>0</v>
      </c>
      <c r="AM58" s="17">
        <v>0</v>
      </c>
      <c r="AN58" s="17">
        <v>261252</v>
      </c>
      <c r="AO58" s="12">
        <v>152398.74</v>
      </c>
      <c r="AP58" s="16">
        <v>0</v>
      </c>
      <c r="AQ58" s="17">
        <v>0</v>
      </c>
      <c r="AR58" s="17">
        <v>0</v>
      </c>
      <c r="AS58" s="17">
        <v>0</v>
      </c>
      <c r="AT58" s="17">
        <v>0</v>
      </c>
      <c r="AU58" s="17">
        <v>0</v>
      </c>
      <c r="AV58" s="17">
        <v>0</v>
      </c>
      <c r="AW58" s="12">
        <v>0</v>
      </c>
      <c r="AX58" s="16">
        <v>0</v>
      </c>
      <c r="AY58" s="17">
        <v>0</v>
      </c>
      <c r="AZ58" s="17">
        <v>0</v>
      </c>
      <c r="BA58" s="17">
        <v>0</v>
      </c>
      <c r="BB58" s="17">
        <v>0</v>
      </c>
      <c r="BC58" s="17">
        <v>0</v>
      </c>
      <c r="BD58" s="17">
        <v>0</v>
      </c>
      <c r="BE58" s="12">
        <v>0</v>
      </c>
      <c r="BF58" s="16">
        <v>189449.88</v>
      </c>
      <c r="BG58" s="17">
        <v>1184293</v>
      </c>
      <c r="BH58" s="17">
        <v>16800</v>
      </c>
      <c r="BI58" s="17">
        <v>0</v>
      </c>
      <c r="BJ58" s="17">
        <v>0</v>
      </c>
      <c r="BK58" s="17">
        <v>0</v>
      </c>
      <c r="BL58" s="17">
        <v>2469.2800000000002</v>
      </c>
      <c r="BM58" s="12">
        <v>1393012.16</v>
      </c>
      <c r="BN58" s="16">
        <v>640493.85</v>
      </c>
      <c r="BO58" s="17">
        <v>0</v>
      </c>
      <c r="BP58" s="17">
        <v>0</v>
      </c>
      <c r="BQ58" s="17">
        <v>0</v>
      </c>
      <c r="BR58" s="17">
        <v>0</v>
      </c>
      <c r="BS58" s="17">
        <v>0</v>
      </c>
      <c r="BT58" s="17">
        <v>59370</v>
      </c>
      <c r="BU58" s="12">
        <v>699863.85</v>
      </c>
      <c r="BV58" s="16">
        <v>14677.78</v>
      </c>
      <c r="BW58" s="17">
        <v>0</v>
      </c>
      <c r="BX58" s="17">
        <v>15000</v>
      </c>
      <c r="BY58" s="17">
        <v>0</v>
      </c>
      <c r="BZ58" s="17">
        <v>0</v>
      </c>
      <c r="CA58" s="17">
        <v>0</v>
      </c>
      <c r="CB58" s="17">
        <v>47884.39</v>
      </c>
      <c r="CC58" s="12">
        <v>77562.17</v>
      </c>
      <c r="CD58" s="16">
        <v>0</v>
      </c>
      <c r="CE58" s="17">
        <v>0</v>
      </c>
      <c r="CF58" s="17">
        <v>0</v>
      </c>
      <c r="CG58" s="17">
        <v>0</v>
      </c>
      <c r="CH58" s="17">
        <v>11392</v>
      </c>
      <c r="CI58" s="17">
        <v>0</v>
      </c>
      <c r="CJ58" s="17">
        <v>78233.179999999993</v>
      </c>
      <c r="CK58" s="12">
        <v>89625.18</v>
      </c>
    </row>
    <row r="59" spans="1:89" x14ac:dyDescent="0.25">
      <c r="A59" s="4" t="s">
        <v>49</v>
      </c>
      <c r="B59" s="92">
        <v>2765500</v>
      </c>
      <c r="C59" s="87">
        <v>766000</v>
      </c>
      <c r="D59" s="87">
        <v>555000</v>
      </c>
      <c r="E59" s="87">
        <v>0</v>
      </c>
      <c r="F59" s="87">
        <v>22000</v>
      </c>
      <c r="G59" s="87">
        <v>58281.018947368422</v>
      </c>
      <c r="H59" s="87">
        <v>55395.095499999996</v>
      </c>
      <c r="I59" s="93">
        <v>4222176.1144473683</v>
      </c>
      <c r="J59" s="16">
        <v>1081500</v>
      </c>
      <c r="K59" s="17">
        <v>0</v>
      </c>
      <c r="L59" s="17">
        <v>555000</v>
      </c>
      <c r="M59" s="17">
        <v>0</v>
      </c>
      <c r="N59" s="17">
        <v>18000</v>
      </c>
      <c r="O59" s="17">
        <v>0</v>
      </c>
      <c r="P59" s="17">
        <v>0</v>
      </c>
      <c r="Q59" s="12">
        <v>1654500</v>
      </c>
      <c r="R59" s="16">
        <v>7500</v>
      </c>
      <c r="S59" s="17">
        <v>0</v>
      </c>
      <c r="T59" s="17">
        <v>0</v>
      </c>
      <c r="U59" s="17">
        <v>0</v>
      </c>
      <c r="V59" s="17">
        <v>0</v>
      </c>
      <c r="W59" s="17">
        <v>42589.130000000005</v>
      </c>
      <c r="X59" s="17">
        <v>0</v>
      </c>
      <c r="Y59" s="12">
        <v>50089.130000000005</v>
      </c>
      <c r="Z59" s="16">
        <v>0</v>
      </c>
      <c r="AA59" s="17">
        <v>0</v>
      </c>
      <c r="AB59" s="17">
        <v>0</v>
      </c>
      <c r="AC59" s="17">
        <v>0</v>
      </c>
      <c r="AD59" s="17">
        <v>0</v>
      </c>
      <c r="AE59" s="17">
        <v>0</v>
      </c>
      <c r="AF59" s="17">
        <v>0</v>
      </c>
      <c r="AG59" s="12">
        <v>0</v>
      </c>
      <c r="AH59" s="16">
        <v>0</v>
      </c>
      <c r="AI59" s="17">
        <v>0</v>
      </c>
      <c r="AJ59" s="17">
        <v>0</v>
      </c>
      <c r="AK59" s="17">
        <v>0</v>
      </c>
      <c r="AL59" s="17">
        <v>0</v>
      </c>
      <c r="AM59" s="17">
        <v>0</v>
      </c>
      <c r="AN59" s="17">
        <v>0</v>
      </c>
      <c r="AO59" s="12">
        <v>0</v>
      </c>
      <c r="AP59" s="16">
        <v>0</v>
      </c>
      <c r="AQ59" s="17">
        <v>0</v>
      </c>
      <c r="AR59" s="17">
        <v>0</v>
      </c>
      <c r="AS59" s="17">
        <v>0</v>
      </c>
      <c r="AT59" s="17">
        <v>4000</v>
      </c>
      <c r="AU59" s="17">
        <v>2877.27</v>
      </c>
      <c r="AV59" s="17">
        <v>0</v>
      </c>
      <c r="AW59" s="12">
        <v>6877.27</v>
      </c>
      <c r="AX59" s="16">
        <v>930100</v>
      </c>
      <c r="AY59" s="17">
        <v>0</v>
      </c>
      <c r="AZ59" s="17">
        <v>0</v>
      </c>
      <c r="BA59" s="17">
        <v>0</v>
      </c>
      <c r="BB59" s="17">
        <v>0</v>
      </c>
      <c r="BC59" s="17">
        <v>0</v>
      </c>
      <c r="BD59" s="17">
        <v>4227.03</v>
      </c>
      <c r="BE59" s="12">
        <v>934327.03</v>
      </c>
      <c r="BF59" s="16">
        <v>199600</v>
      </c>
      <c r="BG59" s="17">
        <v>766000</v>
      </c>
      <c r="BH59" s="17">
        <v>0</v>
      </c>
      <c r="BI59" s="17">
        <v>0</v>
      </c>
      <c r="BJ59" s="17">
        <v>0</v>
      </c>
      <c r="BK59" s="17">
        <v>3000</v>
      </c>
      <c r="BL59" s="17">
        <v>0</v>
      </c>
      <c r="BM59" s="12">
        <v>968600</v>
      </c>
      <c r="BN59" s="16">
        <v>251000</v>
      </c>
      <c r="BO59" s="17">
        <v>0</v>
      </c>
      <c r="BP59" s="17">
        <v>0</v>
      </c>
      <c r="BQ59" s="17">
        <v>0</v>
      </c>
      <c r="BR59" s="17">
        <v>0</v>
      </c>
      <c r="BS59" s="17">
        <v>0</v>
      </c>
      <c r="BT59" s="17">
        <v>0</v>
      </c>
      <c r="BU59" s="12">
        <v>251000</v>
      </c>
      <c r="BV59" s="16">
        <v>295800</v>
      </c>
      <c r="BW59" s="17">
        <v>0</v>
      </c>
      <c r="BX59" s="17">
        <v>0</v>
      </c>
      <c r="BY59" s="17">
        <v>0</v>
      </c>
      <c r="BZ59" s="17">
        <v>0</v>
      </c>
      <c r="CA59" s="17">
        <v>0</v>
      </c>
      <c r="CB59" s="17">
        <v>31500</v>
      </c>
      <c r="CC59" s="12">
        <v>327300</v>
      </c>
      <c r="CD59" s="16">
        <v>0</v>
      </c>
      <c r="CE59" s="17">
        <v>0</v>
      </c>
      <c r="CF59" s="17">
        <v>0</v>
      </c>
      <c r="CG59" s="17">
        <v>0</v>
      </c>
      <c r="CH59" s="17">
        <v>0</v>
      </c>
      <c r="CI59" s="17">
        <v>9814.618947368419</v>
      </c>
      <c r="CJ59" s="17">
        <v>19668.065499999997</v>
      </c>
      <c r="CK59" s="12">
        <v>29482.684447368418</v>
      </c>
    </row>
    <row r="60" spans="1:89" x14ac:dyDescent="0.25">
      <c r="A60" s="4" t="s">
        <v>50</v>
      </c>
      <c r="B60" s="92">
        <v>75460</v>
      </c>
      <c r="C60" s="87">
        <v>279359</v>
      </c>
      <c r="D60" s="87">
        <v>601275</v>
      </c>
      <c r="E60" s="87">
        <v>0</v>
      </c>
      <c r="F60" s="87">
        <v>0</v>
      </c>
      <c r="G60" s="87">
        <v>192000</v>
      </c>
      <c r="H60" s="87">
        <v>9967</v>
      </c>
      <c r="I60" s="93">
        <v>1158061</v>
      </c>
      <c r="J60" s="16">
        <v>54083</v>
      </c>
      <c r="K60" s="17">
        <v>27000</v>
      </c>
      <c r="L60" s="17">
        <v>301275</v>
      </c>
      <c r="M60" s="17">
        <v>0</v>
      </c>
      <c r="N60" s="17">
        <v>0</v>
      </c>
      <c r="O60" s="17">
        <v>0</v>
      </c>
      <c r="P60" s="17">
        <v>1713</v>
      </c>
      <c r="Q60" s="12">
        <v>384071</v>
      </c>
      <c r="R60" s="16">
        <v>-859</v>
      </c>
      <c r="S60" s="17">
        <v>0</v>
      </c>
      <c r="T60" s="17">
        <v>0</v>
      </c>
      <c r="U60" s="17">
        <v>0</v>
      </c>
      <c r="V60" s="17">
        <v>0</v>
      </c>
      <c r="W60" s="17">
        <v>189900</v>
      </c>
      <c r="X60" s="17">
        <v>0</v>
      </c>
      <c r="Y60" s="12">
        <v>189041</v>
      </c>
      <c r="Z60" s="16">
        <v>0</v>
      </c>
      <c r="AA60" s="17">
        <v>0</v>
      </c>
      <c r="AB60" s="17">
        <v>0</v>
      </c>
      <c r="AC60" s="17">
        <v>0</v>
      </c>
      <c r="AD60" s="17">
        <v>0</v>
      </c>
      <c r="AE60" s="17">
        <v>0</v>
      </c>
      <c r="AF60" s="17">
        <v>0</v>
      </c>
      <c r="AG60" s="12">
        <v>0</v>
      </c>
      <c r="AH60" s="16">
        <v>0</v>
      </c>
      <c r="AI60" s="17">
        <v>0</v>
      </c>
      <c r="AJ60" s="17">
        <v>0</v>
      </c>
      <c r="AK60" s="17">
        <v>0</v>
      </c>
      <c r="AL60" s="17">
        <v>0</v>
      </c>
      <c r="AM60" s="17">
        <v>0</v>
      </c>
      <c r="AN60" s="17">
        <v>0</v>
      </c>
      <c r="AO60" s="12">
        <v>0</v>
      </c>
      <c r="AP60" s="16">
        <v>0</v>
      </c>
      <c r="AQ60" s="17">
        <v>0</v>
      </c>
      <c r="AR60" s="17">
        <v>0</v>
      </c>
      <c r="AS60" s="17">
        <v>0</v>
      </c>
      <c r="AT60" s="17">
        <v>0</v>
      </c>
      <c r="AU60" s="17">
        <v>2100</v>
      </c>
      <c r="AV60" s="17">
        <v>0</v>
      </c>
      <c r="AW60" s="12">
        <v>2100</v>
      </c>
      <c r="AX60" s="16">
        <v>0</v>
      </c>
      <c r="AY60" s="17">
        <v>0</v>
      </c>
      <c r="AZ60" s="17">
        <v>0</v>
      </c>
      <c r="BA60" s="17">
        <v>0</v>
      </c>
      <c r="BB60" s="17">
        <v>0</v>
      </c>
      <c r="BC60" s="17">
        <v>0</v>
      </c>
      <c r="BD60" s="17">
        <v>0</v>
      </c>
      <c r="BE60" s="12">
        <v>0</v>
      </c>
      <c r="BF60" s="16">
        <v>22141</v>
      </c>
      <c r="BG60" s="17">
        <v>252359</v>
      </c>
      <c r="BH60" s="17">
        <v>0</v>
      </c>
      <c r="BI60" s="17">
        <v>0</v>
      </c>
      <c r="BJ60" s="17">
        <v>0</v>
      </c>
      <c r="BK60" s="17">
        <v>0</v>
      </c>
      <c r="BL60" s="17">
        <v>2662</v>
      </c>
      <c r="BM60" s="12">
        <v>277162</v>
      </c>
      <c r="BN60" s="16">
        <v>95</v>
      </c>
      <c r="BO60" s="17">
        <v>0</v>
      </c>
      <c r="BP60" s="17">
        <v>300000</v>
      </c>
      <c r="BQ60" s="17">
        <v>0</v>
      </c>
      <c r="BR60" s="17">
        <v>0</v>
      </c>
      <c r="BS60" s="17">
        <v>0</v>
      </c>
      <c r="BT60" s="17">
        <v>592</v>
      </c>
      <c r="BU60" s="12">
        <v>300687</v>
      </c>
      <c r="BV60" s="16">
        <v>0</v>
      </c>
      <c r="BW60" s="17">
        <v>0</v>
      </c>
      <c r="BX60" s="17">
        <v>0</v>
      </c>
      <c r="BY60" s="17">
        <v>0</v>
      </c>
      <c r="BZ60" s="17">
        <v>0</v>
      </c>
      <c r="CA60" s="17">
        <v>0</v>
      </c>
      <c r="CB60" s="17">
        <v>0</v>
      </c>
      <c r="CC60" s="12">
        <v>0</v>
      </c>
      <c r="CD60" s="16">
        <v>0</v>
      </c>
      <c r="CE60" s="17">
        <v>0</v>
      </c>
      <c r="CF60" s="17">
        <v>0</v>
      </c>
      <c r="CG60" s="17">
        <v>0</v>
      </c>
      <c r="CH60" s="17">
        <v>0</v>
      </c>
      <c r="CI60" s="17">
        <v>0</v>
      </c>
      <c r="CJ60" s="17">
        <v>5000</v>
      </c>
      <c r="CK60" s="12">
        <v>5000</v>
      </c>
    </row>
    <row r="61" spans="1:89" x14ac:dyDescent="0.25">
      <c r="A61" s="4" t="s">
        <v>51</v>
      </c>
      <c r="B61" s="92">
        <v>14145090.83</v>
      </c>
      <c r="C61" s="87">
        <v>1471295</v>
      </c>
      <c r="D61" s="87">
        <v>80640</v>
      </c>
      <c r="E61" s="87">
        <v>0</v>
      </c>
      <c r="F61" s="87">
        <v>0</v>
      </c>
      <c r="G61" s="87">
        <v>787345.17</v>
      </c>
      <c r="H61" s="87">
        <v>659610.53</v>
      </c>
      <c r="I61" s="93">
        <v>17143981.529999997</v>
      </c>
      <c r="J61" s="16">
        <v>463660.42</v>
      </c>
      <c r="K61" s="17">
        <v>444743</v>
      </c>
      <c r="L61" s="17">
        <v>80640</v>
      </c>
      <c r="M61" s="17">
        <v>0</v>
      </c>
      <c r="N61" s="17">
        <v>0</v>
      </c>
      <c r="O61" s="17">
        <v>204552.92</v>
      </c>
      <c r="P61" s="17">
        <v>386048.42</v>
      </c>
      <c r="Q61" s="12">
        <v>1579644.7599999998</v>
      </c>
      <c r="R61" s="16">
        <v>12916733.560000001</v>
      </c>
      <c r="S61" s="17">
        <v>0</v>
      </c>
      <c r="T61" s="17">
        <v>0</v>
      </c>
      <c r="U61" s="17">
        <v>0</v>
      </c>
      <c r="V61" s="17">
        <v>0</v>
      </c>
      <c r="W61" s="17">
        <v>6825</v>
      </c>
      <c r="X61" s="17">
        <v>0</v>
      </c>
      <c r="Y61" s="12">
        <v>12923558.560000001</v>
      </c>
      <c r="Z61" s="16">
        <v>0</v>
      </c>
      <c r="AA61" s="17">
        <v>0</v>
      </c>
      <c r="AB61" s="17">
        <v>0</v>
      </c>
      <c r="AC61" s="17">
        <v>0</v>
      </c>
      <c r="AD61" s="17">
        <v>0</v>
      </c>
      <c r="AE61" s="17">
        <v>0</v>
      </c>
      <c r="AF61" s="17">
        <v>0</v>
      </c>
      <c r="AG61" s="12">
        <v>0</v>
      </c>
      <c r="AH61" s="16">
        <v>0</v>
      </c>
      <c r="AI61" s="17">
        <v>0</v>
      </c>
      <c r="AJ61" s="17">
        <v>0</v>
      </c>
      <c r="AK61" s="17">
        <v>0</v>
      </c>
      <c r="AL61" s="17">
        <v>0</v>
      </c>
      <c r="AM61" s="17">
        <v>20000</v>
      </c>
      <c r="AN61" s="17">
        <v>9089.3700000000008</v>
      </c>
      <c r="AO61" s="12">
        <v>29089.370000000003</v>
      </c>
      <c r="AP61" s="16">
        <v>3150.03</v>
      </c>
      <c r="AQ61" s="17">
        <v>0</v>
      </c>
      <c r="AR61" s="17">
        <v>0</v>
      </c>
      <c r="AS61" s="17">
        <v>0</v>
      </c>
      <c r="AT61" s="17">
        <v>0</v>
      </c>
      <c r="AU61" s="17">
        <v>0</v>
      </c>
      <c r="AV61" s="17">
        <v>0</v>
      </c>
      <c r="AW61" s="12">
        <v>3150.03</v>
      </c>
      <c r="AX61" s="16">
        <v>0</v>
      </c>
      <c r="AY61" s="17">
        <v>0</v>
      </c>
      <c r="AZ61" s="17">
        <v>0</v>
      </c>
      <c r="BA61" s="17">
        <v>0</v>
      </c>
      <c r="BB61" s="17">
        <v>0</v>
      </c>
      <c r="BC61" s="17">
        <v>0</v>
      </c>
      <c r="BD61" s="17">
        <v>0</v>
      </c>
      <c r="BE61" s="12">
        <v>0</v>
      </c>
      <c r="BF61" s="16">
        <v>192726.04</v>
      </c>
      <c r="BG61" s="17">
        <v>1026552</v>
      </c>
      <c r="BH61" s="17">
        <v>0</v>
      </c>
      <c r="BI61" s="17">
        <v>0</v>
      </c>
      <c r="BJ61" s="17">
        <v>0</v>
      </c>
      <c r="BK61" s="17">
        <v>9803.5499999999993</v>
      </c>
      <c r="BL61" s="17">
        <v>13262.75</v>
      </c>
      <c r="BM61" s="12">
        <v>1242344.3400000001</v>
      </c>
      <c r="BN61" s="16">
        <v>304839.3</v>
      </c>
      <c r="BO61" s="17">
        <v>0</v>
      </c>
      <c r="BP61" s="17">
        <v>0</v>
      </c>
      <c r="BQ61" s="17">
        <v>0</v>
      </c>
      <c r="BR61" s="17">
        <v>0</v>
      </c>
      <c r="BS61" s="17">
        <v>507909.07</v>
      </c>
      <c r="BT61" s="17">
        <v>251209.99</v>
      </c>
      <c r="BU61" s="12">
        <v>1063958.3599999999</v>
      </c>
      <c r="BV61" s="16">
        <v>263981.48</v>
      </c>
      <c r="BW61" s="17">
        <v>0</v>
      </c>
      <c r="BX61" s="17">
        <v>0</v>
      </c>
      <c r="BY61" s="17">
        <v>0</v>
      </c>
      <c r="BZ61" s="17">
        <v>0</v>
      </c>
      <c r="CA61" s="17">
        <v>38254.629999999997</v>
      </c>
      <c r="CB61" s="17">
        <v>0</v>
      </c>
      <c r="CC61" s="12">
        <v>302236.11</v>
      </c>
      <c r="CD61" s="16">
        <v>0</v>
      </c>
      <c r="CE61" s="17">
        <v>0</v>
      </c>
      <c r="CF61" s="17">
        <v>0</v>
      </c>
      <c r="CG61" s="17">
        <v>0</v>
      </c>
      <c r="CH61" s="17">
        <v>0</v>
      </c>
      <c r="CI61" s="17">
        <v>0</v>
      </c>
      <c r="CJ61" s="17">
        <v>0</v>
      </c>
      <c r="CK61" s="12">
        <v>0</v>
      </c>
    </row>
    <row r="62" spans="1:89" x14ac:dyDescent="0.25">
      <c r="A62" s="4" t="s">
        <v>52</v>
      </c>
      <c r="B62" s="92">
        <v>5151830.1999999993</v>
      </c>
      <c r="C62" s="87">
        <v>1177999.03</v>
      </c>
      <c r="D62" s="87">
        <v>1848333.4</v>
      </c>
      <c r="E62" s="87">
        <v>9300</v>
      </c>
      <c r="F62" s="87">
        <v>40000</v>
      </c>
      <c r="G62" s="87">
        <v>4085229.27</v>
      </c>
      <c r="H62" s="87">
        <v>249798.88</v>
      </c>
      <c r="I62" s="93">
        <v>12562490.780000003</v>
      </c>
      <c r="J62" s="16">
        <v>3295838.5</v>
      </c>
      <c r="K62" s="17">
        <v>908.5</v>
      </c>
      <c r="L62" s="17">
        <v>1553808.4</v>
      </c>
      <c r="M62" s="17">
        <v>9300</v>
      </c>
      <c r="N62" s="17">
        <v>40000</v>
      </c>
      <c r="O62" s="17">
        <v>213426.63999999998</v>
      </c>
      <c r="P62" s="17">
        <v>122623.99</v>
      </c>
      <c r="Q62" s="12">
        <v>5235906.03</v>
      </c>
      <c r="R62" s="16">
        <v>227973.39</v>
      </c>
      <c r="S62" s="17">
        <v>0</v>
      </c>
      <c r="T62" s="17">
        <v>262961</v>
      </c>
      <c r="U62" s="17">
        <v>0</v>
      </c>
      <c r="V62" s="17">
        <v>0</v>
      </c>
      <c r="W62" s="17">
        <v>3871802.63</v>
      </c>
      <c r="X62" s="17">
        <v>32830.230000000003</v>
      </c>
      <c r="Y62" s="12">
        <v>4395567.25</v>
      </c>
      <c r="Z62" s="16">
        <v>635876.68999999994</v>
      </c>
      <c r="AA62" s="17">
        <v>116588.53</v>
      </c>
      <c r="AB62" s="17">
        <v>0</v>
      </c>
      <c r="AC62" s="17">
        <v>0</v>
      </c>
      <c r="AD62" s="17">
        <v>0</v>
      </c>
      <c r="AE62" s="17">
        <v>0</v>
      </c>
      <c r="AF62" s="17">
        <v>0</v>
      </c>
      <c r="AG62" s="12">
        <v>752465.22</v>
      </c>
      <c r="AH62" s="16">
        <v>142378.59</v>
      </c>
      <c r="AI62" s="17">
        <v>105000</v>
      </c>
      <c r="AJ62" s="17">
        <v>11250</v>
      </c>
      <c r="AK62" s="17">
        <v>0</v>
      </c>
      <c r="AL62" s="17">
        <v>0</v>
      </c>
      <c r="AM62" s="17">
        <v>0</v>
      </c>
      <c r="AN62" s="17">
        <v>25000</v>
      </c>
      <c r="AO62" s="12">
        <v>283628.58999999997</v>
      </c>
      <c r="AP62" s="16">
        <v>0</v>
      </c>
      <c r="AQ62" s="17">
        <v>0</v>
      </c>
      <c r="AR62" s="17">
        <v>0</v>
      </c>
      <c r="AS62" s="17">
        <v>0</v>
      </c>
      <c r="AT62" s="17">
        <v>0</v>
      </c>
      <c r="AU62" s="17">
        <v>0</v>
      </c>
      <c r="AV62" s="17">
        <v>0</v>
      </c>
      <c r="AW62" s="12">
        <v>0</v>
      </c>
      <c r="AX62" s="16">
        <v>70484.63</v>
      </c>
      <c r="AY62" s="17">
        <v>0</v>
      </c>
      <c r="AZ62" s="17">
        <v>0</v>
      </c>
      <c r="BA62" s="17">
        <v>0</v>
      </c>
      <c r="BB62" s="17">
        <v>0</v>
      </c>
      <c r="BC62" s="17">
        <v>0</v>
      </c>
      <c r="BD62" s="17">
        <v>0</v>
      </c>
      <c r="BE62" s="12">
        <v>70484.63</v>
      </c>
      <c r="BF62" s="16">
        <v>131219.22</v>
      </c>
      <c r="BG62" s="17">
        <v>955502</v>
      </c>
      <c r="BH62" s="17">
        <v>20314</v>
      </c>
      <c r="BI62" s="17">
        <v>0</v>
      </c>
      <c r="BJ62" s="17">
        <v>0</v>
      </c>
      <c r="BK62" s="17">
        <v>0</v>
      </c>
      <c r="BL62" s="17">
        <v>30427.45</v>
      </c>
      <c r="BM62" s="12">
        <v>1137462.67</v>
      </c>
      <c r="BN62" s="16">
        <v>608049.43000000005</v>
      </c>
      <c r="BO62" s="17">
        <v>0</v>
      </c>
      <c r="BP62" s="17">
        <v>0</v>
      </c>
      <c r="BQ62" s="17">
        <v>0</v>
      </c>
      <c r="BR62" s="17">
        <v>0</v>
      </c>
      <c r="BS62" s="17">
        <v>0</v>
      </c>
      <c r="BT62" s="17">
        <v>0</v>
      </c>
      <c r="BU62" s="12">
        <v>608049.43000000005</v>
      </c>
      <c r="BV62" s="16">
        <v>40009.75</v>
      </c>
      <c r="BW62" s="17">
        <v>0</v>
      </c>
      <c r="BX62" s="17">
        <v>0</v>
      </c>
      <c r="BY62" s="17">
        <v>0</v>
      </c>
      <c r="BZ62" s="17">
        <v>0</v>
      </c>
      <c r="CA62" s="17">
        <v>0</v>
      </c>
      <c r="CB62" s="17">
        <v>21840.55</v>
      </c>
      <c r="CC62" s="12">
        <v>61850.3</v>
      </c>
      <c r="CD62" s="16">
        <v>0</v>
      </c>
      <c r="CE62" s="17">
        <v>0</v>
      </c>
      <c r="CF62" s="17">
        <v>0</v>
      </c>
      <c r="CG62" s="17">
        <v>0</v>
      </c>
      <c r="CH62" s="17">
        <v>0</v>
      </c>
      <c r="CI62" s="17">
        <v>0</v>
      </c>
      <c r="CJ62" s="17">
        <v>17076.66</v>
      </c>
      <c r="CK62" s="12">
        <v>17076.66</v>
      </c>
    </row>
    <row r="63" spans="1:89" x14ac:dyDescent="0.25">
      <c r="A63" s="4" t="s">
        <v>53</v>
      </c>
      <c r="B63" s="92">
        <v>58911</v>
      </c>
      <c r="C63" s="87">
        <v>0</v>
      </c>
      <c r="D63" s="87">
        <v>45317</v>
      </c>
      <c r="E63" s="87">
        <v>0</v>
      </c>
      <c r="F63" s="87">
        <v>134260</v>
      </c>
      <c r="G63" s="87">
        <v>87311</v>
      </c>
      <c r="H63" s="87">
        <v>0</v>
      </c>
      <c r="I63" s="93">
        <v>325799</v>
      </c>
      <c r="J63" s="16">
        <v>13883</v>
      </c>
      <c r="K63" s="17">
        <v>0</v>
      </c>
      <c r="L63" s="17">
        <v>0</v>
      </c>
      <c r="M63" s="17">
        <v>0</v>
      </c>
      <c r="N63" s="17">
        <v>86760</v>
      </c>
      <c r="O63" s="17">
        <v>6000</v>
      </c>
      <c r="P63" s="17">
        <v>0</v>
      </c>
      <c r="Q63" s="12">
        <v>106643</v>
      </c>
      <c r="R63" s="16">
        <v>1295</v>
      </c>
      <c r="S63" s="17">
        <v>0</v>
      </c>
      <c r="T63" s="17">
        <v>0</v>
      </c>
      <c r="U63" s="17">
        <v>0</v>
      </c>
      <c r="V63" s="17">
        <v>10000</v>
      </c>
      <c r="W63" s="17">
        <v>70650</v>
      </c>
      <c r="X63" s="17">
        <v>0</v>
      </c>
      <c r="Y63" s="12">
        <v>81945</v>
      </c>
      <c r="Z63" s="16">
        <v>0</v>
      </c>
      <c r="AA63" s="17">
        <v>0</v>
      </c>
      <c r="AB63" s="17">
        <v>0</v>
      </c>
      <c r="AC63" s="17">
        <v>0</v>
      </c>
      <c r="AD63" s="17">
        <v>0</v>
      </c>
      <c r="AE63" s="17">
        <v>0</v>
      </c>
      <c r="AF63" s="17">
        <v>0</v>
      </c>
      <c r="AG63" s="12">
        <v>0</v>
      </c>
      <c r="AH63" s="16">
        <v>0</v>
      </c>
      <c r="AI63" s="17">
        <v>0</v>
      </c>
      <c r="AJ63" s="17">
        <v>0</v>
      </c>
      <c r="AK63" s="17">
        <v>0</v>
      </c>
      <c r="AL63" s="17">
        <v>0</v>
      </c>
      <c r="AM63" s="17">
        <v>0</v>
      </c>
      <c r="AN63" s="17">
        <v>0</v>
      </c>
      <c r="AO63" s="12">
        <v>0</v>
      </c>
      <c r="AP63" s="16">
        <v>0</v>
      </c>
      <c r="AQ63" s="17">
        <v>0</v>
      </c>
      <c r="AR63" s="17">
        <v>0</v>
      </c>
      <c r="AS63" s="17">
        <v>0</v>
      </c>
      <c r="AT63" s="17">
        <v>0</v>
      </c>
      <c r="AU63" s="17">
        <v>0</v>
      </c>
      <c r="AV63" s="17">
        <v>0</v>
      </c>
      <c r="AW63" s="12">
        <v>0</v>
      </c>
      <c r="AX63" s="16">
        <v>24653</v>
      </c>
      <c r="AY63" s="17">
        <v>0</v>
      </c>
      <c r="AZ63" s="17">
        <v>0</v>
      </c>
      <c r="BA63" s="17">
        <v>0</v>
      </c>
      <c r="BB63" s="17">
        <v>0</v>
      </c>
      <c r="BC63" s="17">
        <v>0</v>
      </c>
      <c r="BD63" s="17">
        <v>0</v>
      </c>
      <c r="BE63" s="12">
        <v>24653</v>
      </c>
      <c r="BF63" s="16">
        <v>0</v>
      </c>
      <c r="BG63" s="17">
        <v>0</v>
      </c>
      <c r="BH63" s="17">
        <v>0</v>
      </c>
      <c r="BI63" s="17">
        <v>0</v>
      </c>
      <c r="BJ63" s="17">
        <v>37500</v>
      </c>
      <c r="BK63" s="17">
        <v>0</v>
      </c>
      <c r="BL63" s="17">
        <v>0</v>
      </c>
      <c r="BM63" s="12">
        <v>37500</v>
      </c>
      <c r="BN63" s="16">
        <v>19080</v>
      </c>
      <c r="BO63" s="17">
        <v>0</v>
      </c>
      <c r="BP63" s="17">
        <v>0</v>
      </c>
      <c r="BQ63" s="17">
        <v>0</v>
      </c>
      <c r="BR63" s="17">
        <v>0</v>
      </c>
      <c r="BS63" s="17">
        <v>10661</v>
      </c>
      <c r="BT63" s="17">
        <v>0</v>
      </c>
      <c r="BU63" s="12">
        <v>29741</v>
      </c>
      <c r="BV63" s="16">
        <v>0</v>
      </c>
      <c r="BW63" s="17">
        <v>0</v>
      </c>
      <c r="BX63" s="17">
        <v>45317</v>
      </c>
      <c r="BY63" s="17">
        <v>0</v>
      </c>
      <c r="BZ63" s="17">
        <v>0</v>
      </c>
      <c r="CA63" s="17">
        <v>0</v>
      </c>
      <c r="CB63" s="17">
        <v>0</v>
      </c>
      <c r="CC63" s="12">
        <v>45317</v>
      </c>
      <c r="CD63" s="16">
        <v>0</v>
      </c>
      <c r="CE63" s="17">
        <v>0</v>
      </c>
      <c r="CF63" s="17">
        <v>0</v>
      </c>
      <c r="CG63" s="17">
        <v>0</v>
      </c>
      <c r="CH63" s="17">
        <v>0</v>
      </c>
      <c r="CI63" s="17">
        <v>0</v>
      </c>
      <c r="CJ63" s="17">
        <v>0</v>
      </c>
      <c r="CK63" s="12">
        <v>0</v>
      </c>
    </row>
    <row r="64" spans="1:89" x14ac:dyDescent="0.25">
      <c r="A64" s="4" t="s">
        <v>54</v>
      </c>
      <c r="B64" s="92">
        <v>11386</v>
      </c>
      <c r="C64" s="87">
        <v>0</v>
      </c>
      <c r="D64" s="87">
        <v>276617</v>
      </c>
      <c r="E64" s="87">
        <v>0</v>
      </c>
      <c r="F64" s="87">
        <v>0</v>
      </c>
      <c r="G64" s="87">
        <v>68000</v>
      </c>
      <c r="H64" s="87">
        <v>0</v>
      </c>
      <c r="I64" s="93">
        <v>356003</v>
      </c>
      <c r="J64" s="16">
        <v>5</v>
      </c>
      <c r="K64" s="17">
        <v>0</v>
      </c>
      <c r="L64" s="17">
        <v>180000</v>
      </c>
      <c r="M64" s="17">
        <v>0</v>
      </c>
      <c r="N64" s="17">
        <v>0</v>
      </c>
      <c r="O64" s="17">
        <v>0</v>
      </c>
      <c r="P64" s="17">
        <v>0</v>
      </c>
      <c r="Q64" s="12">
        <v>180005</v>
      </c>
      <c r="R64" s="16">
        <v>5012</v>
      </c>
      <c r="S64" s="17">
        <v>0</v>
      </c>
      <c r="T64" s="17">
        <v>16617</v>
      </c>
      <c r="U64" s="17">
        <v>0</v>
      </c>
      <c r="V64" s="17">
        <v>0</v>
      </c>
      <c r="W64" s="17">
        <v>0</v>
      </c>
      <c r="X64" s="17">
        <v>0</v>
      </c>
      <c r="Y64" s="12">
        <v>21629</v>
      </c>
      <c r="Z64" s="16">
        <v>0</v>
      </c>
      <c r="AA64" s="17">
        <v>0</v>
      </c>
      <c r="AB64" s="17">
        <v>0</v>
      </c>
      <c r="AC64" s="17">
        <v>0</v>
      </c>
      <c r="AD64" s="17">
        <v>0</v>
      </c>
      <c r="AE64" s="17">
        <v>0</v>
      </c>
      <c r="AF64" s="17">
        <v>0</v>
      </c>
      <c r="AG64" s="12">
        <v>0</v>
      </c>
      <c r="AH64" s="16">
        <v>6342</v>
      </c>
      <c r="AI64" s="17">
        <v>0</v>
      </c>
      <c r="AJ64" s="17">
        <v>0</v>
      </c>
      <c r="AK64" s="17">
        <v>0</v>
      </c>
      <c r="AL64" s="17">
        <v>0</v>
      </c>
      <c r="AM64" s="17">
        <v>0</v>
      </c>
      <c r="AN64" s="17">
        <v>0</v>
      </c>
      <c r="AO64" s="12">
        <v>6342</v>
      </c>
      <c r="AP64" s="16">
        <v>0</v>
      </c>
      <c r="AQ64" s="17">
        <v>0</v>
      </c>
      <c r="AR64" s="17">
        <v>0</v>
      </c>
      <c r="AS64" s="17">
        <v>0</v>
      </c>
      <c r="AT64" s="17">
        <v>0</v>
      </c>
      <c r="AU64" s="17">
        <v>0</v>
      </c>
      <c r="AV64" s="17">
        <v>0</v>
      </c>
      <c r="AW64" s="12">
        <v>0</v>
      </c>
      <c r="AX64" s="16">
        <v>0</v>
      </c>
      <c r="AY64" s="17">
        <v>0</v>
      </c>
      <c r="AZ64" s="17">
        <v>0</v>
      </c>
      <c r="BA64" s="17">
        <v>0</v>
      </c>
      <c r="BB64" s="17">
        <v>0</v>
      </c>
      <c r="BC64" s="17">
        <v>0</v>
      </c>
      <c r="BD64" s="17">
        <v>0</v>
      </c>
      <c r="BE64" s="12">
        <v>0</v>
      </c>
      <c r="BF64" s="16">
        <v>27</v>
      </c>
      <c r="BG64" s="17">
        <v>0</v>
      </c>
      <c r="BH64" s="17">
        <v>0</v>
      </c>
      <c r="BI64" s="17">
        <v>0</v>
      </c>
      <c r="BJ64" s="17">
        <v>0</v>
      </c>
      <c r="BK64" s="17">
        <v>0</v>
      </c>
      <c r="BL64" s="17">
        <v>0</v>
      </c>
      <c r="BM64" s="12">
        <v>27</v>
      </c>
      <c r="BN64" s="16">
        <v>0</v>
      </c>
      <c r="BO64" s="17">
        <v>0</v>
      </c>
      <c r="BP64" s="17">
        <v>0</v>
      </c>
      <c r="BQ64" s="17">
        <v>0</v>
      </c>
      <c r="BR64" s="17">
        <v>0</v>
      </c>
      <c r="BS64" s="17">
        <v>0</v>
      </c>
      <c r="BT64" s="17">
        <v>0</v>
      </c>
      <c r="BU64" s="12">
        <v>0</v>
      </c>
      <c r="BV64" s="16">
        <v>0</v>
      </c>
      <c r="BW64" s="17">
        <v>0</v>
      </c>
      <c r="BX64" s="17">
        <v>0</v>
      </c>
      <c r="BY64" s="17">
        <v>0</v>
      </c>
      <c r="BZ64" s="17">
        <v>0</v>
      </c>
      <c r="CA64" s="17">
        <v>0</v>
      </c>
      <c r="CB64" s="17">
        <v>0</v>
      </c>
      <c r="CC64" s="12">
        <v>0</v>
      </c>
      <c r="CD64" s="16">
        <v>0</v>
      </c>
      <c r="CE64" s="17">
        <v>0</v>
      </c>
      <c r="CF64" s="17">
        <v>80000</v>
      </c>
      <c r="CG64" s="17">
        <v>0</v>
      </c>
      <c r="CH64" s="17">
        <v>0</v>
      </c>
      <c r="CI64" s="17">
        <v>68000</v>
      </c>
      <c r="CJ64" s="17">
        <v>0</v>
      </c>
      <c r="CK64" s="12">
        <v>148000</v>
      </c>
    </row>
    <row r="65" spans="1:89" x14ac:dyDescent="0.25">
      <c r="A65" s="4" t="s">
        <v>55</v>
      </c>
      <c r="B65" s="92">
        <v>144023</v>
      </c>
      <c r="C65" s="87">
        <v>152617</v>
      </c>
      <c r="D65" s="87">
        <v>297785</v>
      </c>
      <c r="E65" s="87">
        <v>0</v>
      </c>
      <c r="F65" s="87">
        <v>0</v>
      </c>
      <c r="G65" s="87">
        <v>18780</v>
      </c>
      <c r="H65" s="87">
        <v>2055</v>
      </c>
      <c r="I65" s="93">
        <v>615260</v>
      </c>
      <c r="J65" s="16">
        <v>104970</v>
      </c>
      <c r="K65" s="17">
        <v>0</v>
      </c>
      <c r="L65" s="17">
        <v>120625</v>
      </c>
      <c r="M65" s="17">
        <v>0</v>
      </c>
      <c r="N65" s="17">
        <v>0</v>
      </c>
      <c r="O65" s="17">
        <v>7000</v>
      </c>
      <c r="P65" s="17">
        <v>1955</v>
      </c>
      <c r="Q65" s="12">
        <v>234550</v>
      </c>
      <c r="R65" s="16">
        <v>0</v>
      </c>
      <c r="S65" s="17">
        <v>0</v>
      </c>
      <c r="T65" s="17">
        <v>27000</v>
      </c>
      <c r="U65" s="17">
        <v>0</v>
      </c>
      <c r="V65" s="17">
        <v>0</v>
      </c>
      <c r="W65" s="17">
        <v>9500</v>
      </c>
      <c r="X65" s="17">
        <v>0</v>
      </c>
      <c r="Y65" s="12">
        <v>36500</v>
      </c>
      <c r="Z65" s="16">
        <v>0</v>
      </c>
      <c r="AA65" s="17">
        <v>0</v>
      </c>
      <c r="AB65" s="17">
        <v>0</v>
      </c>
      <c r="AC65" s="17">
        <v>0</v>
      </c>
      <c r="AD65" s="17">
        <v>0</v>
      </c>
      <c r="AE65" s="17">
        <v>0</v>
      </c>
      <c r="AF65" s="17">
        <v>0</v>
      </c>
      <c r="AG65" s="12">
        <v>0</v>
      </c>
      <c r="AH65" s="16">
        <v>0</v>
      </c>
      <c r="AI65" s="17">
        <v>0</v>
      </c>
      <c r="AJ65" s="17">
        <v>89000</v>
      </c>
      <c r="AK65" s="17">
        <v>0</v>
      </c>
      <c r="AL65" s="17">
        <v>0</v>
      </c>
      <c r="AM65" s="17">
        <v>0</v>
      </c>
      <c r="AN65" s="17">
        <v>100</v>
      </c>
      <c r="AO65" s="12">
        <v>89100</v>
      </c>
      <c r="AP65" s="16">
        <v>0</v>
      </c>
      <c r="AQ65" s="17">
        <v>0</v>
      </c>
      <c r="AR65" s="17">
        <v>0</v>
      </c>
      <c r="AS65" s="17">
        <v>0</v>
      </c>
      <c r="AT65" s="17">
        <v>0</v>
      </c>
      <c r="AU65" s="17">
        <v>0</v>
      </c>
      <c r="AV65" s="17">
        <v>0</v>
      </c>
      <c r="AW65" s="12">
        <v>0</v>
      </c>
      <c r="AX65" s="16">
        <v>0</v>
      </c>
      <c r="AY65" s="17">
        <v>0</v>
      </c>
      <c r="AZ65" s="17">
        <v>0</v>
      </c>
      <c r="BA65" s="17">
        <v>0</v>
      </c>
      <c r="BB65" s="17">
        <v>0</v>
      </c>
      <c r="BC65" s="17">
        <v>0</v>
      </c>
      <c r="BD65" s="17">
        <v>0</v>
      </c>
      <c r="BE65" s="12">
        <v>0</v>
      </c>
      <c r="BF65" s="16">
        <v>12013</v>
      </c>
      <c r="BG65" s="17">
        <v>152617</v>
      </c>
      <c r="BH65" s="17">
        <v>3000</v>
      </c>
      <c r="BI65" s="17">
        <v>0</v>
      </c>
      <c r="BJ65" s="17">
        <v>0</v>
      </c>
      <c r="BK65" s="17">
        <v>405</v>
      </c>
      <c r="BL65" s="17">
        <v>0</v>
      </c>
      <c r="BM65" s="12">
        <v>168035</v>
      </c>
      <c r="BN65" s="16">
        <v>27040</v>
      </c>
      <c r="BO65" s="17">
        <v>0</v>
      </c>
      <c r="BP65" s="17">
        <v>58160</v>
      </c>
      <c r="BQ65" s="17">
        <v>0</v>
      </c>
      <c r="BR65" s="17">
        <v>0</v>
      </c>
      <c r="BS65" s="17">
        <v>1875</v>
      </c>
      <c r="BT65" s="17">
        <v>0</v>
      </c>
      <c r="BU65" s="12">
        <v>87075</v>
      </c>
      <c r="BV65" s="16">
        <v>0</v>
      </c>
      <c r="BW65" s="17">
        <v>0</v>
      </c>
      <c r="BX65" s="17">
        <v>0</v>
      </c>
      <c r="BY65" s="17">
        <v>0</v>
      </c>
      <c r="BZ65" s="17">
        <v>0</v>
      </c>
      <c r="CA65" s="17">
        <v>0</v>
      </c>
      <c r="CB65" s="17">
        <v>0</v>
      </c>
      <c r="CC65" s="12">
        <v>0</v>
      </c>
      <c r="CD65" s="16">
        <v>0</v>
      </c>
      <c r="CE65" s="17">
        <v>0</v>
      </c>
      <c r="CF65" s="17">
        <v>0</v>
      </c>
      <c r="CG65" s="17">
        <v>0</v>
      </c>
      <c r="CH65" s="17">
        <v>0</v>
      </c>
      <c r="CI65" s="17">
        <v>0</v>
      </c>
      <c r="CJ65" s="17">
        <v>0</v>
      </c>
      <c r="CK65" s="12">
        <v>0</v>
      </c>
    </row>
    <row r="66" spans="1:89" x14ac:dyDescent="0.25">
      <c r="A66" s="4" t="s">
        <v>56</v>
      </c>
      <c r="B66" s="92">
        <v>6624000</v>
      </c>
      <c r="C66" s="87">
        <v>20000</v>
      </c>
      <c r="D66" s="87">
        <v>2781000</v>
      </c>
      <c r="E66" s="87">
        <v>36000</v>
      </c>
      <c r="F66" s="87">
        <v>0</v>
      </c>
      <c r="G66" s="87">
        <v>993000</v>
      </c>
      <c r="H66" s="87">
        <v>80000</v>
      </c>
      <c r="I66" s="93">
        <v>10534000</v>
      </c>
      <c r="J66" s="16">
        <v>5634000</v>
      </c>
      <c r="K66" s="17">
        <v>0</v>
      </c>
      <c r="L66" s="17">
        <v>2717000</v>
      </c>
      <c r="M66" s="17">
        <v>36000</v>
      </c>
      <c r="N66" s="17">
        <v>0</v>
      </c>
      <c r="O66" s="17">
        <v>344000</v>
      </c>
      <c r="P66" s="17">
        <v>0</v>
      </c>
      <c r="Q66" s="12">
        <v>8731000</v>
      </c>
      <c r="R66" s="16">
        <v>270000</v>
      </c>
      <c r="S66" s="17">
        <v>20000</v>
      </c>
      <c r="T66" s="17">
        <v>57000</v>
      </c>
      <c r="U66" s="17">
        <v>0</v>
      </c>
      <c r="V66" s="17">
        <v>0</v>
      </c>
      <c r="W66" s="17">
        <v>649000</v>
      </c>
      <c r="X66" s="17">
        <v>37000</v>
      </c>
      <c r="Y66" s="12">
        <v>1033000</v>
      </c>
      <c r="Z66" s="16">
        <v>0</v>
      </c>
      <c r="AA66" s="17">
        <v>0</v>
      </c>
      <c r="AB66" s="17">
        <v>0</v>
      </c>
      <c r="AC66" s="17">
        <v>0</v>
      </c>
      <c r="AD66" s="17">
        <v>0</v>
      </c>
      <c r="AE66" s="17">
        <v>0</v>
      </c>
      <c r="AF66" s="17">
        <v>0</v>
      </c>
      <c r="AG66" s="12">
        <v>0</v>
      </c>
      <c r="AH66" s="16">
        <v>0</v>
      </c>
      <c r="AI66" s="17">
        <v>0</v>
      </c>
      <c r="AJ66" s="17">
        <v>0</v>
      </c>
      <c r="AK66" s="17">
        <v>0</v>
      </c>
      <c r="AL66" s="17">
        <v>0</v>
      </c>
      <c r="AM66" s="17">
        <v>0</v>
      </c>
      <c r="AN66" s="17">
        <v>0</v>
      </c>
      <c r="AO66" s="12">
        <v>0</v>
      </c>
      <c r="AP66" s="16">
        <v>0</v>
      </c>
      <c r="AQ66" s="17">
        <v>0</v>
      </c>
      <c r="AR66" s="17">
        <v>0</v>
      </c>
      <c r="AS66" s="17">
        <v>0</v>
      </c>
      <c r="AT66" s="17">
        <v>0</v>
      </c>
      <c r="AU66" s="17">
        <v>0</v>
      </c>
      <c r="AV66" s="17">
        <v>0</v>
      </c>
      <c r="AW66" s="12">
        <v>0</v>
      </c>
      <c r="AX66" s="16">
        <v>27000</v>
      </c>
      <c r="AY66" s="17">
        <v>0</v>
      </c>
      <c r="AZ66" s="17">
        <v>0</v>
      </c>
      <c r="BA66" s="17">
        <v>0</v>
      </c>
      <c r="BB66" s="17">
        <v>0</v>
      </c>
      <c r="BC66" s="17">
        <v>0</v>
      </c>
      <c r="BD66" s="17">
        <v>0</v>
      </c>
      <c r="BE66" s="12">
        <v>27000</v>
      </c>
      <c r="BF66" s="16">
        <v>28000</v>
      </c>
      <c r="BG66" s="17">
        <v>0</v>
      </c>
      <c r="BH66" s="17">
        <v>0</v>
      </c>
      <c r="BI66" s="17">
        <v>0</v>
      </c>
      <c r="BJ66" s="17">
        <v>0</v>
      </c>
      <c r="BK66" s="17">
        <v>0</v>
      </c>
      <c r="BL66" s="17">
        <v>0</v>
      </c>
      <c r="BM66" s="12">
        <v>28000</v>
      </c>
      <c r="BN66" s="16">
        <v>665000</v>
      </c>
      <c r="BO66" s="17">
        <v>0</v>
      </c>
      <c r="BP66" s="17">
        <v>7000</v>
      </c>
      <c r="BQ66" s="17">
        <v>0</v>
      </c>
      <c r="BR66" s="17">
        <v>0</v>
      </c>
      <c r="BS66" s="17">
        <v>0</v>
      </c>
      <c r="BT66" s="17">
        <v>30000</v>
      </c>
      <c r="BU66" s="12">
        <v>702000</v>
      </c>
      <c r="BV66" s="16">
        <v>0</v>
      </c>
      <c r="BW66" s="17">
        <v>0</v>
      </c>
      <c r="BX66" s="17">
        <v>0</v>
      </c>
      <c r="BY66" s="17">
        <v>0</v>
      </c>
      <c r="BZ66" s="17">
        <v>0</v>
      </c>
      <c r="CA66" s="17">
        <v>0</v>
      </c>
      <c r="CB66" s="17">
        <v>13000</v>
      </c>
      <c r="CC66" s="12">
        <v>13000</v>
      </c>
      <c r="CD66" s="16">
        <v>0</v>
      </c>
      <c r="CE66" s="17">
        <v>0</v>
      </c>
      <c r="CF66" s="17">
        <v>0</v>
      </c>
      <c r="CG66" s="17">
        <v>0</v>
      </c>
      <c r="CH66" s="17">
        <v>0</v>
      </c>
      <c r="CI66" s="17">
        <v>0</v>
      </c>
      <c r="CJ66" s="17">
        <v>0</v>
      </c>
      <c r="CK66" s="12">
        <v>0</v>
      </c>
    </row>
    <row r="67" spans="1:89" x14ac:dyDescent="0.25">
      <c r="A67" s="4" t="s">
        <v>57</v>
      </c>
      <c r="B67" s="92">
        <v>390389</v>
      </c>
      <c r="C67" s="87">
        <v>10000</v>
      </c>
      <c r="D67" s="87">
        <v>218293</v>
      </c>
      <c r="E67" s="87">
        <v>0</v>
      </c>
      <c r="F67" s="87">
        <v>0</v>
      </c>
      <c r="G67" s="87">
        <v>10999</v>
      </c>
      <c r="H67" s="87">
        <v>7130</v>
      </c>
      <c r="I67" s="93">
        <v>636811</v>
      </c>
      <c r="J67" s="16">
        <v>353586</v>
      </c>
      <c r="K67" s="17">
        <v>0</v>
      </c>
      <c r="L67" s="17">
        <v>-299</v>
      </c>
      <c r="M67" s="17">
        <v>0</v>
      </c>
      <c r="N67" s="17">
        <v>0</v>
      </c>
      <c r="O67" s="17">
        <v>0</v>
      </c>
      <c r="P67" s="17">
        <v>7130</v>
      </c>
      <c r="Q67" s="12">
        <v>360417</v>
      </c>
      <c r="R67" s="16">
        <v>0</v>
      </c>
      <c r="S67" s="17">
        <v>0</v>
      </c>
      <c r="T67" s="17">
        <v>157865</v>
      </c>
      <c r="U67" s="17">
        <v>0</v>
      </c>
      <c r="V67" s="17">
        <v>0</v>
      </c>
      <c r="W67" s="17">
        <v>999</v>
      </c>
      <c r="X67" s="17">
        <v>0</v>
      </c>
      <c r="Y67" s="12">
        <v>158864</v>
      </c>
      <c r="Z67" s="16">
        <v>0</v>
      </c>
      <c r="AA67" s="17">
        <v>0</v>
      </c>
      <c r="AB67" s="17">
        <v>0</v>
      </c>
      <c r="AC67" s="17">
        <v>0</v>
      </c>
      <c r="AD67" s="17">
        <v>0</v>
      </c>
      <c r="AE67" s="17">
        <v>0</v>
      </c>
      <c r="AF67" s="17">
        <v>0</v>
      </c>
      <c r="AG67" s="12">
        <v>0</v>
      </c>
      <c r="AH67" s="16">
        <v>0</v>
      </c>
      <c r="AI67" s="17">
        <v>0</v>
      </c>
      <c r="AJ67" s="17">
        <v>0</v>
      </c>
      <c r="AK67" s="17">
        <v>0</v>
      </c>
      <c r="AL67" s="17">
        <v>0</v>
      </c>
      <c r="AM67" s="17">
        <v>0</v>
      </c>
      <c r="AN67" s="17">
        <v>0</v>
      </c>
      <c r="AO67" s="12">
        <v>0</v>
      </c>
      <c r="AP67" s="16">
        <v>0</v>
      </c>
      <c r="AQ67" s="17">
        <v>0</v>
      </c>
      <c r="AR67" s="17">
        <v>0</v>
      </c>
      <c r="AS67" s="17">
        <v>0</v>
      </c>
      <c r="AT67" s="17">
        <v>0</v>
      </c>
      <c r="AU67" s="17">
        <v>0</v>
      </c>
      <c r="AV67" s="17">
        <v>0</v>
      </c>
      <c r="AW67" s="12">
        <v>0</v>
      </c>
      <c r="AX67" s="16">
        <v>12813</v>
      </c>
      <c r="AY67" s="17">
        <v>0</v>
      </c>
      <c r="AZ67" s="17">
        <v>0</v>
      </c>
      <c r="BA67" s="17">
        <v>0</v>
      </c>
      <c r="BB67" s="17">
        <v>0</v>
      </c>
      <c r="BC67" s="17">
        <v>0</v>
      </c>
      <c r="BD67" s="17">
        <v>0</v>
      </c>
      <c r="BE67" s="12">
        <v>12813</v>
      </c>
      <c r="BF67" s="16">
        <v>0</v>
      </c>
      <c r="BG67" s="17">
        <v>0</v>
      </c>
      <c r="BH67" s="17">
        <v>0</v>
      </c>
      <c r="BI67" s="17">
        <v>0</v>
      </c>
      <c r="BJ67" s="17">
        <v>0</v>
      </c>
      <c r="BK67" s="17">
        <v>0</v>
      </c>
      <c r="BL67" s="17">
        <v>0</v>
      </c>
      <c r="BM67" s="12">
        <v>0</v>
      </c>
      <c r="BN67" s="16">
        <v>7957</v>
      </c>
      <c r="BO67" s="17">
        <v>0</v>
      </c>
      <c r="BP67" s="17">
        <v>0</v>
      </c>
      <c r="BQ67" s="17">
        <v>0</v>
      </c>
      <c r="BR67" s="17">
        <v>0</v>
      </c>
      <c r="BS67" s="17">
        <v>0</v>
      </c>
      <c r="BT67" s="17">
        <v>0</v>
      </c>
      <c r="BU67" s="12">
        <v>7957</v>
      </c>
      <c r="BV67" s="16">
        <v>16033</v>
      </c>
      <c r="BW67" s="17">
        <v>10000</v>
      </c>
      <c r="BX67" s="17">
        <v>60727</v>
      </c>
      <c r="BY67" s="17">
        <v>0</v>
      </c>
      <c r="BZ67" s="17">
        <v>0</v>
      </c>
      <c r="CA67" s="17">
        <v>10000</v>
      </c>
      <c r="CB67" s="17">
        <v>0</v>
      </c>
      <c r="CC67" s="12">
        <v>96760</v>
      </c>
      <c r="CD67" s="16">
        <v>0</v>
      </c>
      <c r="CE67" s="17">
        <v>0</v>
      </c>
      <c r="CF67" s="17">
        <v>0</v>
      </c>
      <c r="CG67" s="17">
        <v>0</v>
      </c>
      <c r="CH67" s="17">
        <v>0</v>
      </c>
      <c r="CI67" s="17">
        <v>0</v>
      </c>
      <c r="CJ67" s="17">
        <v>0</v>
      </c>
      <c r="CK67" s="12">
        <v>0</v>
      </c>
    </row>
    <row r="68" spans="1:89" x14ac:dyDescent="0.25">
      <c r="A68" s="4" t="s">
        <v>58</v>
      </c>
      <c r="B68" s="92">
        <v>987639.04</v>
      </c>
      <c r="C68" s="87">
        <v>747004.93</v>
      </c>
      <c r="D68" s="87">
        <v>1010000</v>
      </c>
      <c r="E68" s="87">
        <v>0</v>
      </c>
      <c r="F68" s="87">
        <v>0</v>
      </c>
      <c r="G68" s="87">
        <v>8885868.0399999991</v>
      </c>
      <c r="H68" s="87">
        <v>88727.42</v>
      </c>
      <c r="I68" s="93">
        <v>11719239.429999996</v>
      </c>
      <c r="J68" s="16">
        <v>290673.52</v>
      </c>
      <c r="K68" s="17">
        <v>43540</v>
      </c>
      <c r="L68" s="17">
        <v>0</v>
      </c>
      <c r="M68" s="17">
        <v>0</v>
      </c>
      <c r="N68" s="17">
        <v>0</v>
      </c>
      <c r="O68" s="17">
        <v>0</v>
      </c>
      <c r="P68" s="17">
        <v>0</v>
      </c>
      <c r="Q68" s="12">
        <v>334213.52</v>
      </c>
      <c r="R68" s="16">
        <v>5277.27</v>
      </c>
      <c r="S68" s="17">
        <v>0</v>
      </c>
      <c r="T68" s="17">
        <v>0</v>
      </c>
      <c r="U68" s="17">
        <v>0</v>
      </c>
      <c r="V68" s="17">
        <v>0</v>
      </c>
      <c r="W68" s="17">
        <v>8885868.0399999991</v>
      </c>
      <c r="X68" s="17">
        <v>4788</v>
      </c>
      <c r="Y68" s="12">
        <v>8895933.3099999987</v>
      </c>
      <c r="Z68" s="16">
        <v>592932.29</v>
      </c>
      <c r="AA68" s="17">
        <v>0</v>
      </c>
      <c r="AB68" s="17">
        <v>1010000</v>
      </c>
      <c r="AC68" s="17">
        <v>0</v>
      </c>
      <c r="AD68" s="17">
        <v>0</v>
      </c>
      <c r="AE68" s="17">
        <v>0</v>
      </c>
      <c r="AF68" s="17">
        <v>28959</v>
      </c>
      <c r="AG68" s="12">
        <v>1631891.29</v>
      </c>
      <c r="AH68" s="16">
        <v>8900</v>
      </c>
      <c r="AI68" s="17">
        <v>0</v>
      </c>
      <c r="AJ68" s="17">
        <v>0</v>
      </c>
      <c r="AK68" s="17">
        <v>0</v>
      </c>
      <c r="AL68" s="17">
        <v>0</v>
      </c>
      <c r="AM68" s="17">
        <v>0</v>
      </c>
      <c r="AN68" s="17">
        <v>8990.68</v>
      </c>
      <c r="AO68" s="12">
        <v>17890.68</v>
      </c>
      <c r="AP68" s="16">
        <v>0</v>
      </c>
      <c r="AQ68" s="17">
        <v>0</v>
      </c>
      <c r="AR68" s="17">
        <v>0</v>
      </c>
      <c r="AS68" s="17">
        <v>0</v>
      </c>
      <c r="AT68" s="17">
        <v>0</v>
      </c>
      <c r="AU68" s="17">
        <v>0</v>
      </c>
      <c r="AV68" s="17">
        <v>0</v>
      </c>
      <c r="AW68" s="12">
        <v>0</v>
      </c>
      <c r="AX68" s="16">
        <v>0</v>
      </c>
      <c r="AY68" s="17">
        <v>0</v>
      </c>
      <c r="AZ68" s="17">
        <v>0</v>
      </c>
      <c r="BA68" s="17">
        <v>0</v>
      </c>
      <c r="BB68" s="17">
        <v>0</v>
      </c>
      <c r="BC68" s="17">
        <v>0</v>
      </c>
      <c r="BD68" s="17">
        <v>0</v>
      </c>
      <c r="BE68" s="12">
        <v>0</v>
      </c>
      <c r="BF68" s="16">
        <v>57842.5</v>
      </c>
      <c r="BG68" s="17">
        <v>682536</v>
      </c>
      <c r="BH68" s="17">
        <v>0</v>
      </c>
      <c r="BI68" s="17">
        <v>0</v>
      </c>
      <c r="BJ68" s="17">
        <v>0</v>
      </c>
      <c r="BK68" s="17">
        <v>0</v>
      </c>
      <c r="BL68" s="17">
        <v>2394.02</v>
      </c>
      <c r="BM68" s="12">
        <v>742772.52</v>
      </c>
      <c r="BN68" s="16">
        <v>0</v>
      </c>
      <c r="BO68" s="17">
        <v>0</v>
      </c>
      <c r="BP68" s="17">
        <v>0</v>
      </c>
      <c r="BQ68" s="17">
        <v>0</v>
      </c>
      <c r="BR68" s="17">
        <v>0</v>
      </c>
      <c r="BS68" s="17">
        <v>0</v>
      </c>
      <c r="BT68" s="17">
        <v>0</v>
      </c>
      <c r="BU68" s="12">
        <v>0</v>
      </c>
      <c r="BV68" s="16">
        <v>32013.46</v>
      </c>
      <c r="BW68" s="17">
        <v>20928.93</v>
      </c>
      <c r="BX68" s="17">
        <v>0</v>
      </c>
      <c r="BY68" s="17">
        <v>0</v>
      </c>
      <c r="BZ68" s="17">
        <v>0</v>
      </c>
      <c r="CA68" s="17">
        <v>0</v>
      </c>
      <c r="CB68" s="17">
        <v>32595.72</v>
      </c>
      <c r="CC68" s="12">
        <v>85538.11</v>
      </c>
      <c r="CD68" s="16">
        <v>0</v>
      </c>
      <c r="CE68" s="17">
        <v>0</v>
      </c>
      <c r="CF68" s="17">
        <v>0</v>
      </c>
      <c r="CG68" s="17">
        <v>0</v>
      </c>
      <c r="CH68" s="17">
        <v>0</v>
      </c>
      <c r="CI68" s="17">
        <v>0</v>
      </c>
      <c r="CJ68" s="17">
        <v>11000</v>
      </c>
      <c r="CK68" s="12">
        <v>11000</v>
      </c>
    </row>
    <row r="69" spans="1:89" x14ac:dyDescent="0.25">
      <c r="A69" s="4" t="s">
        <v>59</v>
      </c>
      <c r="B69" s="92">
        <v>85068</v>
      </c>
      <c r="C69" s="87">
        <v>124049</v>
      </c>
      <c r="D69" s="87">
        <v>255741</v>
      </c>
      <c r="E69" s="87">
        <v>0</v>
      </c>
      <c r="F69" s="87">
        <v>13298</v>
      </c>
      <c r="G69" s="87">
        <v>16818</v>
      </c>
      <c r="H69" s="87">
        <v>362</v>
      </c>
      <c r="I69" s="93">
        <v>495336</v>
      </c>
      <c r="J69" s="16">
        <v>62211</v>
      </c>
      <c r="K69" s="17">
        <v>0</v>
      </c>
      <c r="L69" s="17">
        <v>228741</v>
      </c>
      <c r="M69" s="17">
        <v>0</v>
      </c>
      <c r="N69" s="17">
        <v>13298</v>
      </c>
      <c r="O69" s="17">
        <v>9500</v>
      </c>
      <c r="P69" s="17">
        <v>180</v>
      </c>
      <c r="Q69" s="12">
        <v>313930</v>
      </c>
      <c r="R69" s="16">
        <v>5021</v>
      </c>
      <c r="S69" s="17">
        <v>0</v>
      </c>
      <c r="T69" s="17">
        <v>27000</v>
      </c>
      <c r="U69" s="17">
        <v>0</v>
      </c>
      <c r="V69" s="17">
        <v>0</v>
      </c>
      <c r="W69" s="17">
        <v>0</v>
      </c>
      <c r="X69" s="17">
        <v>0</v>
      </c>
      <c r="Y69" s="12">
        <v>32021</v>
      </c>
      <c r="Z69" s="16">
        <v>0</v>
      </c>
      <c r="AA69" s="17">
        <v>0</v>
      </c>
      <c r="AB69" s="17">
        <v>0</v>
      </c>
      <c r="AC69" s="17">
        <v>0</v>
      </c>
      <c r="AD69" s="17">
        <v>0</v>
      </c>
      <c r="AE69" s="17">
        <v>0</v>
      </c>
      <c r="AF69" s="17">
        <v>0</v>
      </c>
      <c r="AG69" s="12">
        <v>0</v>
      </c>
      <c r="AH69" s="16">
        <v>0</v>
      </c>
      <c r="AI69" s="17">
        <v>0</v>
      </c>
      <c r="AJ69" s="17">
        <v>0</v>
      </c>
      <c r="AK69" s="17">
        <v>0</v>
      </c>
      <c r="AL69" s="17">
        <v>0</v>
      </c>
      <c r="AM69" s="17">
        <v>0</v>
      </c>
      <c r="AN69" s="17">
        <v>0</v>
      </c>
      <c r="AO69" s="12">
        <v>0</v>
      </c>
      <c r="AP69" s="16">
        <v>0</v>
      </c>
      <c r="AQ69" s="17">
        <v>0</v>
      </c>
      <c r="AR69" s="17">
        <v>0</v>
      </c>
      <c r="AS69" s="17">
        <v>0</v>
      </c>
      <c r="AT69" s="17">
        <v>0</v>
      </c>
      <c r="AU69" s="17">
        <v>0</v>
      </c>
      <c r="AV69" s="17">
        <v>0</v>
      </c>
      <c r="AW69" s="12">
        <v>0</v>
      </c>
      <c r="AX69" s="16">
        <v>0</v>
      </c>
      <c r="AY69" s="17">
        <v>0</v>
      </c>
      <c r="AZ69" s="17">
        <v>0</v>
      </c>
      <c r="BA69" s="17">
        <v>0</v>
      </c>
      <c r="BB69" s="17">
        <v>0</v>
      </c>
      <c r="BC69" s="17">
        <v>0</v>
      </c>
      <c r="BD69" s="17">
        <v>0</v>
      </c>
      <c r="BE69" s="12">
        <v>0</v>
      </c>
      <c r="BF69" s="16">
        <v>2055</v>
      </c>
      <c r="BG69" s="17">
        <v>111611</v>
      </c>
      <c r="BH69" s="17">
        <v>0</v>
      </c>
      <c r="BI69" s="17">
        <v>0</v>
      </c>
      <c r="BJ69" s="17">
        <v>0</v>
      </c>
      <c r="BK69" s="17">
        <v>0</v>
      </c>
      <c r="BL69" s="17">
        <v>0</v>
      </c>
      <c r="BM69" s="12">
        <v>113666</v>
      </c>
      <c r="BN69" s="16">
        <v>15781</v>
      </c>
      <c r="BO69" s="17">
        <v>12438</v>
      </c>
      <c r="BP69" s="17">
        <v>0</v>
      </c>
      <c r="BQ69" s="17">
        <v>0</v>
      </c>
      <c r="BR69" s="17">
        <v>0</v>
      </c>
      <c r="BS69" s="17">
        <v>7318</v>
      </c>
      <c r="BT69" s="17">
        <v>182</v>
      </c>
      <c r="BU69" s="12">
        <v>35719</v>
      </c>
      <c r="BV69" s="16">
        <v>0</v>
      </c>
      <c r="BW69" s="17">
        <v>0</v>
      </c>
      <c r="BX69" s="17">
        <v>0</v>
      </c>
      <c r="BY69" s="17">
        <v>0</v>
      </c>
      <c r="BZ69" s="17">
        <v>0</v>
      </c>
      <c r="CA69" s="17">
        <v>0</v>
      </c>
      <c r="CB69" s="17">
        <v>0</v>
      </c>
      <c r="CC69" s="12">
        <v>0</v>
      </c>
      <c r="CD69" s="16">
        <v>0</v>
      </c>
      <c r="CE69" s="17">
        <v>0</v>
      </c>
      <c r="CF69" s="17">
        <v>0</v>
      </c>
      <c r="CG69" s="17">
        <v>0</v>
      </c>
      <c r="CH69" s="17">
        <v>0</v>
      </c>
      <c r="CI69" s="17">
        <v>0</v>
      </c>
      <c r="CJ69" s="17">
        <v>0</v>
      </c>
      <c r="CK69" s="12">
        <v>0</v>
      </c>
    </row>
    <row r="70" spans="1:89" x14ac:dyDescent="0.25">
      <c r="A70" s="4" t="s">
        <v>60</v>
      </c>
      <c r="B70" s="92">
        <v>96255.000400000004</v>
      </c>
      <c r="C70" s="87">
        <v>12338.18</v>
      </c>
      <c r="D70" s="87">
        <v>8000</v>
      </c>
      <c r="E70" s="87">
        <v>33171.800000000003</v>
      </c>
      <c r="F70" s="87">
        <v>0</v>
      </c>
      <c r="G70" s="87">
        <v>0</v>
      </c>
      <c r="H70" s="87">
        <v>90777.680000000008</v>
      </c>
      <c r="I70" s="93">
        <v>240542.66039999999</v>
      </c>
      <c r="J70" s="16">
        <v>73.691199999999995</v>
      </c>
      <c r="K70" s="17">
        <v>0</v>
      </c>
      <c r="L70" s="17">
        <v>0</v>
      </c>
      <c r="M70" s="17">
        <v>0</v>
      </c>
      <c r="N70" s="17">
        <v>0</v>
      </c>
      <c r="O70" s="17">
        <v>0</v>
      </c>
      <c r="P70" s="17">
        <v>11539.899999999998</v>
      </c>
      <c r="Q70" s="12">
        <v>11613.591199999997</v>
      </c>
      <c r="R70" s="16">
        <v>310.06119999999999</v>
      </c>
      <c r="S70" s="17">
        <v>0</v>
      </c>
      <c r="T70" s="17">
        <v>8000</v>
      </c>
      <c r="U70" s="17">
        <v>0</v>
      </c>
      <c r="V70" s="17">
        <v>0</v>
      </c>
      <c r="W70" s="17">
        <v>0</v>
      </c>
      <c r="X70" s="17">
        <v>38708.68</v>
      </c>
      <c r="Y70" s="12">
        <v>47018.741200000004</v>
      </c>
      <c r="Z70" s="16">
        <v>94858.801200000002</v>
      </c>
      <c r="AA70" s="17">
        <v>12338.18</v>
      </c>
      <c r="AB70" s="17">
        <v>0</v>
      </c>
      <c r="AC70" s="17">
        <v>0</v>
      </c>
      <c r="AD70" s="17">
        <v>0</v>
      </c>
      <c r="AE70" s="17">
        <v>0</v>
      </c>
      <c r="AF70" s="17">
        <v>35095.549999999996</v>
      </c>
      <c r="AG70" s="12">
        <v>142292.5312</v>
      </c>
      <c r="AH70" s="16">
        <v>0</v>
      </c>
      <c r="AI70" s="17">
        <v>0</v>
      </c>
      <c r="AJ70" s="17">
        <v>0</v>
      </c>
      <c r="AK70" s="17">
        <v>0</v>
      </c>
      <c r="AL70" s="17">
        <v>0</v>
      </c>
      <c r="AM70" s="17">
        <v>0</v>
      </c>
      <c r="AN70" s="17">
        <v>0</v>
      </c>
      <c r="AO70" s="12">
        <v>0</v>
      </c>
      <c r="AP70" s="16">
        <v>947.36</v>
      </c>
      <c r="AQ70" s="17">
        <v>0</v>
      </c>
      <c r="AR70" s="17">
        <v>0</v>
      </c>
      <c r="AS70" s="17">
        <v>0</v>
      </c>
      <c r="AT70" s="17">
        <v>0</v>
      </c>
      <c r="AU70" s="17">
        <v>0</v>
      </c>
      <c r="AV70" s="17">
        <v>102.77</v>
      </c>
      <c r="AW70" s="12">
        <v>1050.1300000000001</v>
      </c>
      <c r="AX70" s="16">
        <v>0</v>
      </c>
      <c r="AY70" s="17">
        <v>0</v>
      </c>
      <c r="AZ70" s="17">
        <v>0</v>
      </c>
      <c r="BA70" s="17">
        <v>0</v>
      </c>
      <c r="BB70" s="17">
        <v>0</v>
      </c>
      <c r="BC70" s="17">
        <v>0</v>
      </c>
      <c r="BD70" s="17">
        <v>0</v>
      </c>
      <c r="BE70" s="12">
        <v>0</v>
      </c>
      <c r="BF70" s="16">
        <v>55.2684</v>
      </c>
      <c r="BG70" s="17">
        <v>0</v>
      </c>
      <c r="BH70" s="17">
        <v>0</v>
      </c>
      <c r="BI70" s="17">
        <v>0</v>
      </c>
      <c r="BJ70" s="17">
        <v>0</v>
      </c>
      <c r="BK70" s="17">
        <v>0</v>
      </c>
      <c r="BL70" s="17">
        <v>0</v>
      </c>
      <c r="BM70" s="12">
        <v>55.2684</v>
      </c>
      <c r="BN70" s="16">
        <v>0</v>
      </c>
      <c r="BO70" s="17">
        <v>0</v>
      </c>
      <c r="BP70" s="17">
        <v>0</v>
      </c>
      <c r="BQ70" s="17">
        <v>0</v>
      </c>
      <c r="BR70" s="17">
        <v>0</v>
      </c>
      <c r="BS70" s="17">
        <v>0</v>
      </c>
      <c r="BT70" s="17">
        <v>0</v>
      </c>
      <c r="BU70" s="12">
        <v>0</v>
      </c>
      <c r="BV70" s="16">
        <v>9.8183999999999969</v>
      </c>
      <c r="BW70" s="17">
        <v>0</v>
      </c>
      <c r="BX70" s="17">
        <v>0</v>
      </c>
      <c r="BY70" s="17">
        <v>33171.800000000003</v>
      </c>
      <c r="BZ70" s="17">
        <v>0</v>
      </c>
      <c r="CA70" s="17">
        <v>0</v>
      </c>
      <c r="CB70" s="17">
        <v>5330.78</v>
      </c>
      <c r="CC70" s="12">
        <v>38512.398399999998</v>
      </c>
      <c r="CD70" s="16">
        <v>0</v>
      </c>
      <c r="CE70" s="17">
        <v>0</v>
      </c>
      <c r="CF70" s="17">
        <v>0</v>
      </c>
      <c r="CG70" s="17">
        <v>0</v>
      </c>
      <c r="CH70" s="17">
        <v>0</v>
      </c>
      <c r="CI70" s="17">
        <v>0</v>
      </c>
      <c r="CJ70" s="17">
        <v>0</v>
      </c>
      <c r="CK70" s="12">
        <v>0</v>
      </c>
    </row>
    <row r="71" spans="1:89" x14ac:dyDescent="0.25">
      <c r="A71" s="4" t="s">
        <v>61</v>
      </c>
      <c r="B71" s="92">
        <v>227</v>
      </c>
      <c r="C71" s="87">
        <v>7041</v>
      </c>
      <c r="D71" s="87">
        <v>992279</v>
      </c>
      <c r="E71" s="87">
        <v>0</v>
      </c>
      <c r="F71" s="87">
        <v>0</v>
      </c>
      <c r="G71" s="87">
        <v>255610</v>
      </c>
      <c r="H71" s="87">
        <v>58127</v>
      </c>
      <c r="I71" s="93">
        <v>1313284</v>
      </c>
      <c r="J71" s="16">
        <v>0</v>
      </c>
      <c r="K71" s="17">
        <v>0</v>
      </c>
      <c r="L71" s="17">
        <v>550660</v>
      </c>
      <c r="M71" s="17">
        <v>0</v>
      </c>
      <c r="N71" s="17">
        <v>0</v>
      </c>
      <c r="O71" s="17">
        <v>97091</v>
      </c>
      <c r="P71" s="17">
        <v>0</v>
      </c>
      <c r="Q71" s="12">
        <v>647751</v>
      </c>
      <c r="R71" s="16">
        <v>0</v>
      </c>
      <c r="S71" s="17">
        <v>0</v>
      </c>
      <c r="T71" s="17">
        <v>415354</v>
      </c>
      <c r="U71" s="17">
        <v>0</v>
      </c>
      <c r="V71" s="17">
        <v>0</v>
      </c>
      <c r="W71" s="17">
        <v>136364</v>
      </c>
      <c r="X71" s="17">
        <v>15000</v>
      </c>
      <c r="Y71" s="12">
        <v>566718</v>
      </c>
      <c r="Z71" s="16">
        <v>0</v>
      </c>
      <c r="AA71" s="17">
        <v>0</v>
      </c>
      <c r="AB71" s="17">
        <v>0</v>
      </c>
      <c r="AC71" s="17">
        <v>0</v>
      </c>
      <c r="AD71" s="17">
        <v>0</v>
      </c>
      <c r="AE71" s="17">
        <v>0</v>
      </c>
      <c r="AF71" s="17">
        <v>0</v>
      </c>
      <c r="AG71" s="12">
        <v>0</v>
      </c>
      <c r="AH71" s="16">
        <v>0</v>
      </c>
      <c r="AI71" s="17">
        <v>0</v>
      </c>
      <c r="AJ71" s="17">
        <v>10967</v>
      </c>
      <c r="AK71" s="17">
        <v>0</v>
      </c>
      <c r="AL71" s="17">
        <v>0</v>
      </c>
      <c r="AM71" s="17">
        <v>0</v>
      </c>
      <c r="AN71" s="17">
        <v>12561</v>
      </c>
      <c r="AO71" s="12">
        <v>23528</v>
      </c>
      <c r="AP71" s="16">
        <v>200</v>
      </c>
      <c r="AQ71" s="17">
        <v>5041</v>
      </c>
      <c r="AR71" s="17">
        <v>15298</v>
      </c>
      <c r="AS71" s="17">
        <v>0</v>
      </c>
      <c r="AT71" s="17">
        <v>0</v>
      </c>
      <c r="AU71" s="17">
        <v>7155</v>
      </c>
      <c r="AV71" s="17">
        <v>1182</v>
      </c>
      <c r="AW71" s="12">
        <v>28876</v>
      </c>
      <c r="AX71" s="16">
        <v>0</v>
      </c>
      <c r="AY71" s="17">
        <v>0</v>
      </c>
      <c r="AZ71" s="17">
        <v>0</v>
      </c>
      <c r="BA71" s="17">
        <v>0</v>
      </c>
      <c r="BB71" s="17">
        <v>0</v>
      </c>
      <c r="BC71" s="17">
        <v>0</v>
      </c>
      <c r="BD71" s="17">
        <v>0</v>
      </c>
      <c r="BE71" s="12">
        <v>0</v>
      </c>
      <c r="BF71" s="16">
        <v>0</v>
      </c>
      <c r="BG71" s="17">
        <v>0</v>
      </c>
      <c r="BH71" s="17">
        <v>0</v>
      </c>
      <c r="BI71" s="17">
        <v>0</v>
      </c>
      <c r="BJ71" s="17">
        <v>0</v>
      </c>
      <c r="BK71" s="17">
        <v>0</v>
      </c>
      <c r="BL71" s="17">
        <v>0</v>
      </c>
      <c r="BM71" s="12">
        <v>0</v>
      </c>
      <c r="BN71" s="16">
        <v>0</v>
      </c>
      <c r="BO71" s="17">
        <v>0</v>
      </c>
      <c r="BP71" s="17">
        <v>0</v>
      </c>
      <c r="BQ71" s="17">
        <v>0</v>
      </c>
      <c r="BR71" s="17">
        <v>0</v>
      </c>
      <c r="BS71" s="17">
        <v>15000</v>
      </c>
      <c r="BT71" s="17">
        <v>0</v>
      </c>
      <c r="BU71" s="12">
        <v>15000</v>
      </c>
      <c r="BV71" s="16">
        <v>27</v>
      </c>
      <c r="BW71" s="17">
        <v>0</v>
      </c>
      <c r="BX71" s="17">
        <v>0</v>
      </c>
      <c r="BY71" s="17">
        <v>0</v>
      </c>
      <c r="BZ71" s="17">
        <v>0</v>
      </c>
      <c r="CA71" s="17">
        <v>0</v>
      </c>
      <c r="CB71" s="17">
        <v>24095</v>
      </c>
      <c r="CC71" s="12">
        <v>24122</v>
      </c>
      <c r="CD71" s="16">
        <v>0</v>
      </c>
      <c r="CE71" s="17">
        <v>2000</v>
      </c>
      <c r="CF71" s="17">
        <v>0</v>
      </c>
      <c r="CG71" s="17">
        <v>0</v>
      </c>
      <c r="CH71" s="17">
        <v>0</v>
      </c>
      <c r="CI71" s="17">
        <v>0</v>
      </c>
      <c r="CJ71" s="17">
        <v>5289</v>
      </c>
      <c r="CK71" s="12">
        <v>7289</v>
      </c>
    </row>
    <row r="72" spans="1:89" x14ac:dyDescent="0.25">
      <c r="A72" s="4" t="s">
        <v>62</v>
      </c>
      <c r="B72" s="92">
        <v>1736627.5199999998</v>
      </c>
      <c r="C72" s="87">
        <v>427000</v>
      </c>
      <c r="D72" s="87">
        <v>308000</v>
      </c>
      <c r="E72" s="87">
        <v>0</v>
      </c>
      <c r="F72" s="87">
        <v>0</v>
      </c>
      <c r="G72" s="87">
        <v>88048.400000000009</v>
      </c>
      <c r="H72" s="87">
        <v>3516.34</v>
      </c>
      <c r="I72" s="93">
        <v>2563192.2600000002</v>
      </c>
      <c r="J72" s="16">
        <v>1266994.54</v>
      </c>
      <c r="K72" s="17">
        <v>0</v>
      </c>
      <c r="L72" s="17">
        <v>308000</v>
      </c>
      <c r="M72" s="17">
        <v>0</v>
      </c>
      <c r="N72" s="17">
        <v>0</v>
      </c>
      <c r="O72" s="17">
        <v>60000</v>
      </c>
      <c r="P72" s="17">
        <v>0</v>
      </c>
      <c r="Q72" s="12">
        <v>1634994.54</v>
      </c>
      <c r="R72" s="16">
        <v>2618.7399999999998</v>
      </c>
      <c r="S72" s="17">
        <v>0</v>
      </c>
      <c r="T72" s="17">
        <v>0</v>
      </c>
      <c r="U72" s="17">
        <v>0</v>
      </c>
      <c r="V72" s="17">
        <v>0</v>
      </c>
      <c r="W72" s="17">
        <v>0</v>
      </c>
      <c r="X72" s="17">
        <v>0</v>
      </c>
      <c r="Y72" s="12">
        <v>2618.7399999999998</v>
      </c>
      <c r="Z72" s="16">
        <v>5000</v>
      </c>
      <c r="AA72" s="17">
        <v>0</v>
      </c>
      <c r="AB72" s="17">
        <v>0</v>
      </c>
      <c r="AC72" s="17">
        <v>0</v>
      </c>
      <c r="AD72" s="17">
        <v>0</v>
      </c>
      <c r="AE72" s="17">
        <v>0</v>
      </c>
      <c r="AF72" s="17">
        <v>0</v>
      </c>
      <c r="AG72" s="12">
        <v>5000</v>
      </c>
      <c r="AH72" s="16">
        <v>11806.39</v>
      </c>
      <c r="AI72" s="17">
        <v>128000</v>
      </c>
      <c r="AJ72" s="17">
        <v>0</v>
      </c>
      <c r="AK72" s="17">
        <v>0</v>
      </c>
      <c r="AL72" s="17">
        <v>0</v>
      </c>
      <c r="AM72" s="17">
        <v>461.86</v>
      </c>
      <c r="AN72" s="17">
        <v>0</v>
      </c>
      <c r="AO72" s="12">
        <v>140268.25</v>
      </c>
      <c r="AP72" s="16">
        <v>0</v>
      </c>
      <c r="AQ72" s="17">
        <v>80000</v>
      </c>
      <c r="AR72" s="17">
        <v>0</v>
      </c>
      <c r="AS72" s="17">
        <v>0</v>
      </c>
      <c r="AT72" s="17">
        <v>0</v>
      </c>
      <c r="AU72" s="17">
        <v>0</v>
      </c>
      <c r="AV72" s="17">
        <v>3469.57</v>
      </c>
      <c r="AW72" s="12">
        <v>83469.570000000007</v>
      </c>
      <c r="AX72" s="16">
        <v>434180.92</v>
      </c>
      <c r="AY72" s="17">
        <v>0</v>
      </c>
      <c r="AZ72" s="17">
        <v>0</v>
      </c>
      <c r="BA72" s="17">
        <v>0</v>
      </c>
      <c r="BB72" s="17">
        <v>0</v>
      </c>
      <c r="BC72" s="17">
        <v>26103.99</v>
      </c>
      <c r="BD72" s="17">
        <v>41.77</v>
      </c>
      <c r="BE72" s="12">
        <v>460326.68</v>
      </c>
      <c r="BF72" s="16">
        <v>16026.93</v>
      </c>
      <c r="BG72" s="17">
        <v>120000</v>
      </c>
      <c r="BH72" s="17">
        <v>0</v>
      </c>
      <c r="BI72" s="17">
        <v>0</v>
      </c>
      <c r="BJ72" s="17">
        <v>0</v>
      </c>
      <c r="BK72" s="17">
        <v>1482.55</v>
      </c>
      <c r="BL72" s="17">
        <v>5</v>
      </c>
      <c r="BM72" s="12">
        <v>137514.47999999998</v>
      </c>
      <c r="BN72" s="16">
        <v>0</v>
      </c>
      <c r="BO72" s="17">
        <v>0</v>
      </c>
      <c r="BP72" s="17">
        <v>0</v>
      </c>
      <c r="BQ72" s="17">
        <v>0</v>
      </c>
      <c r="BR72" s="17">
        <v>0</v>
      </c>
      <c r="BS72" s="17">
        <v>0</v>
      </c>
      <c r="BT72" s="17">
        <v>0</v>
      </c>
      <c r="BU72" s="12">
        <v>0</v>
      </c>
      <c r="BV72" s="16">
        <v>0</v>
      </c>
      <c r="BW72" s="17">
        <v>99000</v>
      </c>
      <c r="BX72" s="17">
        <v>0</v>
      </c>
      <c r="BY72" s="17">
        <v>0</v>
      </c>
      <c r="BZ72" s="17">
        <v>0</v>
      </c>
      <c r="CA72" s="17">
        <v>0</v>
      </c>
      <c r="CB72" s="17">
        <v>0</v>
      </c>
      <c r="CC72" s="12">
        <v>99000</v>
      </c>
      <c r="CD72" s="16">
        <v>0</v>
      </c>
      <c r="CE72" s="17">
        <v>0</v>
      </c>
      <c r="CF72" s="17">
        <v>0</v>
      </c>
      <c r="CG72" s="17">
        <v>0</v>
      </c>
      <c r="CH72" s="17">
        <v>0</v>
      </c>
      <c r="CI72" s="17">
        <v>0</v>
      </c>
      <c r="CJ72" s="17">
        <v>0</v>
      </c>
      <c r="CK72" s="12">
        <v>0</v>
      </c>
    </row>
    <row r="73" spans="1:89" x14ac:dyDescent="0.25">
      <c r="A73" s="4" t="s">
        <v>63</v>
      </c>
      <c r="B73" s="92">
        <v>6527327.5</v>
      </c>
      <c r="C73" s="87">
        <v>675052</v>
      </c>
      <c r="D73" s="87">
        <v>61116</v>
      </c>
      <c r="E73" s="87">
        <v>0</v>
      </c>
      <c r="F73" s="87">
        <v>0</v>
      </c>
      <c r="G73" s="87">
        <v>693165.83</v>
      </c>
      <c r="H73" s="87">
        <v>1659602.35</v>
      </c>
      <c r="I73" s="93">
        <v>9616263.6800000016</v>
      </c>
      <c r="J73" s="16">
        <v>6088075.1299999999</v>
      </c>
      <c r="K73" s="17">
        <v>0</v>
      </c>
      <c r="L73" s="17">
        <v>0</v>
      </c>
      <c r="M73" s="17">
        <v>0</v>
      </c>
      <c r="N73" s="17">
        <v>0</v>
      </c>
      <c r="O73" s="17">
        <v>201611.57</v>
      </c>
      <c r="P73" s="17">
        <v>588194.79</v>
      </c>
      <c r="Q73" s="12">
        <v>6877881.4900000002</v>
      </c>
      <c r="R73" s="16">
        <v>13670</v>
      </c>
      <c r="S73" s="17">
        <v>0</v>
      </c>
      <c r="T73" s="17">
        <v>48796</v>
      </c>
      <c r="U73" s="17">
        <v>0</v>
      </c>
      <c r="V73" s="17">
        <v>0</v>
      </c>
      <c r="W73" s="17">
        <v>409877.57999999996</v>
      </c>
      <c r="X73" s="17">
        <v>0</v>
      </c>
      <c r="Y73" s="12">
        <v>472343.57999999996</v>
      </c>
      <c r="Z73" s="16">
        <v>0</v>
      </c>
      <c r="AA73" s="17">
        <v>0</v>
      </c>
      <c r="AB73" s="17">
        <v>0</v>
      </c>
      <c r="AC73" s="17">
        <v>0</v>
      </c>
      <c r="AD73" s="17">
        <v>0</v>
      </c>
      <c r="AE73" s="17">
        <v>0</v>
      </c>
      <c r="AF73" s="17">
        <v>0</v>
      </c>
      <c r="AG73" s="12">
        <v>0</v>
      </c>
      <c r="AH73" s="16">
        <v>0</v>
      </c>
      <c r="AI73" s="17">
        <v>0</v>
      </c>
      <c r="AJ73" s="17">
        <v>0</v>
      </c>
      <c r="AK73" s="17">
        <v>0</v>
      </c>
      <c r="AL73" s="17">
        <v>0</v>
      </c>
      <c r="AM73" s="17">
        <v>0</v>
      </c>
      <c r="AN73" s="17">
        <v>0</v>
      </c>
      <c r="AO73" s="12">
        <v>0</v>
      </c>
      <c r="AP73" s="16">
        <v>0</v>
      </c>
      <c r="AQ73" s="17">
        <v>0</v>
      </c>
      <c r="AR73" s="17">
        <v>0</v>
      </c>
      <c r="AS73" s="17">
        <v>0</v>
      </c>
      <c r="AT73" s="17">
        <v>0</v>
      </c>
      <c r="AU73" s="17">
        <v>0</v>
      </c>
      <c r="AV73" s="17">
        <v>0</v>
      </c>
      <c r="AW73" s="12">
        <v>0</v>
      </c>
      <c r="AX73" s="16">
        <v>330864.21000000002</v>
      </c>
      <c r="AY73" s="17">
        <v>0</v>
      </c>
      <c r="AZ73" s="17">
        <v>0</v>
      </c>
      <c r="BA73" s="17">
        <v>0</v>
      </c>
      <c r="BB73" s="17">
        <v>0</v>
      </c>
      <c r="BC73" s="17">
        <v>15892.8</v>
      </c>
      <c r="BD73" s="17">
        <v>215652.98</v>
      </c>
      <c r="BE73" s="12">
        <v>562409.99</v>
      </c>
      <c r="BF73" s="16">
        <v>58318.76</v>
      </c>
      <c r="BG73" s="17">
        <v>675052</v>
      </c>
      <c r="BH73" s="17">
        <v>12320</v>
      </c>
      <c r="BI73" s="17">
        <v>0</v>
      </c>
      <c r="BJ73" s="17">
        <v>0</v>
      </c>
      <c r="BK73" s="17">
        <v>0</v>
      </c>
      <c r="BL73" s="17">
        <v>119372.76000000001</v>
      </c>
      <c r="BM73" s="12">
        <v>865063.52</v>
      </c>
      <c r="BN73" s="16">
        <v>-740</v>
      </c>
      <c r="BO73" s="17">
        <v>0</v>
      </c>
      <c r="BP73" s="17">
        <v>0</v>
      </c>
      <c r="BQ73" s="17">
        <v>0</v>
      </c>
      <c r="BR73" s="17">
        <v>0</v>
      </c>
      <c r="BS73" s="17">
        <v>53783.88</v>
      </c>
      <c r="BT73" s="17">
        <v>608200.58000000007</v>
      </c>
      <c r="BU73" s="12">
        <v>661244.46000000008</v>
      </c>
      <c r="BV73" s="16">
        <v>37139.4</v>
      </c>
      <c r="BW73" s="17">
        <v>0</v>
      </c>
      <c r="BX73" s="17">
        <v>0</v>
      </c>
      <c r="BY73" s="17">
        <v>0</v>
      </c>
      <c r="BZ73" s="17">
        <v>0</v>
      </c>
      <c r="CA73" s="17">
        <v>12000</v>
      </c>
      <c r="CB73" s="17">
        <v>128181.24</v>
      </c>
      <c r="CC73" s="12">
        <v>177320.64</v>
      </c>
      <c r="CD73" s="16">
        <v>0</v>
      </c>
      <c r="CE73" s="17">
        <v>0</v>
      </c>
      <c r="CF73" s="17">
        <v>0</v>
      </c>
      <c r="CG73" s="17">
        <v>0</v>
      </c>
      <c r="CH73" s="17">
        <v>0</v>
      </c>
      <c r="CI73" s="17">
        <v>0</v>
      </c>
      <c r="CJ73" s="17">
        <v>0</v>
      </c>
      <c r="CK73" s="12">
        <v>0</v>
      </c>
    </row>
    <row r="74" spans="1:89" x14ac:dyDescent="0.25">
      <c r="A74" s="4" t="s">
        <v>64</v>
      </c>
      <c r="B74" s="92">
        <v>68458.38</v>
      </c>
      <c r="C74" s="87">
        <v>97000</v>
      </c>
      <c r="D74" s="87">
        <v>20499.990000000002</v>
      </c>
      <c r="E74" s="87">
        <v>0</v>
      </c>
      <c r="F74" s="87">
        <v>0</v>
      </c>
      <c r="G74" s="87">
        <v>16890.59</v>
      </c>
      <c r="H74" s="87">
        <v>7474.9</v>
      </c>
      <c r="I74" s="93">
        <v>210323.86</v>
      </c>
      <c r="J74" s="16">
        <v>5234.53</v>
      </c>
      <c r="K74" s="17">
        <v>90000</v>
      </c>
      <c r="L74" s="17">
        <v>17500</v>
      </c>
      <c r="M74" s="17">
        <v>0</v>
      </c>
      <c r="N74" s="17">
        <v>0</v>
      </c>
      <c r="O74" s="17">
        <v>6363.67</v>
      </c>
      <c r="P74" s="17">
        <v>0</v>
      </c>
      <c r="Q74" s="12">
        <v>119098.2</v>
      </c>
      <c r="R74" s="16">
        <v>0</v>
      </c>
      <c r="S74" s="17">
        <v>7000</v>
      </c>
      <c r="T74" s="17">
        <v>0</v>
      </c>
      <c r="U74" s="17">
        <v>0</v>
      </c>
      <c r="V74" s="17">
        <v>0</v>
      </c>
      <c r="W74" s="17">
        <v>0</v>
      </c>
      <c r="X74" s="17">
        <v>0</v>
      </c>
      <c r="Y74" s="12">
        <v>7000</v>
      </c>
      <c r="Z74" s="16">
        <v>7027.91</v>
      </c>
      <c r="AA74" s="17">
        <v>0</v>
      </c>
      <c r="AB74" s="17">
        <v>0</v>
      </c>
      <c r="AC74" s="17">
        <v>0</v>
      </c>
      <c r="AD74" s="17">
        <v>0</v>
      </c>
      <c r="AE74" s="17">
        <v>0</v>
      </c>
      <c r="AF74" s="17">
        <v>0</v>
      </c>
      <c r="AG74" s="12">
        <v>7027.91</v>
      </c>
      <c r="AH74" s="16">
        <v>0</v>
      </c>
      <c r="AI74" s="17">
        <v>0</v>
      </c>
      <c r="AJ74" s="17">
        <v>0</v>
      </c>
      <c r="AK74" s="17">
        <v>0</v>
      </c>
      <c r="AL74" s="17">
        <v>0</v>
      </c>
      <c r="AM74" s="17">
        <v>0</v>
      </c>
      <c r="AN74" s="17">
        <v>0</v>
      </c>
      <c r="AO74" s="12">
        <v>0</v>
      </c>
      <c r="AP74" s="16">
        <v>0</v>
      </c>
      <c r="AQ74" s="17">
        <v>0</v>
      </c>
      <c r="AR74" s="17">
        <v>0</v>
      </c>
      <c r="AS74" s="17">
        <v>0</v>
      </c>
      <c r="AT74" s="17">
        <v>0</v>
      </c>
      <c r="AU74" s="17">
        <v>0</v>
      </c>
      <c r="AV74" s="17">
        <v>0</v>
      </c>
      <c r="AW74" s="12">
        <v>0</v>
      </c>
      <c r="AX74" s="16">
        <v>56195.94</v>
      </c>
      <c r="AY74" s="17">
        <v>0</v>
      </c>
      <c r="AZ74" s="17">
        <v>0</v>
      </c>
      <c r="BA74" s="17">
        <v>0</v>
      </c>
      <c r="BB74" s="17">
        <v>0</v>
      </c>
      <c r="BC74" s="17">
        <v>0</v>
      </c>
      <c r="BD74" s="17">
        <v>4493.8999999999996</v>
      </c>
      <c r="BE74" s="12">
        <v>60689.840000000004</v>
      </c>
      <c r="BF74" s="16">
        <v>0</v>
      </c>
      <c r="BG74" s="17">
        <v>0</v>
      </c>
      <c r="BH74" s="17">
        <v>3000</v>
      </c>
      <c r="BI74" s="17">
        <v>0</v>
      </c>
      <c r="BJ74" s="17">
        <v>0</v>
      </c>
      <c r="BK74" s="17">
        <v>0</v>
      </c>
      <c r="BL74" s="17">
        <v>2981</v>
      </c>
      <c r="BM74" s="12">
        <v>5981</v>
      </c>
      <c r="BN74" s="16">
        <v>0</v>
      </c>
      <c r="BO74" s="17">
        <v>0</v>
      </c>
      <c r="BP74" s="17">
        <v>-0.01</v>
      </c>
      <c r="BQ74" s="17">
        <v>0</v>
      </c>
      <c r="BR74" s="17">
        <v>0</v>
      </c>
      <c r="BS74" s="17">
        <v>10526.92</v>
      </c>
      <c r="BT74" s="17">
        <v>0</v>
      </c>
      <c r="BU74" s="12">
        <v>10526.91</v>
      </c>
      <c r="BV74" s="16">
        <v>0</v>
      </c>
      <c r="BW74" s="17">
        <v>0</v>
      </c>
      <c r="BX74" s="17">
        <v>0</v>
      </c>
      <c r="BY74" s="17">
        <v>0</v>
      </c>
      <c r="BZ74" s="17">
        <v>0</v>
      </c>
      <c r="CA74" s="17">
        <v>0</v>
      </c>
      <c r="CB74" s="17">
        <v>0</v>
      </c>
      <c r="CC74" s="12">
        <v>0</v>
      </c>
      <c r="CD74" s="16">
        <v>0</v>
      </c>
      <c r="CE74" s="17">
        <v>0</v>
      </c>
      <c r="CF74" s="17">
        <v>0</v>
      </c>
      <c r="CG74" s="17">
        <v>0</v>
      </c>
      <c r="CH74" s="17">
        <v>0</v>
      </c>
      <c r="CI74" s="17">
        <v>0</v>
      </c>
      <c r="CJ74" s="17">
        <v>0</v>
      </c>
      <c r="CK74" s="12">
        <v>0</v>
      </c>
    </row>
    <row r="75" spans="1:89" x14ac:dyDescent="0.25">
      <c r="A75" s="4" t="s">
        <v>65</v>
      </c>
      <c r="B75" s="92">
        <v>355879.42</v>
      </c>
      <c r="C75" s="87">
        <v>0</v>
      </c>
      <c r="D75" s="87">
        <v>496809</v>
      </c>
      <c r="E75" s="87">
        <v>0</v>
      </c>
      <c r="F75" s="87">
        <v>0</v>
      </c>
      <c r="G75" s="87">
        <v>1089755.8700000001</v>
      </c>
      <c r="H75" s="87">
        <v>0</v>
      </c>
      <c r="I75" s="93">
        <v>1942444.29</v>
      </c>
      <c r="J75" s="16">
        <v>291335.11</v>
      </c>
      <c r="K75" s="17">
        <v>0</v>
      </c>
      <c r="L75" s="17">
        <v>435150</v>
      </c>
      <c r="M75" s="17">
        <v>0</v>
      </c>
      <c r="N75" s="17">
        <v>0</v>
      </c>
      <c r="O75" s="17">
        <v>447170</v>
      </c>
      <c r="P75" s="17">
        <v>0</v>
      </c>
      <c r="Q75" s="12">
        <v>1173655.1099999999</v>
      </c>
      <c r="R75" s="16">
        <v>0</v>
      </c>
      <c r="S75" s="17">
        <v>0</v>
      </c>
      <c r="T75" s="17">
        <v>5203</v>
      </c>
      <c r="U75" s="17">
        <v>0</v>
      </c>
      <c r="V75" s="17">
        <v>0</v>
      </c>
      <c r="W75" s="17">
        <v>601664.27</v>
      </c>
      <c r="X75" s="17">
        <v>0</v>
      </c>
      <c r="Y75" s="12">
        <v>606867.27</v>
      </c>
      <c r="Z75" s="16">
        <v>0</v>
      </c>
      <c r="AA75" s="17">
        <v>0</v>
      </c>
      <c r="AB75" s="17">
        <v>0</v>
      </c>
      <c r="AC75" s="17">
        <v>0</v>
      </c>
      <c r="AD75" s="17">
        <v>0</v>
      </c>
      <c r="AE75" s="17">
        <v>0</v>
      </c>
      <c r="AF75" s="17">
        <v>0</v>
      </c>
      <c r="AG75" s="12">
        <v>0</v>
      </c>
      <c r="AH75" s="16">
        <v>605</v>
      </c>
      <c r="AI75" s="17">
        <v>0</v>
      </c>
      <c r="AJ75" s="17">
        <v>2000</v>
      </c>
      <c r="AK75" s="17">
        <v>0</v>
      </c>
      <c r="AL75" s="17">
        <v>0</v>
      </c>
      <c r="AM75" s="17">
        <v>207.27</v>
      </c>
      <c r="AN75" s="17">
        <v>0</v>
      </c>
      <c r="AO75" s="12">
        <v>2812.27</v>
      </c>
      <c r="AP75" s="16">
        <v>0</v>
      </c>
      <c r="AQ75" s="17">
        <v>0</v>
      </c>
      <c r="AR75" s="17">
        <v>35000</v>
      </c>
      <c r="AS75" s="17">
        <v>0</v>
      </c>
      <c r="AT75" s="17">
        <v>0</v>
      </c>
      <c r="AU75" s="17">
        <v>0</v>
      </c>
      <c r="AV75" s="17">
        <v>0</v>
      </c>
      <c r="AW75" s="12">
        <v>35000</v>
      </c>
      <c r="AX75" s="16">
        <v>0</v>
      </c>
      <c r="AY75" s="17">
        <v>0</v>
      </c>
      <c r="AZ75" s="17">
        <v>0</v>
      </c>
      <c r="BA75" s="17">
        <v>0</v>
      </c>
      <c r="BB75" s="17">
        <v>0</v>
      </c>
      <c r="BC75" s="17">
        <v>0</v>
      </c>
      <c r="BD75" s="17">
        <v>0</v>
      </c>
      <c r="BE75" s="12">
        <v>0</v>
      </c>
      <c r="BF75" s="16">
        <v>0</v>
      </c>
      <c r="BG75" s="17">
        <v>0</v>
      </c>
      <c r="BH75" s="17">
        <v>0</v>
      </c>
      <c r="BI75" s="17">
        <v>0</v>
      </c>
      <c r="BJ75" s="17">
        <v>0</v>
      </c>
      <c r="BK75" s="17">
        <v>0</v>
      </c>
      <c r="BL75" s="17">
        <v>0</v>
      </c>
      <c r="BM75" s="12">
        <v>0</v>
      </c>
      <c r="BN75" s="16">
        <v>58355.97</v>
      </c>
      <c r="BO75" s="17">
        <v>0</v>
      </c>
      <c r="BP75" s="17">
        <v>19456</v>
      </c>
      <c r="BQ75" s="17">
        <v>0</v>
      </c>
      <c r="BR75" s="17">
        <v>0</v>
      </c>
      <c r="BS75" s="17">
        <v>38531.599999999999</v>
      </c>
      <c r="BT75" s="17">
        <v>0</v>
      </c>
      <c r="BU75" s="12">
        <v>116343.57</v>
      </c>
      <c r="BV75" s="16">
        <v>5583.34</v>
      </c>
      <c r="BW75" s="17">
        <v>0</v>
      </c>
      <c r="BX75" s="17">
        <v>0</v>
      </c>
      <c r="BY75" s="17">
        <v>0</v>
      </c>
      <c r="BZ75" s="17">
        <v>0</v>
      </c>
      <c r="CA75" s="17">
        <v>2182.73</v>
      </c>
      <c r="CB75" s="17">
        <v>0</v>
      </c>
      <c r="CC75" s="12">
        <v>7766.07</v>
      </c>
      <c r="CD75" s="16">
        <v>0</v>
      </c>
      <c r="CE75" s="17">
        <v>0</v>
      </c>
      <c r="CF75" s="17">
        <v>0</v>
      </c>
      <c r="CG75" s="17">
        <v>0</v>
      </c>
      <c r="CH75" s="17">
        <v>0</v>
      </c>
      <c r="CI75" s="17">
        <v>0</v>
      </c>
      <c r="CJ75" s="17">
        <v>0</v>
      </c>
      <c r="CK75" s="12">
        <v>0</v>
      </c>
    </row>
    <row r="76" spans="1:89" x14ac:dyDescent="0.25">
      <c r="A76" s="4" t="s">
        <v>66</v>
      </c>
      <c r="B76" s="92">
        <v>1786122</v>
      </c>
      <c r="C76" s="87">
        <v>377563</v>
      </c>
      <c r="D76" s="87">
        <v>458370</v>
      </c>
      <c r="E76" s="87">
        <v>0</v>
      </c>
      <c r="F76" s="87">
        <v>0</v>
      </c>
      <c r="G76" s="87">
        <v>213602</v>
      </c>
      <c r="H76" s="87">
        <v>201770</v>
      </c>
      <c r="I76" s="93">
        <v>3037427</v>
      </c>
      <c r="J76" s="16">
        <v>161257</v>
      </c>
      <c r="K76" s="17">
        <v>0</v>
      </c>
      <c r="L76" s="17">
        <v>141206</v>
      </c>
      <c r="M76" s="17">
        <v>0</v>
      </c>
      <c r="N76" s="17">
        <v>0</v>
      </c>
      <c r="O76" s="17">
        <v>65884</v>
      </c>
      <c r="P76" s="17">
        <v>0</v>
      </c>
      <c r="Q76" s="12">
        <v>368347</v>
      </c>
      <c r="R76" s="16">
        <v>0</v>
      </c>
      <c r="S76" s="17">
        <v>0</v>
      </c>
      <c r="T76" s="17">
        <v>118150</v>
      </c>
      <c r="U76" s="17">
        <v>0</v>
      </c>
      <c r="V76" s="17">
        <v>0</v>
      </c>
      <c r="W76" s="17">
        <v>12000</v>
      </c>
      <c r="X76" s="17">
        <v>0</v>
      </c>
      <c r="Y76" s="12">
        <v>130150</v>
      </c>
      <c r="Z76" s="16">
        <v>0</v>
      </c>
      <c r="AA76" s="17">
        <v>0</v>
      </c>
      <c r="AB76" s="17">
        <v>0</v>
      </c>
      <c r="AC76" s="17">
        <v>0</v>
      </c>
      <c r="AD76" s="17">
        <v>0</v>
      </c>
      <c r="AE76" s="17">
        <v>0</v>
      </c>
      <c r="AF76" s="17">
        <v>0</v>
      </c>
      <c r="AG76" s="12">
        <v>0</v>
      </c>
      <c r="AH76" s="16">
        <v>25151</v>
      </c>
      <c r="AI76" s="17">
        <v>90000</v>
      </c>
      <c r="AJ76" s="17">
        <v>24700</v>
      </c>
      <c r="AK76" s="17">
        <v>0</v>
      </c>
      <c r="AL76" s="17">
        <v>0</v>
      </c>
      <c r="AM76" s="17">
        <v>14129</v>
      </c>
      <c r="AN76" s="17">
        <v>27122</v>
      </c>
      <c r="AO76" s="12">
        <v>181102</v>
      </c>
      <c r="AP76" s="16">
        <v>1331107</v>
      </c>
      <c r="AQ76" s="17">
        <v>35078</v>
      </c>
      <c r="AR76" s="17">
        <v>118800</v>
      </c>
      <c r="AS76" s="17">
        <v>0</v>
      </c>
      <c r="AT76" s="17">
        <v>0</v>
      </c>
      <c r="AU76" s="17">
        <v>112000</v>
      </c>
      <c r="AV76" s="17">
        <v>93096</v>
      </c>
      <c r="AW76" s="12">
        <v>1690081</v>
      </c>
      <c r="AX76" s="16">
        <v>46007</v>
      </c>
      <c r="AY76" s="17">
        <v>60000</v>
      </c>
      <c r="AZ76" s="17">
        <v>25000</v>
      </c>
      <c r="BA76" s="17">
        <v>0</v>
      </c>
      <c r="BB76" s="17">
        <v>0</v>
      </c>
      <c r="BC76" s="17">
        <v>0</v>
      </c>
      <c r="BD76" s="17">
        <v>4676</v>
      </c>
      <c r="BE76" s="12">
        <v>135683</v>
      </c>
      <c r="BF76" s="16">
        <v>177484</v>
      </c>
      <c r="BG76" s="17">
        <v>192485</v>
      </c>
      <c r="BH76" s="17">
        <v>30514</v>
      </c>
      <c r="BI76" s="17">
        <v>0</v>
      </c>
      <c r="BJ76" s="17">
        <v>0</v>
      </c>
      <c r="BK76" s="17">
        <v>9344</v>
      </c>
      <c r="BL76" s="17">
        <v>38702</v>
      </c>
      <c r="BM76" s="12">
        <v>448529</v>
      </c>
      <c r="BN76" s="16">
        <v>39033</v>
      </c>
      <c r="BO76" s="17">
        <v>0</v>
      </c>
      <c r="BP76" s="17">
        <v>0</v>
      </c>
      <c r="BQ76" s="17">
        <v>0</v>
      </c>
      <c r="BR76" s="17">
        <v>0</v>
      </c>
      <c r="BS76" s="17">
        <v>0</v>
      </c>
      <c r="BT76" s="17">
        <v>32174</v>
      </c>
      <c r="BU76" s="12">
        <v>71207</v>
      </c>
      <c r="BV76" s="16">
        <v>6083</v>
      </c>
      <c r="BW76" s="17">
        <v>0</v>
      </c>
      <c r="BX76" s="17">
        <v>0</v>
      </c>
      <c r="BY76" s="17">
        <v>0</v>
      </c>
      <c r="BZ76" s="17">
        <v>0</v>
      </c>
      <c r="CA76" s="17">
        <v>245</v>
      </c>
      <c r="CB76" s="17">
        <v>6000</v>
      </c>
      <c r="CC76" s="12">
        <v>12328</v>
      </c>
      <c r="CD76" s="16">
        <v>0</v>
      </c>
      <c r="CE76" s="17">
        <v>0</v>
      </c>
      <c r="CF76" s="17">
        <v>0</v>
      </c>
      <c r="CG76" s="17">
        <v>0</v>
      </c>
      <c r="CH76" s="17">
        <v>0</v>
      </c>
      <c r="CI76" s="17">
        <v>0</v>
      </c>
      <c r="CJ76" s="17">
        <v>0</v>
      </c>
      <c r="CK76" s="12">
        <v>0</v>
      </c>
    </row>
    <row r="77" spans="1:89" x14ac:dyDescent="0.25">
      <c r="A77" s="4" t="s">
        <v>67</v>
      </c>
      <c r="B77" s="92">
        <v>81671</v>
      </c>
      <c r="C77" s="87">
        <v>110206</v>
      </c>
      <c r="D77" s="87">
        <v>530635</v>
      </c>
      <c r="E77" s="87">
        <v>0</v>
      </c>
      <c r="F77" s="87">
        <v>0</v>
      </c>
      <c r="G77" s="87">
        <v>0</v>
      </c>
      <c r="H77" s="87">
        <v>40964</v>
      </c>
      <c r="I77" s="93">
        <v>763476</v>
      </c>
      <c r="J77" s="16">
        <v>41695</v>
      </c>
      <c r="K77" s="17">
        <v>0</v>
      </c>
      <c r="L77" s="17">
        <v>200423</v>
      </c>
      <c r="M77" s="17">
        <v>0</v>
      </c>
      <c r="N77" s="17">
        <v>0</v>
      </c>
      <c r="O77" s="17">
        <v>0</v>
      </c>
      <c r="P77" s="17">
        <v>24754</v>
      </c>
      <c r="Q77" s="12">
        <v>266872</v>
      </c>
      <c r="R77" s="16">
        <v>0</v>
      </c>
      <c r="S77" s="17">
        <v>0</v>
      </c>
      <c r="T77" s="17">
        <v>8000</v>
      </c>
      <c r="U77" s="17">
        <v>0</v>
      </c>
      <c r="V77" s="17">
        <v>0</v>
      </c>
      <c r="W77" s="17">
        <v>0</v>
      </c>
      <c r="X77" s="17">
        <v>0</v>
      </c>
      <c r="Y77" s="12">
        <v>8000</v>
      </c>
      <c r="Z77" s="16">
        <v>39212</v>
      </c>
      <c r="AA77" s="17">
        <v>0</v>
      </c>
      <c r="AB77" s="17">
        <v>175387</v>
      </c>
      <c r="AC77" s="17">
        <v>0</v>
      </c>
      <c r="AD77" s="17">
        <v>0</v>
      </c>
      <c r="AE77" s="17">
        <v>0</v>
      </c>
      <c r="AF77" s="17">
        <v>0</v>
      </c>
      <c r="AG77" s="12">
        <v>214599</v>
      </c>
      <c r="AH77" s="16">
        <v>0</v>
      </c>
      <c r="AI77" s="17">
        <v>0</v>
      </c>
      <c r="AJ77" s="17">
        <v>0</v>
      </c>
      <c r="AK77" s="17">
        <v>0</v>
      </c>
      <c r="AL77" s="17">
        <v>0</v>
      </c>
      <c r="AM77" s="17">
        <v>0</v>
      </c>
      <c r="AN77" s="17">
        <v>0</v>
      </c>
      <c r="AO77" s="12">
        <v>0</v>
      </c>
      <c r="AP77" s="16">
        <v>0</v>
      </c>
      <c r="AQ77" s="17">
        <v>0</v>
      </c>
      <c r="AR77" s="17">
        <v>0</v>
      </c>
      <c r="AS77" s="17">
        <v>0</v>
      </c>
      <c r="AT77" s="17">
        <v>0</v>
      </c>
      <c r="AU77" s="17">
        <v>0</v>
      </c>
      <c r="AV77" s="17">
        <v>0</v>
      </c>
      <c r="AW77" s="12">
        <v>0</v>
      </c>
      <c r="AX77" s="16">
        <v>0</v>
      </c>
      <c r="AY77" s="17">
        <v>0</v>
      </c>
      <c r="AZ77" s="17">
        <v>0</v>
      </c>
      <c r="BA77" s="17">
        <v>0</v>
      </c>
      <c r="BB77" s="17">
        <v>0</v>
      </c>
      <c r="BC77" s="17">
        <v>0</v>
      </c>
      <c r="BD77" s="17">
        <v>0</v>
      </c>
      <c r="BE77" s="12">
        <v>0</v>
      </c>
      <c r="BF77" s="16">
        <v>764</v>
      </c>
      <c r="BG77" s="17">
        <v>110206</v>
      </c>
      <c r="BH77" s="17">
        <v>0</v>
      </c>
      <c r="BI77" s="17">
        <v>0</v>
      </c>
      <c r="BJ77" s="17">
        <v>0</v>
      </c>
      <c r="BK77" s="17">
        <v>0</v>
      </c>
      <c r="BL77" s="17">
        <v>0</v>
      </c>
      <c r="BM77" s="12">
        <v>110970</v>
      </c>
      <c r="BN77" s="16">
        <v>0</v>
      </c>
      <c r="BO77" s="17">
        <v>0</v>
      </c>
      <c r="BP77" s="17">
        <v>146825</v>
      </c>
      <c r="BQ77" s="17">
        <v>0</v>
      </c>
      <c r="BR77" s="17">
        <v>0</v>
      </c>
      <c r="BS77" s="17">
        <v>0</v>
      </c>
      <c r="BT77" s="17">
        <v>16210</v>
      </c>
      <c r="BU77" s="12">
        <v>163035</v>
      </c>
      <c r="BV77" s="16">
        <v>0</v>
      </c>
      <c r="BW77" s="17">
        <v>0</v>
      </c>
      <c r="BX77" s="17">
        <v>0</v>
      </c>
      <c r="BY77" s="17">
        <v>0</v>
      </c>
      <c r="BZ77" s="17">
        <v>0</v>
      </c>
      <c r="CA77" s="17">
        <v>0</v>
      </c>
      <c r="CB77" s="17">
        <v>0</v>
      </c>
      <c r="CC77" s="12">
        <v>0</v>
      </c>
      <c r="CD77" s="16">
        <v>0</v>
      </c>
      <c r="CE77" s="17">
        <v>0</v>
      </c>
      <c r="CF77" s="17">
        <v>0</v>
      </c>
      <c r="CG77" s="17">
        <v>0</v>
      </c>
      <c r="CH77" s="17">
        <v>0</v>
      </c>
      <c r="CI77" s="17">
        <v>0</v>
      </c>
      <c r="CJ77" s="17">
        <v>0</v>
      </c>
      <c r="CK77" s="12">
        <v>0</v>
      </c>
    </row>
    <row r="78" spans="1:89" x14ac:dyDescent="0.25">
      <c r="A78" s="4" t="s">
        <v>68</v>
      </c>
      <c r="B78" s="92">
        <v>776564.11</v>
      </c>
      <c r="C78" s="87">
        <v>484113</v>
      </c>
      <c r="D78" s="87">
        <v>1946606</v>
      </c>
      <c r="E78" s="87">
        <v>0</v>
      </c>
      <c r="F78" s="87">
        <v>66725</v>
      </c>
      <c r="G78" s="87">
        <v>327869</v>
      </c>
      <c r="H78" s="87">
        <v>13019</v>
      </c>
      <c r="I78" s="93">
        <v>3614896.1100000008</v>
      </c>
      <c r="J78" s="16">
        <v>21519.93</v>
      </c>
      <c r="K78" s="17">
        <v>7628</v>
      </c>
      <c r="L78" s="17">
        <v>1606900</v>
      </c>
      <c r="M78" s="17">
        <v>0</v>
      </c>
      <c r="N78" s="17">
        <v>0</v>
      </c>
      <c r="O78" s="17">
        <v>312825</v>
      </c>
      <c r="P78" s="17">
        <v>0</v>
      </c>
      <c r="Q78" s="12">
        <v>1948872.93</v>
      </c>
      <c r="R78" s="16">
        <v>8538.1</v>
      </c>
      <c r="S78" s="17">
        <v>21500</v>
      </c>
      <c r="T78" s="17">
        <v>35000</v>
      </c>
      <c r="U78" s="17">
        <v>0</v>
      </c>
      <c r="V78" s="17">
        <v>18125</v>
      </c>
      <c r="W78" s="17">
        <v>0</v>
      </c>
      <c r="X78" s="17">
        <v>0</v>
      </c>
      <c r="Y78" s="12">
        <v>83163.100000000006</v>
      </c>
      <c r="Z78" s="16">
        <v>0</v>
      </c>
      <c r="AA78" s="17">
        <v>0</v>
      </c>
      <c r="AB78" s="17">
        <v>0</v>
      </c>
      <c r="AC78" s="17">
        <v>0</v>
      </c>
      <c r="AD78" s="17">
        <v>0</v>
      </c>
      <c r="AE78" s="17">
        <v>0</v>
      </c>
      <c r="AF78" s="17">
        <v>0</v>
      </c>
      <c r="AG78" s="12">
        <v>0</v>
      </c>
      <c r="AH78" s="16">
        <v>12</v>
      </c>
      <c r="AI78" s="17">
        <v>0</v>
      </c>
      <c r="AJ78" s="17">
        <v>75000</v>
      </c>
      <c r="AK78" s="17">
        <v>0</v>
      </c>
      <c r="AL78" s="17">
        <v>0</v>
      </c>
      <c r="AM78" s="17">
        <v>0</v>
      </c>
      <c r="AN78" s="17">
        <v>5100</v>
      </c>
      <c r="AO78" s="12">
        <v>80112</v>
      </c>
      <c r="AP78" s="16">
        <v>0</v>
      </c>
      <c r="AQ78" s="17">
        <v>-2530</v>
      </c>
      <c r="AR78" s="17">
        <v>76606</v>
      </c>
      <c r="AS78" s="17">
        <v>0</v>
      </c>
      <c r="AT78" s="17">
        <v>0</v>
      </c>
      <c r="AU78" s="17">
        <v>0</v>
      </c>
      <c r="AV78" s="17">
        <v>1500</v>
      </c>
      <c r="AW78" s="12">
        <v>75576</v>
      </c>
      <c r="AX78" s="16">
        <v>520259.57</v>
      </c>
      <c r="AY78" s="17">
        <v>115000</v>
      </c>
      <c r="AZ78" s="17">
        <v>0</v>
      </c>
      <c r="BA78" s="17">
        <v>0</v>
      </c>
      <c r="BB78" s="17">
        <v>0</v>
      </c>
      <c r="BC78" s="17">
        <v>2557</v>
      </c>
      <c r="BD78" s="17">
        <v>0</v>
      </c>
      <c r="BE78" s="12">
        <v>637816.57000000007</v>
      </c>
      <c r="BF78" s="16">
        <v>174643.25</v>
      </c>
      <c r="BG78" s="17">
        <v>220015</v>
      </c>
      <c r="BH78" s="17">
        <v>52000</v>
      </c>
      <c r="BI78" s="17">
        <v>0</v>
      </c>
      <c r="BJ78" s="17">
        <v>0</v>
      </c>
      <c r="BK78" s="17">
        <v>-13</v>
      </c>
      <c r="BL78" s="17">
        <v>1596</v>
      </c>
      <c r="BM78" s="12">
        <v>448241.25</v>
      </c>
      <c r="BN78" s="16">
        <v>14085.08</v>
      </c>
      <c r="BO78" s="17">
        <v>75000</v>
      </c>
      <c r="BP78" s="17">
        <v>98000</v>
      </c>
      <c r="BQ78" s="17">
        <v>0</v>
      </c>
      <c r="BR78" s="17">
        <v>19600</v>
      </c>
      <c r="BS78" s="17">
        <v>12500</v>
      </c>
      <c r="BT78" s="17">
        <v>0</v>
      </c>
      <c r="BU78" s="12">
        <v>219185.08000000002</v>
      </c>
      <c r="BV78" s="16">
        <v>3297.27</v>
      </c>
      <c r="BW78" s="17">
        <v>47500</v>
      </c>
      <c r="BX78" s="17">
        <v>0</v>
      </c>
      <c r="BY78" s="17">
        <v>0</v>
      </c>
      <c r="BZ78" s="17">
        <v>29000</v>
      </c>
      <c r="CA78" s="17">
        <v>0</v>
      </c>
      <c r="CB78" s="17">
        <v>0</v>
      </c>
      <c r="CC78" s="12">
        <v>79797.26999999999</v>
      </c>
      <c r="CD78" s="16">
        <v>34208.910000000003</v>
      </c>
      <c r="CE78" s="17">
        <v>0</v>
      </c>
      <c r="CF78" s="17">
        <v>3100</v>
      </c>
      <c r="CG78" s="17">
        <v>0</v>
      </c>
      <c r="CH78" s="17">
        <v>0</v>
      </c>
      <c r="CI78" s="17">
        <v>0</v>
      </c>
      <c r="CJ78" s="17">
        <v>4823</v>
      </c>
      <c r="CK78" s="12">
        <v>42131.91</v>
      </c>
    </row>
    <row r="79" spans="1:89" x14ac:dyDescent="0.25">
      <c r="A79" s="4" t="s">
        <v>69</v>
      </c>
      <c r="B79" s="92">
        <v>5814034.3099999996</v>
      </c>
      <c r="C79" s="87">
        <v>464412</v>
      </c>
      <c r="D79" s="87">
        <v>1184051</v>
      </c>
      <c r="E79" s="87">
        <v>0</v>
      </c>
      <c r="F79" s="87">
        <v>0</v>
      </c>
      <c r="G79" s="87">
        <v>630228.22</v>
      </c>
      <c r="H79" s="87">
        <v>11666.48</v>
      </c>
      <c r="I79" s="93">
        <v>8104392.0099999998</v>
      </c>
      <c r="J79" s="16">
        <v>2951376.53</v>
      </c>
      <c r="K79" s="17">
        <v>0</v>
      </c>
      <c r="L79" s="17">
        <v>90000</v>
      </c>
      <c r="M79" s="17">
        <v>0</v>
      </c>
      <c r="N79" s="17">
        <v>0</v>
      </c>
      <c r="O79" s="17">
        <v>346954.55</v>
      </c>
      <c r="P79" s="17">
        <v>13384.84</v>
      </c>
      <c r="Q79" s="12">
        <v>3401715.9199999995</v>
      </c>
      <c r="R79" s="16">
        <v>48731.95</v>
      </c>
      <c r="S79" s="17">
        <v>0</v>
      </c>
      <c r="T79" s="17">
        <v>71776</v>
      </c>
      <c r="U79" s="17">
        <v>0</v>
      </c>
      <c r="V79" s="17">
        <v>0</v>
      </c>
      <c r="W79" s="17">
        <v>74582.740000000005</v>
      </c>
      <c r="X79" s="17">
        <v>137.32</v>
      </c>
      <c r="Y79" s="12">
        <v>195228.01</v>
      </c>
      <c r="Z79" s="16">
        <v>5738.14</v>
      </c>
      <c r="AA79" s="17">
        <v>0</v>
      </c>
      <c r="AB79" s="17">
        <v>22275</v>
      </c>
      <c r="AC79" s="17">
        <v>0</v>
      </c>
      <c r="AD79" s="17">
        <v>0</v>
      </c>
      <c r="AE79" s="17">
        <v>0</v>
      </c>
      <c r="AF79" s="17">
        <v>0</v>
      </c>
      <c r="AG79" s="12">
        <v>28013.14</v>
      </c>
      <c r="AH79" s="16">
        <v>72651.259999999995</v>
      </c>
      <c r="AI79" s="17">
        <v>200579</v>
      </c>
      <c r="AJ79" s="17">
        <v>0</v>
      </c>
      <c r="AK79" s="17">
        <v>0</v>
      </c>
      <c r="AL79" s="17">
        <v>0</v>
      </c>
      <c r="AM79" s="17">
        <v>91181.82</v>
      </c>
      <c r="AN79" s="17">
        <v>41.18</v>
      </c>
      <c r="AO79" s="12">
        <v>364453.26</v>
      </c>
      <c r="AP79" s="16">
        <v>1252788.05</v>
      </c>
      <c r="AQ79" s="17">
        <v>0</v>
      </c>
      <c r="AR79" s="17">
        <v>1000000</v>
      </c>
      <c r="AS79" s="17">
        <v>0</v>
      </c>
      <c r="AT79" s="17">
        <v>0</v>
      </c>
      <c r="AU79" s="17">
        <v>18009.11</v>
      </c>
      <c r="AV79" s="17">
        <v>-2754.53</v>
      </c>
      <c r="AW79" s="12">
        <v>2268042.63</v>
      </c>
      <c r="AX79" s="16">
        <v>1365942.77</v>
      </c>
      <c r="AY79" s="17">
        <v>263833</v>
      </c>
      <c r="AZ79" s="17">
        <v>0</v>
      </c>
      <c r="BA79" s="17">
        <v>0</v>
      </c>
      <c r="BB79" s="17">
        <v>0</v>
      </c>
      <c r="BC79" s="17">
        <v>11772.73</v>
      </c>
      <c r="BD79" s="17">
        <v>857.67</v>
      </c>
      <c r="BE79" s="12">
        <v>1642406.17</v>
      </c>
      <c r="BF79" s="16">
        <v>0</v>
      </c>
      <c r="BG79" s="17">
        <v>0</v>
      </c>
      <c r="BH79" s="17">
        <v>0</v>
      </c>
      <c r="BI79" s="17">
        <v>0</v>
      </c>
      <c r="BJ79" s="17">
        <v>0</v>
      </c>
      <c r="BK79" s="17">
        <v>2000</v>
      </c>
      <c r="BL79" s="17">
        <v>0</v>
      </c>
      <c r="BM79" s="12">
        <v>2000</v>
      </c>
      <c r="BN79" s="16">
        <v>0</v>
      </c>
      <c r="BO79" s="17">
        <v>0</v>
      </c>
      <c r="BP79" s="17">
        <v>0</v>
      </c>
      <c r="BQ79" s="17">
        <v>0</v>
      </c>
      <c r="BR79" s="17">
        <v>0</v>
      </c>
      <c r="BS79" s="17">
        <v>0</v>
      </c>
      <c r="BT79" s="17">
        <v>0</v>
      </c>
      <c r="BU79" s="12">
        <v>0</v>
      </c>
      <c r="BV79" s="16">
        <v>116805.61</v>
      </c>
      <c r="BW79" s="17">
        <v>0</v>
      </c>
      <c r="BX79" s="17">
        <v>0</v>
      </c>
      <c r="BY79" s="17">
        <v>0</v>
      </c>
      <c r="BZ79" s="17">
        <v>0</v>
      </c>
      <c r="CA79" s="17">
        <v>85727.27</v>
      </c>
      <c r="CB79" s="17">
        <v>0</v>
      </c>
      <c r="CC79" s="12">
        <v>202532.88</v>
      </c>
      <c r="CD79" s="16">
        <v>0</v>
      </c>
      <c r="CE79" s="17">
        <v>0</v>
      </c>
      <c r="CF79" s="17">
        <v>0</v>
      </c>
      <c r="CG79" s="17">
        <v>0</v>
      </c>
      <c r="CH79" s="17">
        <v>0</v>
      </c>
      <c r="CI79" s="17">
        <v>0</v>
      </c>
      <c r="CJ79" s="17">
        <v>0</v>
      </c>
      <c r="CK79" s="12">
        <v>0</v>
      </c>
    </row>
    <row r="80" spans="1:89" x14ac:dyDescent="0.25">
      <c r="A80" s="4" t="s">
        <v>70</v>
      </c>
      <c r="B80" s="92">
        <v>2656303.5200000005</v>
      </c>
      <c r="C80" s="87">
        <v>559354.02</v>
      </c>
      <c r="D80" s="87">
        <v>4372475.05</v>
      </c>
      <c r="E80" s="87">
        <v>0</v>
      </c>
      <c r="F80" s="87">
        <v>0</v>
      </c>
      <c r="G80" s="87">
        <v>94750</v>
      </c>
      <c r="H80" s="87">
        <v>98203.7</v>
      </c>
      <c r="I80" s="93">
        <v>7781086.29</v>
      </c>
      <c r="J80" s="16">
        <v>2069914.25</v>
      </c>
      <c r="K80" s="17">
        <v>0</v>
      </c>
      <c r="L80" s="17">
        <v>593880</v>
      </c>
      <c r="M80" s="17">
        <v>0</v>
      </c>
      <c r="N80" s="17">
        <v>0</v>
      </c>
      <c r="O80" s="17">
        <v>56500</v>
      </c>
      <c r="P80" s="17">
        <v>0</v>
      </c>
      <c r="Q80" s="12">
        <v>2720294.25</v>
      </c>
      <c r="R80" s="16">
        <v>73546.67</v>
      </c>
      <c r="S80" s="17">
        <v>35000</v>
      </c>
      <c r="T80" s="17">
        <v>6500</v>
      </c>
      <c r="U80" s="17">
        <v>0</v>
      </c>
      <c r="V80" s="17">
        <v>0</v>
      </c>
      <c r="W80" s="17">
        <v>11750</v>
      </c>
      <c r="X80" s="17">
        <v>17137.599999999999</v>
      </c>
      <c r="Y80" s="12">
        <v>143934.26999999999</v>
      </c>
      <c r="Z80" s="16">
        <v>18177.37</v>
      </c>
      <c r="AA80" s="17">
        <v>0</v>
      </c>
      <c r="AB80" s="17">
        <v>460000.05</v>
      </c>
      <c r="AC80" s="17">
        <v>0</v>
      </c>
      <c r="AD80" s="17">
        <v>0</v>
      </c>
      <c r="AE80" s="17">
        <v>0</v>
      </c>
      <c r="AF80" s="17">
        <v>0</v>
      </c>
      <c r="AG80" s="12">
        <v>478177.42</v>
      </c>
      <c r="AH80" s="16">
        <v>27943.68</v>
      </c>
      <c r="AI80" s="17">
        <v>118600.01</v>
      </c>
      <c r="AJ80" s="17">
        <v>0</v>
      </c>
      <c r="AK80" s="17">
        <v>0</v>
      </c>
      <c r="AL80" s="17">
        <v>0</v>
      </c>
      <c r="AM80" s="17">
        <v>10000</v>
      </c>
      <c r="AN80" s="17">
        <v>24640.5</v>
      </c>
      <c r="AO80" s="12">
        <v>181184.19</v>
      </c>
      <c r="AP80" s="16">
        <v>0</v>
      </c>
      <c r="AQ80" s="17">
        <v>0</v>
      </c>
      <c r="AR80" s="17">
        <v>0</v>
      </c>
      <c r="AS80" s="17">
        <v>0</v>
      </c>
      <c r="AT80" s="17">
        <v>0</v>
      </c>
      <c r="AU80" s="17">
        <v>0</v>
      </c>
      <c r="AV80" s="17">
        <v>3265.76</v>
      </c>
      <c r="AW80" s="12">
        <v>3265.76</v>
      </c>
      <c r="AX80" s="16">
        <v>400179.97</v>
      </c>
      <c r="AY80" s="17">
        <v>95000.01</v>
      </c>
      <c r="AZ80" s="17">
        <v>0</v>
      </c>
      <c r="BA80" s="17">
        <v>0</v>
      </c>
      <c r="BB80" s="17">
        <v>0</v>
      </c>
      <c r="BC80" s="17">
        <v>0</v>
      </c>
      <c r="BD80" s="17">
        <v>49097.84</v>
      </c>
      <c r="BE80" s="12">
        <v>544277.81999999995</v>
      </c>
      <c r="BF80" s="16">
        <v>20837.77</v>
      </c>
      <c r="BG80" s="17">
        <v>310754</v>
      </c>
      <c r="BH80" s="17">
        <v>3309395</v>
      </c>
      <c r="BI80" s="17">
        <v>0</v>
      </c>
      <c r="BJ80" s="17">
        <v>0</v>
      </c>
      <c r="BK80" s="17">
        <v>16500</v>
      </c>
      <c r="BL80" s="17">
        <v>3750</v>
      </c>
      <c r="BM80" s="12">
        <v>3661236.77</v>
      </c>
      <c r="BN80" s="16">
        <v>40800.9</v>
      </c>
      <c r="BO80" s="17">
        <v>0</v>
      </c>
      <c r="BP80" s="17">
        <v>0</v>
      </c>
      <c r="BQ80" s="17">
        <v>0</v>
      </c>
      <c r="BR80" s="17">
        <v>0</v>
      </c>
      <c r="BS80" s="17">
        <v>0</v>
      </c>
      <c r="BT80" s="17">
        <v>312</v>
      </c>
      <c r="BU80" s="12">
        <v>41112.9</v>
      </c>
      <c r="BV80" s="16">
        <v>0</v>
      </c>
      <c r="BW80" s="17">
        <v>0</v>
      </c>
      <c r="BX80" s="17">
        <v>0</v>
      </c>
      <c r="BY80" s="17">
        <v>0</v>
      </c>
      <c r="BZ80" s="17">
        <v>0</v>
      </c>
      <c r="CA80" s="17">
        <v>0</v>
      </c>
      <c r="CB80" s="17">
        <v>0</v>
      </c>
      <c r="CC80" s="12">
        <v>0</v>
      </c>
      <c r="CD80" s="16">
        <v>4902.91</v>
      </c>
      <c r="CE80" s="17">
        <v>0</v>
      </c>
      <c r="CF80" s="17">
        <v>2700</v>
      </c>
      <c r="CG80" s="17">
        <v>0</v>
      </c>
      <c r="CH80" s="17">
        <v>0</v>
      </c>
      <c r="CI80" s="17">
        <v>0</v>
      </c>
      <c r="CJ80" s="17">
        <v>0</v>
      </c>
      <c r="CK80" s="12">
        <v>7602.91</v>
      </c>
    </row>
    <row r="81" spans="1:89" x14ac:dyDescent="0.25">
      <c r="A81" s="4" t="s">
        <v>71</v>
      </c>
      <c r="B81" s="92">
        <v>1765.43</v>
      </c>
      <c r="C81" s="87">
        <v>0</v>
      </c>
      <c r="D81" s="87">
        <v>382758</v>
      </c>
      <c r="E81" s="87">
        <v>0</v>
      </c>
      <c r="F81" s="87">
        <v>0</v>
      </c>
      <c r="G81" s="87">
        <v>0</v>
      </c>
      <c r="H81" s="87">
        <v>11101</v>
      </c>
      <c r="I81" s="93">
        <v>395624.43</v>
      </c>
      <c r="J81" s="16">
        <v>0</v>
      </c>
      <c r="K81" s="17">
        <v>0</v>
      </c>
      <c r="L81" s="17">
        <v>50946</v>
      </c>
      <c r="M81" s="17">
        <v>0</v>
      </c>
      <c r="N81" s="17">
        <v>0</v>
      </c>
      <c r="O81" s="17">
        <v>0</v>
      </c>
      <c r="P81" s="17">
        <v>8811</v>
      </c>
      <c r="Q81" s="12">
        <v>59757</v>
      </c>
      <c r="R81" s="16">
        <v>0</v>
      </c>
      <c r="S81" s="17">
        <v>0</v>
      </c>
      <c r="T81" s="17">
        <v>181812</v>
      </c>
      <c r="U81" s="17">
        <v>0</v>
      </c>
      <c r="V81" s="17">
        <v>0</v>
      </c>
      <c r="W81" s="17">
        <v>0</v>
      </c>
      <c r="X81" s="17">
        <v>0</v>
      </c>
      <c r="Y81" s="12">
        <v>181812</v>
      </c>
      <c r="Z81" s="16">
        <v>0</v>
      </c>
      <c r="AA81" s="17">
        <v>0</v>
      </c>
      <c r="AB81" s="17">
        <v>0</v>
      </c>
      <c r="AC81" s="17">
        <v>0</v>
      </c>
      <c r="AD81" s="17">
        <v>0</v>
      </c>
      <c r="AE81" s="17">
        <v>0</v>
      </c>
      <c r="AF81" s="17">
        <v>0</v>
      </c>
      <c r="AG81" s="12">
        <v>0</v>
      </c>
      <c r="AH81" s="16">
        <v>0</v>
      </c>
      <c r="AI81" s="17">
        <v>0</v>
      </c>
      <c r="AJ81" s="17">
        <v>0</v>
      </c>
      <c r="AK81" s="17">
        <v>0</v>
      </c>
      <c r="AL81" s="17">
        <v>0</v>
      </c>
      <c r="AM81" s="17">
        <v>0</v>
      </c>
      <c r="AN81" s="17">
        <v>0</v>
      </c>
      <c r="AO81" s="12">
        <v>0</v>
      </c>
      <c r="AP81" s="16">
        <v>0</v>
      </c>
      <c r="AQ81" s="17">
        <v>0</v>
      </c>
      <c r="AR81" s="17">
        <v>0</v>
      </c>
      <c r="AS81" s="17">
        <v>0</v>
      </c>
      <c r="AT81" s="17">
        <v>0</v>
      </c>
      <c r="AU81" s="17">
        <v>0</v>
      </c>
      <c r="AV81" s="17">
        <v>2290</v>
      </c>
      <c r="AW81" s="12">
        <v>2290</v>
      </c>
      <c r="AX81" s="16">
        <v>0</v>
      </c>
      <c r="AY81" s="17">
        <v>0</v>
      </c>
      <c r="AZ81" s="17">
        <v>0</v>
      </c>
      <c r="BA81" s="17">
        <v>0</v>
      </c>
      <c r="BB81" s="17">
        <v>0</v>
      </c>
      <c r="BC81" s="17">
        <v>0</v>
      </c>
      <c r="BD81" s="17">
        <v>0</v>
      </c>
      <c r="BE81" s="12">
        <v>0</v>
      </c>
      <c r="BF81" s="16">
        <v>0</v>
      </c>
      <c r="BG81" s="17">
        <v>0</v>
      </c>
      <c r="BH81" s="17">
        <v>0</v>
      </c>
      <c r="BI81" s="17">
        <v>0</v>
      </c>
      <c r="BJ81" s="17">
        <v>0</v>
      </c>
      <c r="BK81" s="17">
        <v>0</v>
      </c>
      <c r="BL81" s="17">
        <v>0</v>
      </c>
      <c r="BM81" s="12">
        <v>0</v>
      </c>
      <c r="BN81" s="16">
        <v>1345.43</v>
      </c>
      <c r="BO81" s="17">
        <v>0</v>
      </c>
      <c r="BP81" s="17">
        <v>150000</v>
      </c>
      <c r="BQ81" s="17">
        <v>0</v>
      </c>
      <c r="BR81" s="17">
        <v>0</v>
      </c>
      <c r="BS81" s="17">
        <v>0</v>
      </c>
      <c r="BT81" s="17">
        <v>0</v>
      </c>
      <c r="BU81" s="12">
        <v>151345.43</v>
      </c>
      <c r="BV81" s="16">
        <v>0</v>
      </c>
      <c r="BW81" s="17">
        <v>0</v>
      </c>
      <c r="BX81" s="17">
        <v>0</v>
      </c>
      <c r="BY81" s="17">
        <v>0</v>
      </c>
      <c r="BZ81" s="17">
        <v>0</v>
      </c>
      <c r="CA81" s="17">
        <v>0</v>
      </c>
      <c r="CB81" s="17">
        <v>0</v>
      </c>
      <c r="CC81" s="12">
        <v>0</v>
      </c>
      <c r="CD81" s="16">
        <v>420</v>
      </c>
      <c r="CE81" s="17">
        <v>0</v>
      </c>
      <c r="CF81" s="17">
        <v>0</v>
      </c>
      <c r="CG81" s="17">
        <v>0</v>
      </c>
      <c r="CH81" s="17">
        <v>0</v>
      </c>
      <c r="CI81" s="17">
        <v>0</v>
      </c>
      <c r="CJ81" s="17">
        <v>0</v>
      </c>
      <c r="CK81" s="12">
        <v>420</v>
      </c>
    </row>
    <row r="82" spans="1:89" x14ac:dyDescent="0.25">
      <c r="A82" s="4" t="s">
        <v>72</v>
      </c>
      <c r="B82" s="92">
        <v>14677920</v>
      </c>
      <c r="C82" s="87">
        <v>0</v>
      </c>
      <c r="D82" s="87">
        <v>30000</v>
      </c>
      <c r="E82" s="87">
        <v>22610</v>
      </c>
      <c r="F82" s="87">
        <v>20000</v>
      </c>
      <c r="G82" s="87">
        <v>319303</v>
      </c>
      <c r="H82" s="87">
        <v>554710</v>
      </c>
      <c r="I82" s="93">
        <v>15624543</v>
      </c>
      <c r="J82" s="16">
        <v>12068392</v>
      </c>
      <c r="K82" s="17">
        <v>0</v>
      </c>
      <c r="L82" s="17">
        <v>30000</v>
      </c>
      <c r="M82" s="17">
        <v>0</v>
      </c>
      <c r="N82" s="17">
        <v>20000</v>
      </c>
      <c r="O82" s="17">
        <v>289303</v>
      </c>
      <c r="P82" s="17">
        <v>328228</v>
      </c>
      <c r="Q82" s="12">
        <v>12735923</v>
      </c>
      <c r="R82" s="16">
        <v>237161</v>
      </c>
      <c r="S82" s="17">
        <v>0</v>
      </c>
      <c r="T82" s="17">
        <v>0</v>
      </c>
      <c r="U82" s="17">
        <v>22610</v>
      </c>
      <c r="V82" s="17">
        <v>0</v>
      </c>
      <c r="W82" s="17">
        <v>0</v>
      </c>
      <c r="X82" s="17">
        <v>92364</v>
      </c>
      <c r="Y82" s="12">
        <v>352135</v>
      </c>
      <c r="Z82" s="16">
        <v>0</v>
      </c>
      <c r="AA82" s="17">
        <v>0</v>
      </c>
      <c r="AB82" s="17">
        <v>0</v>
      </c>
      <c r="AC82" s="17">
        <v>0</v>
      </c>
      <c r="AD82" s="17">
        <v>0</v>
      </c>
      <c r="AE82" s="17">
        <v>0</v>
      </c>
      <c r="AF82" s="17">
        <v>0</v>
      </c>
      <c r="AG82" s="12">
        <v>0</v>
      </c>
      <c r="AH82" s="16">
        <v>3082</v>
      </c>
      <c r="AI82" s="17">
        <v>0</v>
      </c>
      <c r="AJ82" s="17">
        <v>0</v>
      </c>
      <c r="AK82" s="17">
        <v>0</v>
      </c>
      <c r="AL82" s="17">
        <v>0</v>
      </c>
      <c r="AM82" s="17">
        <v>0</v>
      </c>
      <c r="AN82" s="17">
        <v>150</v>
      </c>
      <c r="AO82" s="12">
        <v>3232</v>
      </c>
      <c r="AP82" s="16">
        <v>3049</v>
      </c>
      <c r="AQ82" s="17">
        <v>0</v>
      </c>
      <c r="AR82" s="17">
        <v>0</v>
      </c>
      <c r="AS82" s="17">
        <v>0</v>
      </c>
      <c r="AT82" s="17">
        <v>0</v>
      </c>
      <c r="AU82" s="17">
        <v>0</v>
      </c>
      <c r="AV82" s="17">
        <v>20</v>
      </c>
      <c r="AW82" s="12">
        <v>3069</v>
      </c>
      <c r="AX82" s="16">
        <v>1209590</v>
      </c>
      <c r="AY82" s="17">
        <v>0</v>
      </c>
      <c r="AZ82" s="17">
        <v>0</v>
      </c>
      <c r="BA82" s="17">
        <v>0</v>
      </c>
      <c r="BB82" s="17">
        <v>0</v>
      </c>
      <c r="BC82" s="17">
        <v>0</v>
      </c>
      <c r="BD82" s="17">
        <v>3701</v>
      </c>
      <c r="BE82" s="12">
        <v>1213291</v>
      </c>
      <c r="BF82" s="16">
        <v>0</v>
      </c>
      <c r="BG82" s="17">
        <v>0</v>
      </c>
      <c r="BH82" s="17">
        <v>0</v>
      </c>
      <c r="BI82" s="17">
        <v>0</v>
      </c>
      <c r="BJ82" s="17">
        <v>0</v>
      </c>
      <c r="BK82" s="17">
        <v>0</v>
      </c>
      <c r="BL82" s="17">
        <v>68200</v>
      </c>
      <c r="BM82" s="12">
        <v>68200</v>
      </c>
      <c r="BN82" s="16">
        <v>1139946</v>
      </c>
      <c r="BO82" s="17">
        <v>0</v>
      </c>
      <c r="BP82" s="17">
        <v>0</v>
      </c>
      <c r="BQ82" s="17">
        <v>0</v>
      </c>
      <c r="BR82" s="17">
        <v>0</v>
      </c>
      <c r="BS82" s="17">
        <v>30000</v>
      </c>
      <c r="BT82" s="17">
        <v>33089</v>
      </c>
      <c r="BU82" s="12">
        <v>1203035</v>
      </c>
      <c r="BV82" s="16">
        <v>7177</v>
      </c>
      <c r="BW82" s="17">
        <v>0</v>
      </c>
      <c r="BX82" s="17">
        <v>0</v>
      </c>
      <c r="BY82" s="17">
        <v>0</v>
      </c>
      <c r="BZ82" s="17">
        <v>0</v>
      </c>
      <c r="CA82" s="17">
        <v>0</v>
      </c>
      <c r="CB82" s="17">
        <v>19005</v>
      </c>
      <c r="CC82" s="12">
        <v>26182</v>
      </c>
      <c r="CD82" s="16">
        <v>9523</v>
      </c>
      <c r="CE82" s="17">
        <v>0</v>
      </c>
      <c r="CF82" s="17">
        <v>0</v>
      </c>
      <c r="CG82" s="17">
        <v>0</v>
      </c>
      <c r="CH82" s="17">
        <v>0</v>
      </c>
      <c r="CI82" s="17">
        <v>0</v>
      </c>
      <c r="CJ82" s="17">
        <v>9953</v>
      </c>
      <c r="CK82" s="12">
        <v>19476</v>
      </c>
    </row>
    <row r="83" spans="1:89" x14ac:dyDescent="0.25">
      <c r="A83" s="4" t="s">
        <v>73</v>
      </c>
      <c r="B83" s="92">
        <v>2415602.9499999997</v>
      </c>
      <c r="C83" s="87">
        <v>129500</v>
      </c>
      <c r="D83" s="87">
        <v>3853025.2</v>
      </c>
      <c r="E83" s="87">
        <v>0</v>
      </c>
      <c r="F83" s="87">
        <v>13391</v>
      </c>
      <c r="G83" s="87">
        <v>288423.12</v>
      </c>
      <c r="H83" s="87">
        <v>2308094.09</v>
      </c>
      <c r="I83" s="93">
        <v>9008036.3599999994</v>
      </c>
      <c r="J83" s="16">
        <v>1535596.91</v>
      </c>
      <c r="K83" s="17">
        <v>0</v>
      </c>
      <c r="L83" s="17">
        <v>1025.2</v>
      </c>
      <c r="M83" s="17">
        <v>0</v>
      </c>
      <c r="N83" s="17">
        <v>0</v>
      </c>
      <c r="O83" s="17">
        <v>72014.44</v>
      </c>
      <c r="P83" s="17">
        <v>405719.86</v>
      </c>
      <c r="Q83" s="12">
        <v>2014356.4099999997</v>
      </c>
      <c r="R83" s="16">
        <v>335260.64</v>
      </c>
      <c r="S83" s="17">
        <v>0</v>
      </c>
      <c r="T83" s="17">
        <v>3542000</v>
      </c>
      <c r="U83" s="17">
        <v>0</v>
      </c>
      <c r="V83" s="17">
        <v>0</v>
      </c>
      <c r="W83" s="17">
        <v>85173.29</v>
      </c>
      <c r="X83" s="17">
        <v>0</v>
      </c>
      <c r="Y83" s="12">
        <v>3962433.93</v>
      </c>
      <c r="Z83" s="16">
        <v>0</v>
      </c>
      <c r="AA83" s="17">
        <v>0</v>
      </c>
      <c r="AB83" s="17">
        <v>0</v>
      </c>
      <c r="AC83" s="17">
        <v>0</v>
      </c>
      <c r="AD83" s="17">
        <v>0</v>
      </c>
      <c r="AE83" s="17">
        <v>0</v>
      </c>
      <c r="AF83" s="17">
        <v>0</v>
      </c>
      <c r="AG83" s="12">
        <v>0</v>
      </c>
      <c r="AH83" s="16">
        <v>0</v>
      </c>
      <c r="AI83" s="17">
        <v>0</v>
      </c>
      <c r="AJ83" s="17">
        <v>0</v>
      </c>
      <c r="AK83" s="17">
        <v>0</v>
      </c>
      <c r="AL83" s="17">
        <v>0</v>
      </c>
      <c r="AM83" s="17">
        <v>0</v>
      </c>
      <c r="AN83" s="17">
        <v>0</v>
      </c>
      <c r="AO83" s="12">
        <v>0</v>
      </c>
      <c r="AP83" s="16">
        <v>0</v>
      </c>
      <c r="AQ83" s="17">
        <v>0</v>
      </c>
      <c r="AR83" s="17">
        <v>0</v>
      </c>
      <c r="AS83" s="17">
        <v>0</v>
      </c>
      <c r="AT83" s="17">
        <v>0</v>
      </c>
      <c r="AU83" s="17">
        <v>636.32000000000005</v>
      </c>
      <c r="AV83" s="17">
        <v>10126.959999999999</v>
      </c>
      <c r="AW83" s="12">
        <v>10763.279999999999</v>
      </c>
      <c r="AX83" s="16">
        <v>534118.1</v>
      </c>
      <c r="AY83" s="17">
        <v>0</v>
      </c>
      <c r="AZ83" s="17">
        <v>0</v>
      </c>
      <c r="BA83" s="17">
        <v>0</v>
      </c>
      <c r="BB83" s="17">
        <v>0</v>
      </c>
      <c r="BC83" s="17">
        <v>32.090000000000003</v>
      </c>
      <c r="BD83" s="17">
        <v>1165092.79</v>
      </c>
      <c r="BE83" s="12">
        <v>1699242.98</v>
      </c>
      <c r="BF83" s="16">
        <v>0</v>
      </c>
      <c r="BG83" s="17">
        <v>0</v>
      </c>
      <c r="BH83" s="17">
        <v>0</v>
      </c>
      <c r="BI83" s="17">
        <v>0</v>
      </c>
      <c r="BJ83" s="17">
        <v>0</v>
      </c>
      <c r="BK83" s="17">
        <v>0</v>
      </c>
      <c r="BL83" s="17">
        <v>0</v>
      </c>
      <c r="BM83" s="12">
        <v>0</v>
      </c>
      <c r="BN83" s="16">
        <v>522.29999999999995</v>
      </c>
      <c r="BO83" s="17">
        <v>0</v>
      </c>
      <c r="BP83" s="17">
        <v>0</v>
      </c>
      <c r="BQ83" s="17">
        <v>0</v>
      </c>
      <c r="BR83" s="17">
        <v>0</v>
      </c>
      <c r="BS83" s="17">
        <v>71096.44</v>
      </c>
      <c r="BT83" s="17">
        <v>600787.80000000005</v>
      </c>
      <c r="BU83" s="12">
        <v>672406.54</v>
      </c>
      <c r="BV83" s="16">
        <v>105</v>
      </c>
      <c r="BW83" s="17">
        <v>102500</v>
      </c>
      <c r="BX83" s="17">
        <v>0</v>
      </c>
      <c r="BY83" s="17">
        <v>0</v>
      </c>
      <c r="BZ83" s="17">
        <v>0</v>
      </c>
      <c r="CA83" s="17">
        <v>50331.53</v>
      </c>
      <c r="CB83" s="17">
        <v>716.36</v>
      </c>
      <c r="CC83" s="12">
        <v>153652.88999999998</v>
      </c>
      <c r="CD83" s="16">
        <v>10000</v>
      </c>
      <c r="CE83" s="17">
        <v>27000</v>
      </c>
      <c r="CF83" s="17">
        <v>310000</v>
      </c>
      <c r="CG83" s="17">
        <v>0</v>
      </c>
      <c r="CH83" s="17">
        <v>13391</v>
      </c>
      <c r="CI83" s="17">
        <v>9139.01</v>
      </c>
      <c r="CJ83" s="17">
        <v>125650.32</v>
      </c>
      <c r="CK83" s="12">
        <v>495180.33</v>
      </c>
    </row>
    <row r="84" spans="1:89" x14ac:dyDescent="0.25">
      <c r="A84" s="4" t="s">
        <v>74</v>
      </c>
      <c r="B84" s="92">
        <v>523879</v>
      </c>
      <c r="C84" s="87">
        <v>586714</v>
      </c>
      <c r="D84" s="87">
        <v>543723</v>
      </c>
      <c r="E84" s="87">
        <v>0</v>
      </c>
      <c r="F84" s="87">
        <v>283245</v>
      </c>
      <c r="G84" s="87">
        <v>59460</v>
      </c>
      <c r="H84" s="87">
        <v>0</v>
      </c>
      <c r="I84" s="93">
        <v>1997021</v>
      </c>
      <c r="J84" s="16">
        <v>0</v>
      </c>
      <c r="K84" s="17">
        <v>0</v>
      </c>
      <c r="L84" s="17">
        <v>221155</v>
      </c>
      <c r="M84" s="17">
        <v>0</v>
      </c>
      <c r="N84" s="17">
        <v>0</v>
      </c>
      <c r="O84" s="17">
        <v>14246</v>
      </c>
      <c r="P84" s="17">
        <v>0</v>
      </c>
      <c r="Q84" s="12">
        <v>235401</v>
      </c>
      <c r="R84" s="16">
        <v>0</v>
      </c>
      <c r="S84" s="17">
        <v>0</v>
      </c>
      <c r="T84" s="17">
        <v>168125</v>
      </c>
      <c r="U84" s="17">
        <v>0</v>
      </c>
      <c r="V84" s="17">
        <v>0</v>
      </c>
      <c r="W84" s="17">
        <v>10455</v>
      </c>
      <c r="X84" s="17">
        <v>0</v>
      </c>
      <c r="Y84" s="12">
        <v>178580</v>
      </c>
      <c r="Z84" s="16">
        <v>0</v>
      </c>
      <c r="AA84" s="17">
        <v>0</v>
      </c>
      <c r="AB84" s="17">
        <v>59843</v>
      </c>
      <c r="AC84" s="17">
        <v>0</v>
      </c>
      <c r="AD84" s="17">
        <v>0</v>
      </c>
      <c r="AE84" s="17">
        <v>10000</v>
      </c>
      <c r="AF84" s="17">
        <v>0</v>
      </c>
      <c r="AG84" s="12">
        <v>69843</v>
      </c>
      <c r="AH84" s="16">
        <v>3566</v>
      </c>
      <c r="AI84" s="17">
        <v>0</v>
      </c>
      <c r="AJ84" s="17">
        <v>0</v>
      </c>
      <c r="AK84" s="17">
        <v>0</v>
      </c>
      <c r="AL84" s="17">
        <v>0</v>
      </c>
      <c r="AM84" s="17">
        <v>0</v>
      </c>
      <c r="AN84" s="17">
        <v>0</v>
      </c>
      <c r="AO84" s="12">
        <v>3566</v>
      </c>
      <c r="AP84" s="16">
        <v>75141</v>
      </c>
      <c r="AQ84" s="17">
        <v>0</v>
      </c>
      <c r="AR84" s="17">
        <v>21600</v>
      </c>
      <c r="AS84" s="17">
        <v>0</v>
      </c>
      <c r="AT84" s="17">
        <v>283245</v>
      </c>
      <c r="AU84" s="17">
        <v>0</v>
      </c>
      <c r="AV84" s="17">
        <v>0</v>
      </c>
      <c r="AW84" s="12">
        <v>379986</v>
      </c>
      <c r="AX84" s="16">
        <v>255378</v>
      </c>
      <c r="AY84" s="17">
        <v>80000</v>
      </c>
      <c r="AZ84" s="17">
        <v>30000</v>
      </c>
      <c r="BA84" s="17">
        <v>0</v>
      </c>
      <c r="BB84" s="17">
        <v>0</v>
      </c>
      <c r="BC84" s="17">
        <v>0</v>
      </c>
      <c r="BD84" s="17">
        <v>0</v>
      </c>
      <c r="BE84" s="12">
        <v>365378</v>
      </c>
      <c r="BF84" s="16">
        <v>24654</v>
      </c>
      <c r="BG84" s="17">
        <v>291320</v>
      </c>
      <c r="BH84" s="17">
        <v>5000</v>
      </c>
      <c r="BI84" s="17">
        <v>0</v>
      </c>
      <c r="BJ84" s="17">
        <v>0</v>
      </c>
      <c r="BK84" s="17">
        <v>3500</v>
      </c>
      <c r="BL84" s="17">
        <v>0</v>
      </c>
      <c r="BM84" s="12">
        <v>324474</v>
      </c>
      <c r="BN84" s="16">
        <v>45884</v>
      </c>
      <c r="BO84" s="17">
        <v>128714</v>
      </c>
      <c r="BP84" s="17">
        <v>0</v>
      </c>
      <c r="BQ84" s="17">
        <v>0</v>
      </c>
      <c r="BR84" s="17">
        <v>0</v>
      </c>
      <c r="BS84" s="17">
        <v>0</v>
      </c>
      <c r="BT84" s="17">
        <v>0</v>
      </c>
      <c r="BU84" s="12">
        <v>174598</v>
      </c>
      <c r="BV84" s="16">
        <v>43921</v>
      </c>
      <c r="BW84" s="17">
        <v>86680</v>
      </c>
      <c r="BX84" s="17">
        <v>38000</v>
      </c>
      <c r="BY84" s="17">
        <v>0</v>
      </c>
      <c r="BZ84" s="17">
        <v>0</v>
      </c>
      <c r="CA84" s="17">
        <v>21259</v>
      </c>
      <c r="CB84" s="17">
        <v>0</v>
      </c>
      <c r="CC84" s="12">
        <v>189860</v>
      </c>
      <c r="CD84" s="16">
        <v>75335</v>
      </c>
      <c r="CE84" s="17">
        <v>0</v>
      </c>
      <c r="CF84" s="17">
        <v>0</v>
      </c>
      <c r="CG84" s="17">
        <v>0</v>
      </c>
      <c r="CH84" s="17">
        <v>0</v>
      </c>
      <c r="CI84" s="17">
        <v>0</v>
      </c>
      <c r="CJ84" s="17">
        <v>0</v>
      </c>
      <c r="CK84" s="12">
        <v>75335</v>
      </c>
    </row>
    <row r="85" spans="1:89" x14ac:dyDescent="0.25">
      <c r="A85" s="4" t="s">
        <v>75</v>
      </c>
      <c r="B85" s="92">
        <v>12975352.047318719</v>
      </c>
      <c r="C85" s="87">
        <v>1395752.95</v>
      </c>
      <c r="D85" s="87">
        <v>2806447.5668652304</v>
      </c>
      <c r="E85" s="87">
        <v>0</v>
      </c>
      <c r="F85" s="87">
        <v>1290000</v>
      </c>
      <c r="G85" s="87">
        <v>0</v>
      </c>
      <c r="H85" s="87">
        <v>1372335.5635984181</v>
      </c>
      <c r="I85" s="93">
        <v>19839888.127782367</v>
      </c>
      <c r="J85" s="16">
        <v>10746202.873725146</v>
      </c>
      <c r="K85" s="17">
        <v>0</v>
      </c>
      <c r="L85" s="17">
        <v>0</v>
      </c>
      <c r="M85" s="17">
        <v>0</v>
      </c>
      <c r="N85" s="17">
        <v>1290000</v>
      </c>
      <c r="O85" s="17">
        <v>0</v>
      </c>
      <c r="P85" s="17">
        <v>174627.04464522013</v>
      </c>
      <c r="Q85" s="12">
        <v>12210829.918370366</v>
      </c>
      <c r="R85" s="16">
        <v>702381.86341037101</v>
      </c>
      <c r="S85" s="17">
        <v>10530</v>
      </c>
      <c r="T85" s="17">
        <v>2806447.5668652304</v>
      </c>
      <c r="U85" s="17">
        <v>0</v>
      </c>
      <c r="V85" s="17">
        <v>0</v>
      </c>
      <c r="W85" s="17">
        <v>0</v>
      </c>
      <c r="X85" s="17">
        <v>992654.54656563979</v>
      </c>
      <c r="Y85" s="12">
        <v>4512013.9768412411</v>
      </c>
      <c r="Z85" s="16">
        <v>128327.90248510172</v>
      </c>
      <c r="AA85" s="17">
        <v>0</v>
      </c>
      <c r="AB85" s="17">
        <v>0</v>
      </c>
      <c r="AC85" s="17">
        <v>0</v>
      </c>
      <c r="AD85" s="17">
        <v>0</v>
      </c>
      <c r="AE85" s="17">
        <v>0</v>
      </c>
      <c r="AF85" s="17">
        <v>0</v>
      </c>
      <c r="AG85" s="12">
        <v>128327.90248510172</v>
      </c>
      <c r="AH85" s="16">
        <v>1950.1714262068481</v>
      </c>
      <c r="AI85" s="17">
        <v>0</v>
      </c>
      <c r="AJ85" s="17">
        <v>0</v>
      </c>
      <c r="AK85" s="17">
        <v>0</v>
      </c>
      <c r="AL85" s="17">
        <v>0</v>
      </c>
      <c r="AM85" s="17">
        <v>0</v>
      </c>
      <c r="AN85" s="17">
        <v>0</v>
      </c>
      <c r="AO85" s="12">
        <v>1950.1714262068481</v>
      </c>
      <c r="AP85" s="16">
        <v>895.84159978984587</v>
      </c>
      <c r="AQ85" s="17">
        <v>0</v>
      </c>
      <c r="AR85" s="17">
        <v>0</v>
      </c>
      <c r="AS85" s="17">
        <v>0</v>
      </c>
      <c r="AT85" s="17">
        <v>0</v>
      </c>
      <c r="AU85" s="17">
        <v>0</v>
      </c>
      <c r="AV85" s="17">
        <v>0</v>
      </c>
      <c r="AW85" s="12">
        <v>895.84159978984587</v>
      </c>
      <c r="AX85" s="16">
        <v>327422.64590103575</v>
      </c>
      <c r="AY85" s="17">
        <v>0</v>
      </c>
      <c r="AZ85" s="17">
        <v>0</v>
      </c>
      <c r="BA85" s="17">
        <v>0</v>
      </c>
      <c r="BB85" s="17">
        <v>0</v>
      </c>
      <c r="BC85" s="17">
        <v>0</v>
      </c>
      <c r="BD85" s="17">
        <v>0</v>
      </c>
      <c r="BE85" s="12">
        <v>327422.64590103575</v>
      </c>
      <c r="BF85" s="16">
        <v>271469.15103646443</v>
      </c>
      <c r="BG85" s="17">
        <v>1275795.6599999999</v>
      </c>
      <c r="BH85" s="17">
        <v>0</v>
      </c>
      <c r="BI85" s="17">
        <v>0</v>
      </c>
      <c r="BJ85" s="17">
        <v>0</v>
      </c>
      <c r="BK85" s="17">
        <v>0</v>
      </c>
      <c r="BL85" s="17">
        <v>0</v>
      </c>
      <c r="BM85" s="12">
        <v>1547264.8110364643</v>
      </c>
      <c r="BN85" s="16">
        <v>796701.5977346038</v>
      </c>
      <c r="BO85" s="17">
        <v>109427.29000000001</v>
      </c>
      <c r="BP85" s="17">
        <v>0</v>
      </c>
      <c r="BQ85" s="17">
        <v>0</v>
      </c>
      <c r="BR85" s="17">
        <v>0</v>
      </c>
      <c r="BS85" s="17">
        <v>0</v>
      </c>
      <c r="BT85" s="17">
        <v>205053.97238755829</v>
      </c>
      <c r="BU85" s="12">
        <v>1111182.8601221622</v>
      </c>
      <c r="BV85" s="16">
        <v>0</v>
      </c>
      <c r="BW85" s="17">
        <v>0</v>
      </c>
      <c r="BX85" s="17">
        <v>0</v>
      </c>
      <c r="BY85" s="17">
        <v>0</v>
      </c>
      <c r="BZ85" s="17">
        <v>0</v>
      </c>
      <c r="CA85" s="17">
        <v>0</v>
      </c>
      <c r="CB85" s="17">
        <v>0</v>
      </c>
      <c r="CC85" s="12">
        <v>0</v>
      </c>
      <c r="CD85" s="16">
        <v>0</v>
      </c>
      <c r="CE85" s="17">
        <v>0</v>
      </c>
      <c r="CF85" s="17">
        <v>0</v>
      </c>
      <c r="CG85" s="17">
        <v>0</v>
      </c>
      <c r="CH85" s="17">
        <v>0</v>
      </c>
      <c r="CI85" s="17">
        <v>0</v>
      </c>
      <c r="CJ85" s="17">
        <v>0</v>
      </c>
      <c r="CK85" s="12">
        <v>0</v>
      </c>
    </row>
    <row r="86" spans="1:89" x14ac:dyDescent="0.25">
      <c r="A86" s="4" t="s">
        <v>76</v>
      </c>
      <c r="B86" s="92">
        <v>9758773</v>
      </c>
      <c r="C86" s="87">
        <v>625880</v>
      </c>
      <c r="D86" s="87">
        <v>0</v>
      </c>
      <c r="E86" s="87">
        <v>0</v>
      </c>
      <c r="F86" s="87">
        <v>0</v>
      </c>
      <c r="G86" s="87">
        <v>0</v>
      </c>
      <c r="H86" s="87">
        <v>0</v>
      </c>
      <c r="I86" s="93">
        <v>10384653</v>
      </c>
      <c r="J86" s="16">
        <v>9657244</v>
      </c>
      <c r="K86" s="17">
        <v>0</v>
      </c>
      <c r="L86" s="17">
        <v>0</v>
      </c>
      <c r="M86" s="17">
        <v>0</v>
      </c>
      <c r="N86" s="17">
        <v>0</v>
      </c>
      <c r="O86" s="17">
        <v>0</v>
      </c>
      <c r="P86" s="17">
        <v>0</v>
      </c>
      <c r="Q86" s="12">
        <v>9657244</v>
      </c>
      <c r="R86" s="16">
        <v>0</v>
      </c>
      <c r="S86" s="17">
        <v>0</v>
      </c>
      <c r="T86" s="17">
        <v>0</v>
      </c>
      <c r="U86" s="17">
        <v>0</v>
      </c>
      <c r="V86" s="17">
        <v>0</v>
      </c>
      <c r="W86" s="17">
        <v>0</v>
      </c>
      <c r="X86" s="17">
        <v>0</v>
      </c>
      <c r="Y86" s="12">
        <v>0</v>
      </c>
      <c r="Z86" s="16">
        <v>0</v>
      </c>
      <c r="AA86" s="17">
        <v>0</v>
      </c>
      <c r="AB86" s="17">
        <v>0</v>
      </c>
      <c r="AC86" s="17">
        <v>0</v>
      </c>
      <c r="AD86" s="17">
        <v>0</v>
      </c>
      <c r="AE86" s="17">
        <v>0</v>
      </c>
      <c r="AF86" s="17">
        <v>0</v>
      </c>
      <c r="AG86" s="12">
        <v>0</v>
      </c>
      <c r="AH86" s="16">
        <v>0</v>
      </c>
      <c r="AI86" s="17">
        <v>0</v>
      </c>
      <c r="AJ86" s="17">
        <v>0</v>
      </c>
      <c r="AK86" s="17">
        <v>0</v>
      </c>
      <c r="AL86" s="17">
        <v>0</v>
      </c>
      <c r="AM86" s="17">
        <v>0</v>
      </c>
      <c r="AN86" s="17">
        <v>0</v>
      </c>
      <c r="AO86" s="12">
        <v>0</v>
      </c>
      <c r="AP86" s="16">
        <v>0</v>
      </c>
      <c r="AQ86" s="17">
        <v>0</v>
      </c>
      <c r="AR86" s="17">
        <v>0</v>
      </c>
      <c r="AS86" s="17">
        <v>0</v>
      </c>
      <c r="AT86" s="17">
        <v>0</v>
      </c>
      <c r="AU86" s="17">
        <v>0</v>
      </c>
      <c r="AV86" s="17">
        <v>0</v>
      </c>
      <c r="AW86" s="12">
        <v>0</v>
      </c>
      <c r="AX86" s="16">
        <v>0</v>
      </c>
      <c r="AY86" s="17">
        <v>0</v>
      </c>
      <c r="AZ86" s="17">
        <v>0</v>
      </c>
      <c r="BA86" s="17">
        <v>0</v>
      </c>
      <c r="BB86" s="17">
        <v>0</v>
      </c>
      <c r="BC86" s="17">
        <v>0</v>
      </c>
      <c r="BD86" s="17">
        <v>0</v>
      </c>
      <c r="BE86" s="12">
        <v>0</v>
      </c>
      <c r="BF86" s="16">
        <v>101529</v>
      </c>
      <c r="BG86" s="17">
        <v>625880</v>
      </c>
      <c r="BH86" s="17">
        <v>0</v>
      </c>
      <c r="BI86" s="17">
        <v>0</v>
      </c>
      <c r="BJ86" s="17">
        <v>0</v>
      </c>
      <c r="BK86" s="17">
        <v>0</v>
      </c>
      <c r="BL86" s="17">
        <v>0</v>
      </c>
      <c r="BM86" s="12">
        <v>727409</v>
      </c>
      <c r="BN86" s="16">
        <v>0</v>
      </c>
      <c r="BO86" s="17">
        <v>0</v>
      </c>
      <c r="BP86" s="17">
        <v>0</v>
      </c>
      <c r="BQ86" s="17">
        <v>0</v>
      </c>
      <c r="BR86" s="17">
        <v>0</v>
      </c>
      <c r="BS86" s="17">
        <v>0</v>
      </c>
      <c r="BT86" s="17">
        <v>0</v>
      </c>
      <c r="BU86" s="12">
        <v>0</v>
      </c>
      <c r="BV86" s="16">
        <v>0</v>
      </c>
      <c r="BW86" s="17">
        <v>0</v>
      </c>
      <c r="BX86" s="17">
        <v>0</v>
      </c>
      <c r="BY86" s="17">
        <v>0</v>
      </c>
      <c r="BZ86" s="17">
        <v>0</v>
      </c>
      <c r="CA86" s="17">
        <v>0</v>
      </c>
      <c r="CB86" s="17">
        <v>0</v>
      </c>
      <c r="CC86" s="12">
        <v>0</v>
      </c>
      <c r="CD86" s="16">
        <v>0</v>
      </c>
      <c r="CE86" s="17">
        <v>0</v>
      </c>
      <c r="CF86" s="17">
        <v>0</v>
      </c>
      <c r="CG86" s="17">
        <v>0</v>
      </c>
      <c r="CH86" s="17">
        <v>0</v>
      </c>
      <c r="CI86" s="17">
        <v>0</v>
      </c>
      <c r="CJ86" s="17">
        <v>0</v>
      </c>
      <c r="CK86" s="12">
        <v>0</v>
      </c>
    </row>
    <row r="87" spans="1:89" x14ac:dyDescent="0.25">
      <c r="A87" s="4" t="s">
        <v>77</v>
      </c>
      <c r="B87" s="92">
        <v>795275.11</v>
      </c>
      <c r="C87" s="87">
        <v>244500</v>
      </c>
      <c r="D87" s="87">
        <v>3677286</v>
      </c>
      <c r="E87" s="87">
        <v>5000</v>
      </c>
      <c r="F87" s="87">
        <v>900016</v>
      </c>
      <c r="G87" s="87">
        <v>1453182.01</v>
      </c>
      <c r="H87" s="87">
        <v>599596.19999999995</v>
      </c>
      <c r="I87" s="93">
        <v>7674855.3200000003</v>
      </c>
      <c r="J87" s="16">
        <v>156235.94999999998</v>
      </c>
      <c r="K87" s="17">
        <v>0</v>
      </c>
      <c r="L87" s="17">
        <v>3277286</v>
      </c>
      <c r="M87" s="17">
        <v>0</v>
      </c>
      <c r="N87" s="17">
        <v>900016</v>
      </c>
      <c r="O87" s="17">
        <v>219202</v>
      </c>
      <c r="P87" s="17">
        <v>40366.910000000003</v>
      </c>
      <c r="Q87" s="12">
        <v>4593106.8600000003</v>
      </c>
      <c r="R87" s="16">
        <v>26163.99</v>
      </c>
      <c r="S87" s="17">
        <v>0</v>
      </c>
      <c r="T87" s="17">
        <v>0</v>
      </c>
      <c r="U87" s="17">
        <v>0</v>
      </c>
      <c r="V87" s="17">
        <v>0</v>
      </c>
      <c r="W87" s="17">
        <v>1178646.4099999999</v>
      </c>
      <c r="X87" s="17">
        <v>137198.64000000001</v>
      </c>
      <c r="Y87" s="12">
        <v>1342009.04</v>
      </c>
      <c r="Z87" s="16">
        <v>0</v>
      </c>
      <c r="AA87" s="17">
        <v>0</v>
      </c>
      <c r="AB87" s="17">
        <v>0</v>
      </c>
      <c r="AC87" s="17">
        <v>0</v>
      </c>
      <c r="AD87" s="17">
        <v>0</v>
      </c>
      <c r="AE87" s="17">
        <v>0</v>
      </c>
      <c r="AF87" s="17">
        <v>0</v>
      </c>
      <c r="AG87" s="12">
        <v>0</v>
      </c>
      <c r="AH87" s="16">
        <v>622.04</v>
      </c>
      <c r="AI87" s="17">
        <v>0</v>
      </c>
      <c r="AJ87" s="17">
        <v>0</v>
      </c>
      <c r="AK87" s="17">
        <v>0</v>
      </c>
      <c r="AL87" s="17">
        <v>0</v>
      </c>
      <c r="AM87" s="17">
        <v>0</v>
      </c>
      <c r="AN87" s="17">
        <v>0</v>
      </c>
      <c r="AO87" s="12">
        <v>622.04</v>
      </c>
      <c r="AP87" s="16">
        <v>85526.560000000012</v>
      </c>
      <c r="AQ87" s="17">
        <v>0</v>
      </c>
      <c r="AR87" s="17">
        <v>0</v>
      </c>
      <c r="AS87" s="17">
        <v>0</v>
      </c>
      <c r="AT87" s="17">
        <v>0</v>
      </c>
      <c r="AU87" s="17">
        <v>10825.62</v>
      </c>
      <c r="AV87" s="17">
        <v>18333.259999999998</v>
      </c>
      <c r="AW87" s="12">
        <v>114685.44</v>
      </c>
      <c r="AX87" s="16">
        <v>209157.21000000002</v>
      </c>
      <c r="AY87" s="17">
        <v>88000</v>
      </c>
      <c r="AZ87" s="17">
        <v>0</v>
      </c>
      <c r="BA87" s="17">
        <v>0</v>
      </c>
      <c r="BB87" s="17">
        <v>0</v>
      </c>
      <c r="BC87" s="17">
        <v>0</v>
      </c>
      <c r="BD87" s="17">
        <v>0</v>
      </c>
      <c r="BE87" s="12">
        <v>297157.21000000002</v>
      </c>
      <c r="BF87" s="16">
        <v>0</v>
      </c>
      <c r="BG87" s="17">
        <v>0</v>
      </c>
      <c r="BH87" s="17">
        <v>0</v>
      </c>
      <c r="BI87" s="17">
        <v>0</v>
      </c>
      <c r="BJ87" s="17">
        <v>0</v>
      </c>
      <c r="BK87" s="17">
        <v>0</v>
      </c>
      <c r="BL87" s="17">
        <v>0</v>
      </c>
      <c r="BM87" s="12">
        <v>0</v>
      </c>
      <c r="BN87" s="16">
        <v>284894.40000000002</v>
      </c>
      <c r="BO87" s="17">
        <v>0</v>
      </c>
      <c r="BP87" s="17">
        <v>400000</v>
      </c>
      <c r="BQ87" s="17">
        <v>0</v>
      </c>
      <c r="BR87" s="17">
        <v>0</v>
      </c>
      <c r="BS87" s="17">
        <v>16307.98</v>
      </c>
      <c r="BT87" s="17">
        <v>259891.33999999997</v>
      </c>
      <c r="BU87" s="12">
        <v>961093.72</v>
      </c>
      <c r="BV87" s="16">
        <v>32674.959999999999</v>
      </c>
      <c r="BW87" s="17">
        <v>156500</v>
      </c>
      <c r="BX87" s="17">
        <v>0</v>
      </c>
      <c r="BY87" s="17">
        <v>5000</v>
      </c>
      <c r="BZ87" s="17">
        <v>0</v>
      </c>
      <c r="CA87" s="17">
        <v>0</v>
      </c>
      <c r="CB87" s="17">
        <v>0</v>
      </c>
      <c r="CC87" s="12">
        <v>194174.96</v>
      </c>
      <c r="CD87" s="16">
        <v>0</v>
      </c>
      <c r="CE87" s="17">
        <v>0</v>
      </c>
      <c r="CF87" s="17">
        <v>0</v>
      </c>
      <c r="CG87" s="17">
        <v>0</v>
      </c>
      <c r="CH87" s="17">
        <v>0</v>
      </c>
      <c r="CI87" s="17">
        <v>28200</v>
      </c>
      <c r="CJ87" s="17">
        <v>143806.04999999999</v>
      </c>
      <c r="CK87" s="12">
        <v>172006.05</v>
      </c>
    </row>
    <row r="88" spans="1:89" x14ac:dyDescent="0.25">
      <c r="A88" s="4" t="s">
        <v>78</v>
      </c>
      <c r="B88" s="92">
        <v>28533</v>
      </c>
      <c r="C88" s="87">
        <v>29000</v>
      </c>
      <c r="D88" s="87">
        <v>385000</v>
      </c>
      <c r="E88" s="87">
        <v>0</v>
      </c>
      <c r="F88" s="87">
        <v>0</v>
      </c>
      <c r="G88" s="87">
        <v>127483</v>
      </c>
      <c r="H88" s="87">
        <v>-35971</v>
      </c>
      <c r="I88" s="93">
        <v>534045</v>
      </c>
      <c r="J88" s="16">
        <v>28465</v>
      </c>
      <c r="K88" s="17">
        <v>29000</v>
      </c>
      <c r="L88" s="17">
        <v>385000</v>
      </c>
      <c r="M88" s="17">
        <v>0</v>
      </c>
      <c r="N88" s="17">
        <v>0</v>
      </c>
      <c r="O88" s="17">
        <v>127483</v>
      </c>
      <c r="P88" s="17">
        <v>12052</v>
      </c>
      <c r="Q88" s="12">
        <v>582000</v>
      </c>
      <c r="R88" s="16">
        <v>0</v>
      </c>
      <c r="S88" s="17">
        <v>0</v>
      </c>
      <c r="T88" s="17">
        <v>0</v>
      </c>
      <c r="U88" s="17">
        <v>0</v>
      </c>
      <c r="V88" s="17">
        <v>0</v>
      </c>
      <c r="W88" s="17">
        <v>0</v>
      </c>
      <c r="X88" s="17">
        <v>0</v>
      </c>
      <c r="Y88" s="12">
        <v>0</v>
      </c>
      <c r="Z88" s="16">
        <v>0</v>
      </c>
      <c r="AA88" s="17">
        <v>0</v>
      </c>
      <c r="AB88" s="17">
        <v>0</v>
      </c>
      <c r="AC88" s="17">
        <v>0</v>
      </c>
      <c r="AD88" s="17">
        <v>0</v>
      </c>
      <c r="AE88" s="17">
        <v>0</v>
      </c>
      <c r="AF88" s="17">
        <v>0</v>
      </c>
      <c r="AG88" s="12">
        <v>0</v>
      </c>
      <c r="AH88" s="16">
        <v>0</v>
      </c>
      <c r="AI88" s="17">
        <v>0</v>
      </c>
      <c r="AJ88" s="17">
        <v>0</v>
      </c>
      <c r="AK88" s="17">
        <v>0</v>
      </c>
      <c r="AL88" s="17">
        <v>0</v>
      </c>
      <c r="AM88" s="17">
        <v>0</v>
      </c>
      <c r="AN88" s="17">
        <v>0</v>
      </c>
      <c r="AO88" s="12">
        <v>0</v>
      </c>
      <c r="AP88" s="16">
        <v>68</v>
      </c>
      <c r="AQ88" s="17">
        <v>0</v>
      </c>
      <c r="AR88" s="17">
        <v>0</v>
      </c>
      <c r="AS88" s="17">
        <v>0</v>
      </c>
      <c r="AT88" s="17">
        <v>0</v>
      </c>
      <c r="AU88" s="17">
        <v>0</v>
      </c>
      <c r="AV88" s="17">
        <v>0</v>
      </c>
      <c r="AW88" s="12">
        <v>68</v>
      </c>
      <c r="AX88" s="16">
        <v>0</v>
      </c>
      <c r="AY88" s="17">
        <v>0</v>
      </c>
      <c r="AZ88" s="17">
        <v>0</v>
      </c>
      <c r="BA88" s="17">
        <v>0</v>
      </c>
      <c r="BB88" s="17">
        <v>0</v>
      </c>
      <c r="BC88" s="17">
        <v>0</v>
      </c>
      <c r="BD88" s="17">
        <v>0</v>
      </c>
      <c r="BE88" s="12">
        <v>0</v>
      </c>
      <c r="BF88" s="16">
        <v>0</v>
      </c>
      <c r="BG88" s="17">
        <v>0</v>
      </c>
      <c r="BH88" s="17">
        <v>0</v>
      </c>
      <c r="BI88" s="17">
        <v>0</v>
      </c>
      <c r="BJ88" s="17">
        <v>0</v>
      </c>
      <c r="BK88" s="17">
        <v>0</v>
      </c>
      <c r="BL88" s="17">
        <v>-48023</v>
      </c>
      <c r="BM88" s="12">
        <v>-48023</v>
      </c>
      <c r="BN88" s="16">
        <v>0</v>
      </c>
      <c r="BO88" s="17">
        <v>0</v>
      </c>
      <c r="BP88" s="17">
        <v>0</v>
      </c>
      <c r="BQ88" s="17">
        <v>0</v>
      </c>
      <c r="BR88" s="17">
        <v>0</v>
      </c>
      <c r="BS88" s="17">
        <v>0</v>
      </c>
      <c r="BT88" s="17">
        <v>0</v>
      </c>
      <c r="BU88" s="12">
        <v>0</v>
      </c>
      <c r="BV88" s="16">
        <v>0</v>
      </c>
      <c r="BW88" s="17">
        <v>0</v>
      </c>
      <c r="BX88" s="17">
        <v>0</v>
      </c>
      <c r="BY88" s="17">
        <v>0</v>
      </c>
      <c r="BZ88" s="17">
        <v>0</v>
      </c>
      <c r="CA88" s="17">
        <v>0</v>
      </c>
      <c r="CB88" s="17">
        <v>0</v>
      </c>
      <c r="CC88" s="12">
        <v>0</v>
      </c>
      <c r="CD88" s="16">
        <v>0</v>
      </c>
      <c r="CE88" s="17">
        <v>0</v>
      </c>
      <c r="CF88" s="17">
        <v>0</v>
      </c>
      <c r="CG88" s="17">
        <v>0</v>
      </c>
      <c r="CH88" s="17">
        <v>0</v>
      </c>
      <c r="CI88" s="17">
        <v>0</v>
      </c>
      <c r="CJ88" s="17">
        <v>0</v>
      </c>
      <c r="CK88" s="12">
        <v>0</v>
      </c>
    </row>
    <row r="89" spans="1:89"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c r="Z89" s="18"/>
      <c r="AA89" s="19"/>
      <c r="AB89" s="19"/>
      <c r="AC89" s="19"/>
      <c r="AD89" s="19"/>
      <c r="AE89" s="19"/>
      <c r="AF89" s="19"/>
      <c r="AG89" s="13"/>
      <c r="AH89" s="18"/>
      <c r="AI89" s="19"/>
      <c r="AJ89" s="19"/>
      <c r="AK89" s="19"/>
      <c r="AL89" s="19"/>
      <c r="AM89" s="19"/>
      <c r="AN89" s="19"/>
      <c r="AO89" s="13"/>
      <c r="AP89" s="18"/>
      <c r="AQ89" s="19"/>
      <c r="AR89" s="19"/>
      <c r="AS89" s="19"/>
      <c r="AT89" s="19"/>
      <c r="AU89" s="19"/>
      <c r="AV89" s="19"/>
      <c r="AW89" s="13"/>
      <c r="AX89" s="18"/>
      <c r="AY89" s="19"/>
      <c r="AZ89" s="19"/>
      <c r="BA89" s="19"/>
      <c r="BB89" s="19"/>
      <c r="BC89" s="19"/>
      <c r="BD89" s="19"/>
      <c r="BE89" s="13"/>
      <c r="BF89" s="18"/>
      <c r="BG89" s="19"/>
      <c r="BH89" s="19"/>
      <c r="BI89" s="19"/>
      <c r="BJ89" s="19"/>
      <c r="BK89" s="19"/>
      <c r="BL89" s="19"/>
      <c r="BM89" s="13"/>
      <c r="BN89" s="18"/>
      <c r="BO89" s="19"/>
      <c r="BP89" s="19"/>
      <c r="BQ89" s="19"/>
      <c r="BR89" s="19"/>
      <c r="BS89" s="19"/>
      <c r="BT89" s="19"/>
      <c r="BU89" s="13"/>
      <c r="BV89" s="18"/>
      <c r="BW89" s="19"/>
      <c r="BX89" s="19"/>
      <c r="BY89" s="19"/>
      <c r="BZ89" s="19"/>
      <c r="CA89" s="19"/>
      <c r="CB89" s="19"/>
      <c r="CC89" s="13"/>
      <c r="CD89" s="18"/>
      <c r="CE89" s="19"/>
      <c r="CF89" s="19"/>
      <c r="CG89" s="19"/>
      <c r="CH89" s="19"/>
      <c r="CI89" s="19"/>
      <c r="CJ89" s="19"/>
      <c r="CK89" s="13"/>
    </row>
    <row r="90" spans="1:89" x14ac:dyDescent="0.25">
      <c r="A90" s="30"/>
      <c r="B90" s="31">
        <f>SUM(B9:B89)</f>
        <v>278100369.68770921</v>
      </c>
      <c r="C90" s="32">
        <f t="shared" ref="C90:CJ90" si="0">SUM(C9:C89)</f>
        <v>35416094.852000006</v>
      </c>
      <c r="D90" s="32">
        <f t="shared" ref="D90:E90" si="1">SUM(D9:D89)</f>
        <v>132598417.35686526</v>
      </c>
      <c r="E90" s="32">
        <f t="shared" si="1"/>
        <v>929359.13</v>
      </c>
      <c r="F90" s="32">
        <f t="shared" si="0"/>
        <v>19295632</v>
      </c>
      <c r="G90" s="32">
        <f t="shared" si="0"/>
        <v>81316618.438947409</v>
      </c>
      <c r="H90" s="32">
        <f t="shared" si="0"/>
        <v>26643815.353098415</v>
      </c>
      <c r="I90" s="33">
        <f t="shared" si="0"/>
        <v>574300306.8186202</v>
      </c>
      <c r="J90" s="31">
        <f t="shared" si="0"/>
        <v>178712434.88992518</v>
      </c>
      <c r="K90" s="32">
        <f t="shared" si="0"/>
        <v>1614657.25</v>
      </c>
      <c r="L90" s="32">
        <f t="shared" ref="L90:M90" si="2">SUM(L9:L89)</f>
        <v>68642101.019999996</v>
      </c>
      <c r="M90" s="32">
        <f t="shared" si="2"/>
        <v>163570.4</v>
      </c>
      <c r="N90" s="32">
        <f t="shared" si="0"/>
        <v>13152809</v>
      </c>
      <c r="O90" s="32">
        <f t="shared" si="0"/>
        <v>24569672.870000005</v>
      </c>
      <c r="P90" s="32">
        <f t="shared" si="0"/>
        <v>10832512.494645219</v>
      </c>
      <c r="Q90" s="33">
        <f t="shared" si="0"/>
        <v>297687757.92457044</v>
      </c>
      <c r="R90" s="31">
        <f t="shared" si="0"/>
        <v>24149434.579610374</v>
      </c>
      <c r="S90" s="32">
        <f t="shared" si="0"/>
        <v>1043792.0800000001</v>
      </c>
      <c r="T90" s="32">
        <f t="shared" ref="T90:U90" si="3">SUM(T9:T89)</f>
        <v>24381736.57686523</v>
      </c>
      <c r="U90" s="32">
        <f t="shared" si="3"/>
        <v>378632</v>
      </c>
      <c r="V90" s="32">
        <f t="shared" si="0"/>
        <v>1052905</v>
      </c>
      <c r="W90" s="32">
        <f t="shared" si="0"/>
        <v>50992163.969999999</v>
      </c>
      <c r="X90" s="32">
        <f t="shared" si="0"/>
        <v>4795723.8365656389</v>
      </c>
      <c r="Y90" s="33">
        <f t="shared" si="0"/>
        <v>106794388.04304124</v>
      </c>
      <c r="Z90" s="31">
        <f t="shared" si="0"/>
        <v>6213535.3536851006</v>
      </c>
      <c r="AA90" s="32">
        <f t="shared" si="0"/>
        <v>1433794.65</v>
      </c>
      <c r="AB90" s="32">
        <f t="shared" ref="AB90:AC90" si="4">SUM(AB9:AB89)</f>
        <v>5238765.66</v>
      </c>
      <c r="AC90" s="32">
        <f t="shared" si="4"/>
        <v>0</v>
      </c>
      <c r="AD90" s="32">
        <f t="shared" si="0"/>
        <v>507000</v>
      </c>
      <c r="AE90" s="32">
        <f t="shared" si="0"/>
        <v>31044</v>
      </c>
      <c r="AF90" s="32">
        <f t="shared" si="0"/>
        <v>588247.84000000008</v>
      </c>
      <c r="AG90" s="33">
        <f t="shared" si="0"/>
        <v>14012387.5036851</v>
      </c>
      <c r="AH90" s="31">
        <f t="shared" si="0"/>
        <v>1976547.9014262066</v>
      </c>
      <c r="AI90" s="32">
        <f t="shared" si="0"/>
        <v>1821376.01</v>
      </c>
      <c r="AJ90" s="32">
        <f t="shared" ref="AJ90:AK90" si="5">SUM(AJ9:AJ89)</f>
        <v>1052567</v>
      </c>
      <c r="AK90" s="32">
        <f t="shared" si="5"/>
        <v>11000</v>
      </c>
      <c r="AL90" s="32">
        <f t="shared" si="0"/>
        <v>0</v>
      </c>
      <c r="AM90" s="32">
        <f t="shared" si="0"/>
        <v>1694393.52</v>
      </c>
      <c r="AN90" s="32">
        <f t="shared" si="0"/>
        <v>895692.35000000009</v>
      </c>
      <c r="AO90" s="33">
        <f t="shared" si="0"/>
        <v>7451576.7814262062</v>
      </c>
      <c r="AP90" s="31">
        <f t="shared" si="0"/>
        <v>5174152.0415997887</v>
      </c>
      <c r="AQ90" s="32">
        <f t="shared" si="0"/>
        <v>207498.09</v>
      </c>
      <c r="AR90" s="32">
        <f t="shared" ref="AR90:AS90" si="6">SUM(AR9:AR89)</f>
        <v>1499762.28</v>
      </c>
      <c r="AS90" s="32">
        <f t="shared" si="6"/>
        <v>0</v>
      </c>
      <c r="AT90" s="32">
        <f t="shared" si="0"/>
        <v>292535</v>
      </c>
      <c r="AU90" s="32">
        <f t="shared" si="0"/>
        <v>241094.06</v>
      </c>
      <c r="AV90" s="32">
        <f t="shared" si="0"/>
        <v>314436.10000000003</v>
      </c>
      <c r="AW90" s="33">
        <f t="shared" si="0"/>
        <v>7729477.571599789</v>
      </c>
      <c r="AX90" s="31">
        <f t="shared" si="0"/>
        <v>21426020.995901037</v>
      </c>
      <c r="AY90" s="32">
        <f t="shared" si="0"/>
        <v>1524643.01</v>
      </c>
      <c r="AZ90" s="32">
        <f t="shared" ref="AZ90:BA90" si="7">SUM(AZ9:AZ89)</f>
        <v>5598588</v>
      </c>
      <c r="BA90" s="32">
        <f t="shared" si="7"/>
        <v>0</v>
      </c>
      <c r="BB90" s="32">
        <f t="shared" si="0"/>
        <v>1054000</v>
      </c>
      <c r="BC90" s="32">
        <f t="shared" si="0"/>
        <v>643444.94999999995</v>
      </c>
      <c r="BD90" s="32">
        <f t="shared" si="0"/>
        <v>2796381.2</v>
      </c>
      <c r="BE90" s="33">
        <f t="shared" si="0"/>
        <v>33043078.155901037</v>
      </c>
      <c r="BF90" s="31">
        <f t="shared" si="0"/>
        <v>5669486.9694364639</v>
      </c>
      <c r="BG90" s="32">
        <f t="shared" si="0"/>
        <v>24617379.66</v>
      </c>
      <c r="BH90" s="32">
        <f t="shared" ref="BH90:BI90" si="8">SUM(BH9:BH89)</f>
        <v>6221685</v>
      </c>
      <c r="BI90" s="32">
        <f t="shared" si="8"/>
        <v>0</v>
      </c>
      <c r="BJ90" s="32">
        <f t="shared" si="0"/>
        <v>37500</v>
      </c>
      <c r="BK90" s="32">
        <f t="shared" si="0"/>
        <v>973749.29000000015</v>
      </c>
      <c r="BL90" s="32">
        <f t="shared" si="0"/>
        <v>831227.66999999993</v>
      </c>
      <c r="BM90" s="33">
        <f t="shared" si="0"/>
        <v>38351028.589436464</v>
      </c>
      <c r="BN90" s="31">
        <f t="shared" si="0"/>
        <v>20239410.4577346</v>
      </c>
      <c r="BO90" s="32">
        <f t="shared" si="0"/>
        <v>1089892.0900000001</v>
      </c>
      <c r="BP90" s="32">
        <f t="shared" ref="BP90:BQ90" si="9">SUM(BP9:BP89)</f>
        <v>16951731.990000002</v>
      </c>
      <c r="BQ90" s="32">
        <f t="shared" si="9"/>
        <v>13584.82</v>
      </c>
      <c r="BR90" s="32">
        <f t="shared" si="0"/>
        <v>3039600</v>
      </c>
      <c r="BS90" s="32">
        <f t="shared" si="0"/>
        <v>1427197.15</v>
      </c>
      <c r="BT90" s="32">
        <f t="shared" si="0"/>
        <v>4014221.9323875583</v>
      </c>
      <c r="BU90" s="33">
        <f t="shared" si="0"/>
        <v>46775638.44012215</v>
      </c>
      <c r="BV90" s="31">
        <f t="shared" si="0"/>
        <v>6121079.2783904616</v>
      </c>
      <c r="BW90" s="32">
        <f t="shared" si="0"/>
        <v>1524657.83</v>
      </c>
      <c r="BX90" s="32">
        <f t="shared" ref="BX90:BY90" si="10">SUM(BX9:BX89)</f>
        <v>1822761.83</v>
      </c>
      <c r="BY90" s="32">
        <f t="shared" si="10"/>
        <v>362571.91</v>
      </c>
      <c r="BZ90" s="32">
        <f t="shared" si="0"/>
        <v>123000</v>
      </c>
      <c r="CA90" s="32">
        <f t="shared" si="0"/>
        <v>550728.5</v>
      </c>
      <c r="CB90" s="32">
        <f t="shared" si="0"/>
        <v>785618.41</v>
      </c>
      <c r="CC90" s="33">
        <f t="shared" si="0"/>
        <v>11290417.758390462</v>
      </c>
      <c r="CD90" s="31">
        <f t="shared" si="0"/>
        <v>8418267.2199999988</v>
      </c>
      <c r="CE90" s="32">
        <f t="shared" si="0"/>
        <v>538404.18200000003</v>
      </c>
      <c r="CF90" s="32">
        <f t="shared" ref="CF90:CG90" si="11">SUM(CF9:CF89)</f>
        <v>1188718</v>
      </c>
      <c r="CG90" s="32">
        <f t="shared" si="11"/>
        <v>0</v>
      </c>
      <c r="CH90" s="32">
        <f t="shared" si="0"/>
        <v>36283</v>
      </c>
      <c r="CI90" s="32">
        <f t="shared" si="0"/>
        <v>193130.12894736842</v>
      </c>
      <c r="CJ90" s="32">
        <f t="shared" si="0"/>
        <v>789753.51949999994</v>
      </c>
      <c r="CK90" s="33">
        <f t="shared" ref="CK90" si="12">SUM(CK9:CK89)</f>
        <v>11164556.050447367</v>
      </c>
    </row>
    <row r="91" spans="1:89"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41" width="12.6640625" style="9"/>
    <col min="42" max="16384" width="12.6640625" style="6"/>
  </cols>
  <sheetData>
    <row r="1" spans="1:4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x14ac:dyDescent="0.25">
      <c r="A3" s="28" t="str">
        <f>'Total Exp'!A3</f>
        <v>2016-17</v>
      </c>
    </row>
    <row r="4" spans="1:41" ht="15.6" x14ac:dyDescent="0.3">
      <c r="A4" s="82" t="s">
        <v>125</v>
      </c>
      <c r="B4" s="83"/>
      <c r="C4" s="83"/>
      <c r="D4" s="83"/>
      <c r="E4" s="83"/>
      <c r="F4" s="83"/>
      <c r="G4" s="83"/>
      <c r="H4" s="83"/>
      <c r="I4" s="84"/>
      <c r="J4" s="85"/>
      <c r="K4" s="83"/>
      <c r="L4" s="83"/>
      <c r="M4" s="83"/>
      <c r="N4" s="83"/>
      <c r="O4" s="83"/>
      <c r="P4" s="83"/>
      <c r="Q4" s="83"/>
      <c r="R4" s="85"/>
      <c r="S4" s="83"/>
      <c r="T4" s="83"/>
      <c r="U4" s="83"/>
      <c r="V4" s="83"/>
      <c r="W4" s="83"/>
      <c r="X4" s="83"/>
      <c r="Y4" s="83"/>
      <c r="Z4" s="85"/>
      <c r="AA4" s="83"/>
      <c r="AB4" s="83"/>
      <c r="AC4" s="83"/>
      <c r="AD4" s="83"/>
      <c r="AE4" s="83"/>
      <c r="AF4" s="83"/>
      <c r="AG4" s="83"/>
      <c r="AH4" s="85"/>
      <c r="AI4" s="83"/>
      <c r="AJ4" s="83"/>
      <c r="AK4" s="83"/>
      <c r="AL4" s="83"/>
      <c r="AM4" s="83"/>
      <c r="AN4" s="83"/>
      <c r="AO4" s="84" t="s">
        <v>287</v>
      </c>
    </row>
    <row r="5" spans="1:41" s="60" customFormat="1" ht="13.2" x14ac:dyDescent="0.25">
      <c r="A5" s="49"/>
      <c r="B5" s="65" t="s">
        <v>180</v>
      </c>
      <c r="C5" s="62"/>
      <c r="D5" s="62"/>
      <c r="E5" s="62"/>
      <c r="F5" s="62"/>
      <c r="G5" s="62"/>
      <c r="H5" s="62"/>
      <c r="I5" s="63"/>
      <c r="J5" s="64" t="s">
        <v>173</v>
      </c>
      <c r="K5" s="65"/>
      <c r="L5" s="65"/>
      <c r="M5" s="65"/>
      <c r="N5" s="65"/>
      <c r="O5" s="65"/>
      <c r="P5" s="65"/>
      <c r="Q5" s="66"/>
      <c r="R5" s="65" t="s">
        <v>174</v>
      </c>
      <c r="S5" s="65"/>
      <c r="T5" s="65"/>
      <c r="U5" s="65"/>
      <c r="V5" s="65"/>
      <c r="W5" s="65"/>
      <c r="X5" s="65"/>
      <c r="Y5" s="66"/>
      <c r="Z5" s="65" t="s">
        <v>175</v>
      </c>
      <c r="AA5" s="65"/>
      <c r="AB5" s="65"/>
      <c r="AC5" s="65"/>
      <c r="AD5" s="65"/>
      <c r="AE5" s="65"/>
      <c r="AF5" s="65"/>
      <c r="AG5" s="66"/>
      <c r="AH5" s="64" t="s">
        <v>179</v>
      </c>
      <c r="AI5" s="65"/>
      <c r="AJ5" s="65"/>
      <c r="AK5" s="65"/>
      <c r="AL5" s="65"/>
      <c r="AM5" s="65"/>
      <c r="AN5" s="65"/>
      <c r="AO5" s="66"/>
    </row>
    <row r="6" spans="1:41" s="60" customFormat="1" ht="13.2" x14ac:dyDescent="0.25">
      <c r="A6" s="49"/>
      <c r="B6" s="50" t="str">
        <f>$A$4&amp;" Total"</f>
        <v>Waste Management Total</v>
      </c>
      <c r="C6" s="51"/>
      <c r="D6" s="51"/>
      <c r="E6" s="51"/>
      <c r="F6" s="51"/>
      <c r="G6" s="51"/>
      <c r="H6" s="51"/>
      <c r="I6" s="52"/>
      <c r="J6" s="50" t="s">
        <v>176</v>
      </c>
      <c r="K6" s="51"/>
      <c r="L6" s="51"/>
      <c r="M6" s="51"/>
      <c r="N6" s="51"/>
      <c r="O6" s="51"/>
      <c r="P6" s="51"/>
      <c r="Q6" s="52"/>
      <c r="R6" s="51" t="s">
        <v>177</v>
      </c>
      <c r="S6" s="51"/>
      <c r="T6" s="51"/>
      <c r="U6" s="51"/>
      <c r="V6" s="51"/>
      <c r="W6" s="51"/>
      <c r="X6" s="51"/>
      <c r="Y6" s="52"/>
      <c r="Z6" s="51" t="s">
        <v>178</v>
      </c>
      <c r="AA6" s="51"/>
      <c r="AB6" s="51"/>
      <c r="AC6" s="51"/>
      <c r="AD6" s="51"/>
      <c r="AE6" s="51"/>
      <c r="AF6" s="51"/>
      <c r="AG6" s="52"/>
      <c r="AH6" s="53" t="s">
        <v>142</v>
      </c>
      <c r="AI6" s="51"/>
      <c r="AJ6" s="51"/>
      <c r="AK6" s="51"/>
      <c r="AL6" s="51"/>
      <c r="AM6" s="51"/>
      <c r="AN6" s="51"/>
      <c r="AO6" s="52"/>
    </row>
    <row r="7" spans="1:41"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c r="Z7" s="42" t="s">
        <v>106</v>
      </c>
      <c r="AA7" s="43" t="s">
        <v>272</v>
      </c>
      <c r="AB7" s="43" t="s">
        <v>273</v>
      </c>
      <c r="AC7" s="43" t="s">
        <v>274</v>
      </c>
      <c r="AD7" s="43" t="s">
        <v>275</v>
      </c>
      <c r="AE7" s="43" t="s">
        <v>108</v>
      </c>
      <c r="AF7" s="43" t="s">
        <v>109</v>
      </c>
      <c r="AG7" s="58" t="s">
        <v>276</v>
      </c>
      <c r="AH7" s="42" t="s">
        <v>106</v>
      </c>
      <c r="AI7" s="43" t="s">
        <v>272</v>
      </c>
      <c r="AJ7" s="43" t="s">
        <v>273</v>
      </c>
      <c r="AK7" s="43" t="s">
        <v>274</v>
      </c>
      <c r="AL7" s="43" t="s">
        <v>275</v>
      </c>
      <c r="AM7" s="43" t="s">
        <v>108</v>
      </c>
      <c r="AN7" s="43" t="s">
        <v>109</v>
      </c>
      <c r="AO7" s="58" t="s">
        <v>276</v>
      </c>
    </row>
    <row r="8" spans="1:41"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c r="Z8" s="46" t="s">
        <v>110</v>
      </c>
      <c r="AA8" s="47" t="s">
        <v>111</v>
      </c>
      <c r="AB8" s="47" t="s">
        <v>112</v>
      </c>
      <c r="AC8" s="47" t="s">
        <v>113</v>
      </c>
      <c r="AD8" s="47" t="s">
        <v>114</v>
      </c>
      <c r="AE8" s="47" t="s">
        <v>115</v>
      </c>
      <c r="AF8" s="47" t="s">
        <v>116</v>
      </c>
      <c r="AG8" s="48" t="s">
        <v>117</v>
      </c>
      <c r="AH8" s="46" t="s">
        <v>110</v>
      </c>
      <c r="AI8" s="47" t="s">
        <v>111</v>
      </c>
      <c r="AJ8" s="47" t="s">
        <v>112</v>
      </c>
      <c r="AK8" s="47" t="s">
        <v>113</v>
      </c>
      <c r="AL8" s="47" t="s">
        <v>114</v>
      </c>
      <c r="AM8" s="47" t="s">
        <v>115</v>
      </c>
      <c r="AN8" s="47" t="s">
        <v>116</v>
      </c>
      <c r="AO8" s="48" t="s">
        <v>117</v>
      </c>
    </row>
    <row r="9" spans="1:41" x14ac:dyDescent="0.25">
      <c r="A9" s="3"/>
      <c r="B9" s="89"/>
      <c r="C9" s="90"/>
      <c r="D9" s="90"/>
      <c r="E9" s="90"/>
      <c r="F9" s="90"/>
      <c r="G9" s="90"/>
      <c r="H9" s="90"/>
      <c r="I9" s="91"/>
      <c r="J9" s="14"/>
      <c r="K9" s="15"/>
      <c r="L9" s="15"/>
      <c r="M9" s="15"/>
      <c r="N9" s="15"/>
      <c r="O9" s="15"/>
      <c r="P9" s="15"/>
      <c r="Q9" s="11"/>
      <c r="R9" s="14"/>
      <c r="S9" s="15"/>
      <c r="T9" s="15"/>
      <c r="U9" s="15"/>
      <c r="V9" s="15"/>
      <c r="W9" s="15"/>
      <c r="X9" s="15"/>
      <c r="Y9" s="11"/>
      <c r="Z9" s="14"/>
      <c r="AA9" s="15"/>
      <c r="AB9" s="15"/>
      <c r="AC9" s="15"/>
      <c r="AD9" s="15"/>
      <c r="AE9" s="15"/>
      <c r="AF9" s="15"/>
      <c r="AG9" s="11"/>
      <c r="AH9" s="14"/>
      <c r="AI9" s="15"/>
      <c r="AJ9" s="15"/>
      <c r="AK9" s="15"/>
      <c r="AL9" s="15"/>
      <c r="AM9" s="15"/>
      <c r="AN9" s="15"/>
      <c r="AO9" s="11"/>
    </row>
    <row r="10" spans="1:41" x14ac:dyDescent="0.25">
      <c r="A10" s="4" t="s">
        <v>1</v>
      </c>
      <c r="B10" s="92">
        <v>292729.34000000003</v>
      </c>
      <c r="C10" s="87">
        <v>0</v>
      </c>
      <c r="D10" s="87">
        <v>135000.01</v>
      </c>
      <c r="E10" s="87">
        <v>0</v>
      </c>
      <c r="F10" s="87">
        <v>0</v>
      </c>
      <c r="G10" s="87">
        <v>0</v>
      </c>
      <c r="H10" s="87">
        <v>75637.14</v>
      </c>
      <c r="I10" s="93">
        <v>503366.49000000005</v>
      </c>
      <c r="J10" s="16">
        <v>292729.34000000003</v>
      </c>
      <c r="K10" s="17">
        <v>0</v>
      </c>
      <c r="L10" s="17">
        <v>135000.01</v>
      </c>
      <c r="M10" s="17">
        <v>0</v>
      </c>
      <c r="N10" s="17">
        <v>0</v>
      </c>
      <c r="O10" s="17">
        <v>0</v>
      </c>
      <c r="P10" s="17">
        <v>75637.14</v>
      </c>
      <c r="Q10" s="12">
        <v>503366.49000000005</v>
      </c>
      <c r="R10" s="16">
        <v>0</v>
      </c>
      <c r="S10" s="17">
        <v>0</v>
      </c>
      <c r="T10" s="17">
        <v>0</v>
      </c>
      <c r="U10" s="17">
        <v>0</v>
      </c>
      <c r="V10" s="17">
        <v>0</v>
      </c>
      <c r="W10" s="17">
        <v>0</v>
      </c>
      <c r="X10" s="17">
        <v>0</v>
      </c>
      <c r="Y10" s="12">
        <v>0</v>
      </c>
      <c r="Z10" s="16">
        <v>0</v>
      </c>
      <c r="AA10" s="17">
        <v>0</v>
      </c>
      <c r="AB10" s="17">
        <v>0</v>
      </c>
      <c r="AC10" s="17">
        <v>0</v>
      </c>
      <c r="AD10" s="17">
        <v>0</v>
      </c>
      <c r="AE10" s="17">
        <v>0</v>
      </c>
      <c r="AF10" s="17">
        <v>0</v>
      </c>
      <c r="AG10" s="12">
        <v>0</v>
      </c>
      <c r="AH10" s="16">
        <v>0</v>
      </c>
      <c r="AI10" s="17">
        <v>0</v>
      </c>
      <c r="AJ10" s="17">
        <v>0</v>
      </c>
      <c r="AK10" s="17">
        <v>0</v>
      </c>
      <c r="AL10" s="17">
        <v>0</v>
      </c>
      <c r="AM10" s="17">
        <v>0</v>
      </c>
      <c r="AN10" s="17">
        <v>0</v>
      </c>
      <c r="AO10" s="12">
        <v>0</v>
      </c>
    </row>
    <row r="11" spans="1:41" x14ac:dyDescent="0.25">
      <c r="A11" s="4" t="s">
        <v>2</v>
      </c>
      <c r="B11" s="92">
        <v>515509.47</v>
      </c>
      <c r="C11" s="87">
        <v>0</v>
      </c>
      <c r="D11" s="87">
        <v>8463.5299999999988</v>
      </c>
      <c r="E11" s="87">
        <v>0</v>
      </c>
      <c r="F11" s="87">
        <v>0</v>
      </c>
      <c r="G11" s="87">
        <v>42046.82</v>
      </c>
      <c r="H11" s="87">
        <v>0</v>
      </c>
      <c r="I11" s="93">
        <v>566019.81999999995</v>
      </c>
      <c r="J11" s="16">
        <v>515509.47</v>
      </c>
      <c r="K11" s="17">
        <v>0</v>
      </c>
      <c r="L11" s="17">
        <v>7963.53</v>
      </c>
      <c r="M11" s="17">
        <v>0</v>
      </c>
      <c r="N11" s="17">
        <v>0</v>
      </c>
      <c r="O11" s="17">
        <v>0</v>
      </c>
      <c r="P11" s="17">
        <v>0</v>
      </c>
      <c r="Q11" s="12">
        <v>523473</v>
      </c>
      <c r="R11" s="16">
        <v>0</v>
      </c>
      <c r="S11" s="17">
        <v>0</v>
      </c>
      <c r="T11" s="17">
        <v>500</v>
      </c>
      <c r="U11" s="17">
        <v>0</v>
      </c>
      <c r="V11" s="17">
        <v>0</v>
      </c>
      <c r="W11" s="17">
        <v>42046.82</v>
      </c>
      <c r="X11" s="17">
        <v>0</v>
      </c>
      <c r="Y11" s="12">
        <v>42546.82</v>
      </c>
      <c r="Z11" s="16">
        <v>0</v>
      </c>
      <c r="AA11" s="17">
        <v>0</v>
      </c>
      <c r="AB11" s="17">
        <v>0</v>
      </c>
      <c r="AC11" s="17">
        <v>0</v>
      </c>
      <c r="AD11" s="17">
        <v>0</v>
      </c>
      <c r="AE11" s="17">
        <v>0</v>
      </c>
      <c r="AF11" s="17">
        <v>0</v>
      </c>
      <c r="AG11" s="12">
        <v>0</v>
      </c>
      <c r="AH11" s="16">
        <v>0</v>
      </c>
      <c r="AI11" s="17">
        <v>0</v>
      </c>
      <c r="AJ11" s="17">
        <v>0</v>
      </c>
      <c r="AK11" s="17">
        <v>0</v>
      </c>
      <c r="AL11" s="17">
        <v>0</v>
      </c>
      <c r="AM11" s="17">
        <v>0</v>
      </c>
      <c r="AN11" s="17">
        <v>0</v>
      </c>
      <c r="AO11" s="12">
        <v>0</v>
      </c>
    </row>
    <row r="12" spans="1:41" x14ac:dyDescent="0.25">
      <c r="A12" s="4" t="s">
        <v>3</v>
      </c>
      <c r="B12" s="92">
        <v>4571591</v>
      </c>
      <c r="C12" s="87">
        <v>0</v>
      </c>
      <c r="D12" s="87">
        <v>0</v>
      </c>
      <c r="E12" s="87">
        <v>92000</v>
      </c>
      <c r="F12" s="87">
        <v>0</v>
      </c>
      <c r="G12" s="87">
        <v>0</v>
      </c>
      <c r="H12" s="87">
        <v>42645</v>
      </c>
      <c r="I12" s="93">
        <v>4706236</v>
      </c>
      <c r="J12" s="16">
        <v>4571591</v>
      </c>
      <c r="K12" s="17">
        <v>0</v>
      </c>
      <c r="L12" s="17">
        <v>0</v>
      </c>
      <c r="M12" s="17">
        <v>0</v>
      </c>
      <c r="N12" s="17">
        <v>0</v>
      </c>
      <c r="O12" s="17">
        <v>0</v>
      </c>
      <c r="P12" s="17">
        <v>42645</v>
      </c>
      <c r="Q12" s="12">
        <v>4614236</v>
      </c>
      <c r="R12" s="16">
        <v>0</v>
      </c>
      <c r="S12" s="17">
        <v>0</v>
      </c>
      <c r="T12" s="17">
        <v>0</v>
      </c>
      <c r="U12" s="17">
        <v>92000</v>
      </c>
      <c r="V12" s="17">
        <v>0</v>
      </c>
      <c r="W12" s="17">
        <v>0</v>
      </c>
      <c r="X12" s="17">
        <v>0</v>
      </c>
      <c r="Y12" s="12">
        <v>92000</v>
      </c>
      <c r="Z12" s="16">
        <v>0</v>
      </c>
      <c r="AA12" s="17">
        <v>0</v>
      </c>
      <c r="AB12" s="17">
        <v>0</v>
      </c>
      <c r="AC12" s="17">
        <v>0</v>
      </c>
      <c r="AD12" s="17">
        <v>0</v>
      </c>
      <c r="AE12" s="17">
        <v>0</v>
      </c>
      <c r="AF12" s="17">
        <v>0</v>
      </c>
      <c r="AG12" s="12">
        <v>0</v>
      </c>
      <c r="AH12" s="16">
        <v>0</v>
      </c>
      <c r="AI12" s="17">
        <v>0</v>
      </c>
      <c r="AJ12" s="17">
        <v>0</v>
      </c>
      <c r="AK12" s="17">
        <v>0</v>
      </c>
      <c r="AL12" s="17">
        <v>0</v>
      </c>
      <c r="AM12" s="17">
        <v>0</v>
      </c>
      <c r="AN12" s="17">
        <v>0</v>
      </c>
      <c r="AO12" s="12">
        <v>0</v>
      </c>
    </row>
    <row r="13" spans="1:41" x14ac:dyDescent="0.25">
      <c r="A13" s="4" t="s">
        <v>4</v>
      </c>
      <c r="B13" s="92">
        <v>5745000</v>
      </c>
      <c r="C13" s="87">
        <v>18000</v>
      </c>
      <c r="D13" s="87">
        <v>0</v>
      </c>
      <c r="E13" s="87">
        <v>0</v>
      </c>
      <c r="F13" s="87">
        <v>0</v>
      </c>
      <c r="G13" s="87">
        <v>27000</v>
      </c>
      <c r="H13" s="87">
        <v>744000</v>
      </c>
      <c r="I13" s="93">
        <v>6534000</v>
      </c>
      <c r="J13" s="16">
        <v>5290000</v>
      </c>
      <c r="K13" s="17">
        <v>0</v>
      </c>
      <c r="L13" s="17">
        <v>0</v>
      </c>
      <c r="M13" s="17">
        <v>0</v>
      </c>
      <c r="N13" s="17">
        <v>0</v>
      </c>
      <c r="O13" s="17">
        <v>0</v>
      </c>
      <c r="P13" s="17">
        <v>0</v>
      </c>
      <c r="Q13" s="12">
        <v>5290000</v>
      </c>
      <c r="R13" s="16">
        <v>0</v>
      </c>
      <c r="S13" s="17">
        <v>0</v>
      </c>
      <c r="T13" s="17">
        <v>0</v>
      </c>
      <c r="U13" s="17">
        <v>0</v>
      </c>
      <c r="V13" s="17">
        <v>0</v>
      </c>
      <c r="W13" s="17">
        <v>0</v>
      </c>
      <c r="X13" s="17">
        <v>744000</v>
      </c>
      <c r="Y13" s="12">
        <v>744000</v>
      </c>
      <c r="Z13" s="16">
        <v>337000</v>
      </c>
      <c r="AA13" s="17">
        <v>0</v>
      </c>
      <c r="AB13" s="17">
        <v>0</v>
      </c>
      <c r="AC13" s="17">
        <v>0</v>
      </c>
      <c r="AD13" s="17">
        <v>0</v>
      </c>
      <c r="AE13" s="17">
        <v>0</v>
      </c>
      <c r="AF13" s="17">
        <v>0</v>
      </c>
      <c r="AG13" s="12">
        <v>337000</v>
      </c>
      <c r="AH13" s="16">
        <v>118000</v>
      </c>
      <c r="AI13" s="17">
        <v>18000</v>
      </c>
      <c r="AJ13" s="17">
        <v>0</v>
      </c>
      <c r="AK13" s="17">
        <v>0</v>
      </c>
      <c r="AL13" s="17">
        <v>0</v>
      </c>
      <c r="AM13" s="17">
        <v>27000</v>
      </c>
      <c r="AN13" s="17">
        <v>0</v>
      </c>
      <c r="AO13" s="12">
        <v>163000</v>
      </c>
    </row>
    <row r="14" spans="1:41" x14ac:dyDescent="0.25">
      <c r="A14" s="4" t="s">
        <v>5</v>
      </c>
      <c r="B14" s="92">
        <v>2132302</v>
      </c>
      <c r="C14" s="87">
        <v>0</v>
      </c>
      <c r="D14" s="87">
        <v>7650</v>
      </c>
      <c r="E14" s="87">
        <v>0</v>
      </c>
      <c r="F14" s="87">
        <v>0</v>
      </c>
      <c r="G14" s="87">
        <v>0</v>
      </c>
      <c r="H14" s="87">
        <v>0</v>
      </c>
      <c r="I14" s="93">
        <v>2139952</v>
      </c>
      <c r="J14" s="16">
        <v>2039580</v>
      </c>
      <c r="K14" s="17">
        <v>0</v>
      </c>
      <c r="L14" s="17">
        <v>7650</v>
      </c>
      <c r="M14" s="17">
        <v>0</v>
      </c>
      <c r="N14" s="17">
        <v>0</v>
      </c>
      <c r="O14" s="17">
        <v>0</v>
      </c>
      <c r="P14" s="17">
        <v>0</v>
      </c>
      <c r="Q14" s="12">
        <v>2047230</v>
      </c>
      <c r="R14" s="16">
        <v>92722</v>
      </c>
      <c r="S14" s="17">
        <v>0</v>
      </c>
      <c r="T14" s="17">
        <v>0</v>
      </c>
      <c r="U14" s="17">
        <v>0</v>
      </c>
      <c r="V14" s="17">
        <v>0</v>
      </c>
      <c r="W14" s="17">
        <v>0</v>
      </c>
      <c r="X14" s="17">
        <v>0</v>
      </c>
      <c r="Y14" s="12">
        <v>92722</v>
      </c>
      <c r="Z14" s="16">
        <v>0</v>
      </c>
      <c r="AA14" s="17">
        <v>0</v>
      </c>
      <c r="AB14" s="17">
        <v>0</v>
      </c>
      <c r="AC14" s="17">
        <v>0</v>
      </c>
      <c r="AD14" s="17">
        <v>0</v>
      </c>
      <c r="AE14" s="17">
        <v>0</v>
      </c>
      <c r="AF14" s="17">
        <v>0</v>
      </c>
      <c r="AG14" s="12">
        <v>0</v>
      </c>
      <c r="AH14" s="16">
        <v>0</v>
      </c>
      <c r="AI14" s="17">
        <v>0</v>
      </c>
      <c r="AJ14" s="17">
        <v>0</v>
      </c>
      <c r="AK14" s="17">
        <v>0</v>
      </c>
      <c r="AL14" s="17">
        <v>0</v>
      </c>
      <c r="AM14" s="17">
        <v>0</v>
      </c>
      <c r="AN14" s="17">
        <v>0</v>
      </c>
      <c r="AO14" s="12">
        <v>0</v>
      </c>
    </row>
    <row r="15" spans="1:41" x14ac:dyDescent="0.25">
      <c r="A15" s="4" t="s">
        <v>6</v>
      </c>
      <c r="B15" s="92">
        <v>244917</v>
      </c>
      <c r="C15" s="87">
        <v>0</v>
      </c>
      <c r="D15" s="87">
        <v>353395</v>
      </c>
      <c r="E15" s="87">
        <v>0</v>
      </c>
      <c r="F15" s="87">
        <v>0</v>
      </c>
      <c r="G15" s="87">
        <v>0</v>
      </c>
      <c r="H15" s="87">
        <v>6062</v>
      </c>
      <c r="I15" s="93">
        <v>604374</v>
      </c>
      <c r="J15" s="16">
        <v>244720</v>
      </c>
      <c r="K15" s="17">
        <v>0</v>
      </c>
      <c r="L15" s="17">
        <v>353395</v>
      </c>
      <c r="M15" s="17">
        <v>0</v>
      </c>
      <c r="N15" s="17">
        <v>0</v>
      </c>
      <c r="O15" s="17">
        <v>0</v>
      </c>
      <c r="P15" s="17">
        <v>0</v>
      </c>
      <c r="Q15" s="12">
        <v>598115</v>
      </c>
      <c r="R15" s="16">
        <v>0</v>
      </c>
      <c r="S15" s="17">
        <v>0</v>
      </c>
      <c r="T15" s="17">
        <v>0</v>
      </c>
      <c r="U15" s="17">
        <v>0</v>
      </c>
      <c r="V15" s="17">
        <v>0</v>
      </c>
      <c r="W15" s="17">
        <v>0</v>
      </c>
      <c r="X15" s="17">
        <v>0</v>
      </c>
      <c r="Y15" s="12">
        <v>0</v>
      </c>
      <c r="Z15" s="16">
        <v>0</v>
      </c>
      <c r="AA15" s="17">
        <v>0</v>
      </c>
      <c r="AB15" s="17">
        <v>0</v>
      </c>
      <c r="AC15" s="17">
        <v>0</v>
      </c>
      <c r="AD15" s="17">
        <v>0</v>
      </c>
      <c r="AE15" s="17">
        <v>0</v>
      </c>
      <c r="AF15" s="17">
        <v>0</v>
      </c>
      <c r="AG15" s="12">
        <v>0</v>
      </c>
      <c r="AH15" s="16">
        <v>197</v>
      </c>
      <c r="AI15" s="17">
        <v>0</v>
      </c>
      <c r="AJ15" s="17">
        <v>0</v>
      </c>
      <c r="AK15" s="17">
        <v>0</v>
      </c>
      <c r="AL15" s="17">
        <v>0</v>
      </c>
      <c r="AM15" s="17">
        <v>0</v>
      </c>
      <c r="AN15" s="17">
        <v>6062</v>
      </c>
      <c r="AO15" s="12">
        <v>6259</v>
      </c>
    </row>
    <row r="16" spans="1:41" x14ac:dyDescent="0.25">
      <c r="A16" s="4" t="s">
        <v>7</v>
      </c>
      <c r="B16" s="92">
        <v>685685.59</v>
      </c>
      <c r="C16" s="87">
        <v>0</v>
      </c>
      <c r="D16" s="87">
        <v>0</v>
      </c>
      <c r="E16" s="87">
        <v>0</v>
      </c>
      <c r="F16" s="87">
        <v>0</v>
      </c>
      <c r="G16" s="87">
        <v>20000</v>
      </c>
      <c r="H16" s="87">
        <v>278493.37</v>
      </c>
      <c r="I16" s="93">
        <v>984178.96</v>
      </c>
      <c r="J16" s="16">
        <v>3193.42</v>
      </c>
      <c r="K16" s="17">
        <v>0</v>
      </c>
      <c r="L16" s="17">
        <v>0</v>
      </c>
      <c r="M16" s="17">
        <v>0</v>
      </c>
      <c r="N16" s="17">
        <v>0</v>
      </c>
      <c r="O16" s="17">
        <v>0</v>
      </c>
      <c r="P16" s="17">
        <v>278493.37</v>
      </c>
      <c r="Q16" s="12">
        <v>281686.78999999998</v>
      </c>
      <c r="R16" s="16">
        <v>682492.16999999993</v>
      </c>
      <c r="S16" s="17">
        <v>0</v>
      </c>
      <c r="T16" s="17">
        <v>0</v>
      </c>
      <c r="U16" s="17">
        <v>0</v>
      </c>
      <c r="V16" s="17">
        <v>0</v>
      </c>
      <c r="W16" s="17">
        <v>0</v>
      </c>
      <c r="X16" s="17">
        <v>0</v>
      </c>
      <c r="Y16" s="12">
        <v>682492.16999999993</v>
      </c>
      <c r="Z16" s="16">
        <v>0</v>
      </c>
      <c r="AA16" s="17">
        <v>0</v>
      </c>
      <c r="AB16" s="17">
        <v>0</v>
      </c>
      <c r="AC16" s="17">
        <v>0</v>
      </c>
      <c r="AD16" s="17">
        <v>0</v>
      </c>
      <c r="AE16" s="17">
        <v>0</v>
      </c>
      <c r="AF16" s="17">
        <v>0</v>
      </c>
      <c r="AG16" s="12">
        <v>0</v>
      </c>
      <c r="AH16" s="16">
        <v>0</v>
      </c>
      <c r="AI16" s="17">
        <v>0</v>
      </c>
      <c r="AJ16" s="17">
        <v>0</v>
      </c>
      <c r="AK16" s="17">
        <v>0</v>
      </c>
      <c r="AL16" s="17">
        <v>0</v>
      </c>
      <c r="AM16" s="17">
        <v>20000</v>
      </c>
      <c r="AN16" s="17">
        <v>0</v>
      </c>
      <c r="AO16" s="12">
        <v>20000</v>
      </c>
    </row>
    <row r="17" spans="1:41" x14ac:dyDescent="0.25">
      <c r="A17" s="4" t="s">
        <v>8</v>
      </c>
      <c r="B17" s="92">
        <v>2078831</v>
      </c>
      <c r="C17" s="87">
        <v>0</v>
      </c>
      <c r="D17" s="87">
        <v>0</v>
      </c>
      <c r="E17" s="87">
        <v>0</v>
      </c>
      <c r="F17" s="87">
        <v>0</v>
      </c>
      <c r="G17" s="87">
        <v>0</v>
      </c>
      <c r="H17" s="87">
        <v>0</v>
      </c>
      <c r="I17" s="93">
        <v>2078831</v>
      </c>
      <c r="J17" s="16">
        <v>1039668</v>
      </c>
      <c r="K17" s="17">
        <v>0</v>
      </c>
      <c r="L17" s="17">
        <v>0</v>
      </c>
      <c r="M17" s="17">
        <v>0</v>
      </c>
      <c r="N17" s="17">
        <v>0</v>
      </c>
      <c r="O17" s="17">
        <v>0</v>
      </c>
      <c r="P17" s="17">
        <v>0</v>
      </c>
      <c r="Q17" s="12">
        <v>1039668</v>
      </c>
      <c r="R17" s="16">
        <v>0</v>
      </c>
      <c r="S17" s="17">
        <v>0</v>
      </c>
      <c r="T17" s="17">
        <v>0</v>
      </c>
      <c r="U17" s="17">
        <v>0</v>
      </c>
      <c r="V17" s="17">
        <v>0</v>
      </c>
      <c r="W17" s="17">
        <v>0</v>
      </c>
      <c r="X17" s="17">
        <v>0</v>
      </c>
      <c r="Y17" s="12">
        <v>0</v>
      </c>
      <c r="Z17" s="16">
        <v>1039163</v>
      </c>
      <c r="AA17" s="17">
        <v>0</v>
      </c>
      <c r="AB17" s="17">
        <v>0</v>
      </c>
      <c r="AC17" s="17">
        <v>0</v>
      </c>
      <c r="AD17" s="17">
        <v>0</v>
      </c>
      <c r="AE17" s="17">
        <v>0</v>
      </c>
      <c r="AF17" s="17">
        <v>0</v>
      </c>
      <c r="AG17" s="12">
        <v>1039163</v>
      </c>
      <c r="AH17" s="16">
        <v>0</v>
      </c>
      <c r="AI17" s="17">
        <v>0</v>
      </c>
      <c r="AJ17" s="17">
        <v>0</v>
      </c>
      <c r="AK17" s="17">
        <v>0</v>
      </c>
      <c r="AL17" s="17">
        <v>0</v>
      </c>
      <c r="AM17" s="17">
        <v>0</v>
      </c>
      <c r="AN17" s="17">
        <v>0</v>
      </c>
      <c r="AO17" s="12">
        <v>0</v>
      </c>
    </row>
    <row r="18" spans="1:41" x14ac:dyDescent="0.25">
      <c r="A18" s="4" t="s">
        <v>9</v>
      </c>
      <c r="B18" s="92">
        <v>1416829</v>
      </c>
      <c r="C18" s="87">
        <v>0</v>
      </c>
      <c r="D18" s="87">
        <v>0</v>
      </c>
      <c r="E18" s="87">
        <v>0</v>
      </c>
      <c r="F18" s="87">
        <v>0</v>
      </c>
      <c r="G18" s="87">
        <v>125026</v>
      </c>
      <c r="H18" s="87">
        <v>297121</v>
      </c>
      <c r="I18" s="93">
        <v>1838976</v>
      </c>
      <c r="J18" s="16">
        <v>1320325</v>
      </c>
      <c r="K18" s="17">
        <v>0</v>
      </c>
      <c r="L18" s="17">
        <v>0</v>
      </c>
      <c r="M18" s="17">
        <v>0</v>
      </c>
      <c r="N18" s="17">
        <v>0</v>
      </c>
      <c r="O18" s="17">
        <v>111770</v>
      </c>
      <c r="P18" s="17">
        <v>106601</v>
      </c>
      <c r="Q18" s="12">
        <v>1538696</v>
      </c>
      <c r="R18" s="16">
        <v>0</v>
      </c>
      <c r="S18" s="17">
        <v>0</v>
      </c>
      <c r="T18" s="17">
        <v>0</v>
      </c>
      <c r="U18" s="17">
        <v>0</v>
      </c>
      <c r="V18" s="17">
        <v>0</v>
      </c>
      <c r="W18" s="17">
        <v>0</v>
      </c>
      <c r="X18" s="17">
        <v>190520</v>
      </c>
      <c r="Y18" s="12">
        <v>190520</v>
      </c>
      <c r="Z18" s="16">
        <v>0</v>
      </c>
      <c r="AA18" s="17">
        <v>0</v>
      </c>
      <c r="AB18" s="17">
        <v>0</v>
      </c>
      <c r="AC18" s="17">
        <v>0</v>
      </c>
      <c r="AD18" s="17">
        <v>0</v>
      </c>
      <c r="AE18" s="17">
        <v>0</v>
      </c>
      <c r="AF18" s="17">
        <v>0</v>
      </c>
      <c r="AG18" s="12">
        <v>0</v>
      </c>
      <c r="AH18" s="16">
        <v>96504</v>
      </c>
      <c r="AI18" s="17">
        <v>0</v>
      </c>
      <c r="AJ18" s="17">
        <v>0</v>
      </c>
      <c r="AK18" s="17">
        <v>0</v>
      </c>
      <c r="AL18" s="17">
        <v>0</v>
      </c>
      <c r="AM18" s="17">
        <v>13256</v>
      </c>
      <c r="AN18" s="17">
        <v>0</v>
      </c>
      <c r="AO18" s="12">
        <v>109760</v>
      </c>
    </row>
    <row r="19" spans="1:41" x14ac:dyDescent="0.25">
      <c r="A19" s="4" t="s">
        <v>10</v>
      </c>
      <c r="B19" s="92">
        <v>3615</v>
      </c>
      <c r="C19" s="87">
        <v>0</v>
      </c>
      <c r="D19" s="87">
        <v>5000</v>
      </c>
      <c r="E19" s="87">
        <v>0</v>
      </c>
      <c r="F19" s="87">
        <v>0</v>
      </c>
      <c r="G19" s="87">
        <v>0</v>
      </c>
      <c r="H19" s="87">
        <v>756626</v>
      </c>
      <c r="I19" s="93">
        <v>765241</v>
      </c>
      <c r="J19" s="16">
        <v>0</v>
      </c>
      <c r="K19" s="17">
        <v>0</v>
      </c>
      <c r="L19" s="17">
        <v>0</v>
      </c>
      <c r="M19" s="17">
        <v>0</v>
      </c>
      <c r="N19" s="17">
        <v>0</v>
      </c>
      <c r="O19" s="17">
        <v>0</v>
      </c>
      <c r="P19" s="17">
        <v>22168</v>
      </c>
      <c r="Q19" s="12">
        <v>22168</v>
      </c>
      <c r="R19" s="16">
        <v>2616</v>
      </c>
      <c r="S19" s="17">
        <v>0</v>
      </c>
      <c r="T19" s="17">
        <v>5000</v>
      </c>
      <c r="U19" s="17">
        <v>0</v>
      </c>
      <c r="V19" s="17">
        <v>0</v>
      </c>
      <c r="W19" s="17">
        <v>0</v>
      </c>
      <c r="X19" s="17">
        <v>734458</v>
      </c>
      <c r="Y19" s="12">
        <v>742074</v>
      </c>
      <c r="Z19" s="16">
        <v>0</v>
      </c>
      <c r="AA19" s="17">
        <v>0</v>
      </c>
      <c r="AB19" s="17">
        <v>0</v>
      </c>
      <c r="AC19" s="17">
        <v>0</v>
      </c>
      <c r="AD19" s="17">
        <v>0</v>
      </c>
      <c r="AE19" s="17">
        <v>0</v>
      </c>
      <c r="AF19" s="17">
        <v>0</v>
      </c>
      <c r="AG19" s="12">
        <v>0</v>
      </c>
      <c r="AH19" s="16">
        <v>999</v>
      </c>
      <c r="AI19" s="17">
        <v>0</v>
      </c>
      <c r="AJ19" s="17">
        <v>0</v>
      </c>
      <c r="AK19" s="17">
        <v>0</v>
      </c>
      <c r="AL19" s="17">
        <v>0</v>
      </c>
      <c r="AM19" s="17">
        <v>0</v>
      </c>
      <c r="AN19" s="17">
        <v>0</v>
      </c>
      <c r="AO19" s="12">
        <v>999</v>
      </c>
    </row>
    <row r="20" spans="1:41" x14ac:dyDescent="0.25">
      <c r="A20" s="4" t="s">
        <v>11</v>
      </c>
      <c r="B20" s="92">
        <v>88033</v>
      </c>
      <c r="C20" s="87">
        <v>0</v>
      </c>
      <c r="D20" s="87">
        <v>140000</v>
      </c>
      <c r="E20" s="87">
        <v>0</v>
      </c>
      <c r="F20" s="87">
        <v>0</v>
      </c>
      <c r="G20" s="87">
        <v>10424</v>
      </c>
      <c r="H20" s="87">
        <v>23771</v>
      </c>
      <c r="I20" s="93">
        <v>262228</v>
      </c>
      <c r="J20" s="16">
        <v>88033</v>
      </c>
      <c r="K20" s="17">
        <v>0</v>
      </c>
      <c r="L20" s="17">
        <v>140000</v>
      </c>
      <c r="M20" s="17">
        <v>0</v>
      </c>
      <c r="N20" s="17">
        <v>0</v>
      </c>
      <c r="O20" s="17">
        <v>10424</v>
      </c>
      <c r="P20" s="17">
        <v>5861</v>
      </c>
      <c r="Q20" s="12">
        <v>244318</v>
      </c>
      <c r="R20" s="16">
        <v>0</v>
      </c>
      <c r="S20" s="17">
        <v>0</v>
      </c>
      <c r="T20" s="17">
        <v>0</v>
      </c>
      <c r="U20" s="17">
        <v>0</v>
      </c>
      <c r="V20" s="17">
        <v>0</v>
      </c>
      <c r="W20" s="17">
        <v>0</v>
      </c>
      <c r="X20" s="17">
        <v>17910</v>
      </c>
      <c r="Y20" s="12">
        <v>17910</v>
      </c>
      <c r="Z20" s="16">
        <v>0</v>
      </c>
      <c r="AA20" s="17">
        <v>0</v>
      </c>
      <c r="AB20" s="17">
        <v>0</v>
      </c>
      <c r="AC20" s="17">
        <v>0</v>
      </c>
      <c r="AD20" s="17">
        <v>0</v>
      </c>
      <c r="AE20" s="17">
        <v>0</v>
      </c>
      <c r="AF20" s="17">
        <v>0</v>
      </c>
      <c r="AG20" s="12">
        <v>0</v>
      </c>
      <c r="AH20" s="16">
        <v>0</v>
      </c>
      <c r="AI20" s="17">
        <v>0</v>
      </c>
      <c r="AJ20" s="17">
        <v>0</v>
      </c>
      <c r="AK20" s="17">
        <v>0</v>
      </c>
      <c r="AL20" s="17">
        <v>0</v>
      </c>
      <c r="AM20" s="17">
        <v>0</v>
      </c>
      <c r="AN20" s="17">
        <v>0</v>
      </c>
      <c r="AO20" s="12">
        <v>0</v>
      </c>
    </row>
    <row r="21" spans="1:41" x14ac:dyDescent="0.25">
      <c r="A21" s="4" t="s">
        <v>12</v>
      </c>
      <c r="B21" s="92">
        <v>221119.58</v>
      </c>
      <c r="C21" s="87">
        <v>0</v>
      </c>
      <c r="D21" s="87">
        <v>0</v>
      </c>
      <c r="E21" s="87">
        <v>0</v>
      </c>
      <c r="F21" s="87">
        <v>0</v>
      </c>
      <c r="G21" s="87">
        <v>0</v>
      </c>
      <c r="H21" s="87">
        <v>0</v>
      </c>
      <c r="I21" s="93">
        <v>221119.58</v>
      </c>
      <c r="J21" s="16">
        <v>221119.58</v>
      </c>
      <c r="K21" s="17">
        <v>0</v>
      </c>
      <c r="L21" s="17">
        <v>0</v>
      </c>
      <c r="M21" s="17">
        <v>0</v>
      </c>
      <c r="N21" s="17">
        <v>0</v>
      </c>
      <c r="O21" s="17">
        <v>0</v>
      </c>
      <c r="P21" s="17">
        <v>0</v>
      </c>
      <c r="Q21" s="12">
        <v>221119.58</v>
      </c>
      <c r="R21" s="16">
        <v>0</v>
      </c>
      <c r="S21" s="17">
        <v>0</v>
      </c>
      <c r="T21" s="17">
        <v>0</v>
      </c>
      <c r="U21" s="17">
        <v>0</v>
      </c>
      <c r="V21" s="17">
        <v>0</v>
      </c>
      <c r="W21" s="17">
        <v>0</v>
      </c>
      <c r="X21" s="17">
        <v>0</v>
      </c>
      <c r="Y21" s="12">
        <v>0</v>
      </c>
      <c r="Z21" s="16">
        <v>0</v>
      </c>
      <c r="AA21" s="17">
        <v>0</v>
      </c>
      <c r="AB21" s="17">
        <v>0</v>
      </c>
      <c r="AC21" s="17">
        <v>0</v>
      </c>
      <c r="AD21" s="17">
        <v>0</v>
      </c>
      <c r="AE21" s="17">
        <v>0</v>
      </c>
      <c r="AF21" s="17">
        <v>0</v>
      </c>
      <c r="AG21" s="12">
        <v>0</v>
      </c>
      <c r="AH21" s="16">
        <v>0</v>
      </c>
      <c r="AI21" s="17">
        <v>0</v>
      </c>
      <c r="AJ21" s="17">
        <v>0</v>
      </c>
      <c r="AK21" s="17">
        <v>0</v>
      </c>
      <c r="AL21" s="17">
        <v>0</v>
      </c>
      <c r="AM21" s="17">
        <v>0</v>
      </c>
      <c r="AN21" s="17">
        <v>0</v>
      </c>
      <c r="AO21" s="12">
        <v>0</v>
      </c>
    </row>
    <row r="22" spans="1:41" x14ac:dyDescent="0.25">
      <c r="A22" s="4" t="s">
        <v>13</v>
      </c>
      <c r="B22" s="92">
        <v>0</v>
      </c>
      <c r="C22" s="87">
        <v>0</v>
      </c>
      <c r="D22" s="87">
        <v>0</v>
      </c>
      <c r="E22" s="87">
        <v>0</v>
      </c>
      <c r="F22" s="87">
        <v>0</v>
      </c>
      <c r="G22" s="87">
        <v>0</v>
      </c>
      <c r="H22" s="87">
        <v>575933.94999999995</v>
      </c>
      <c r="I22" s="93">
        <v>575933.94999999995</v>
      </c>
      <c r="J22" s="16">
        <v>0</v>
      </c>
      <c r="K22" s="17">
        <v>0</v>
      </c>
      <c r="L22" s="17">
        <v>0</v>
      </c>
      <c r="M22" s="17">
        <v>0</v>
      </c>
      <c r="N22" s="17">
        <v>0</v>
      </c>
      <c r="O22" s="17">
        <v>0</v>
      </c>
      <c r="P22" s="17">
        <v>0</v>
      </c>
      <c r="Q22" s="12">
        <v>0</v>
      </c>
      <c r="R22" s="16">
        <v>0</v>
      </c>
      <c r="S22" s="17">
        <v>0</v>
      </c>
      <c r="T22" s="17">
        <v>0</v>
      </c>
      <c r="U22" s="17">
        <v>0</v>
      </c>
      <c r="V22" s="17">
        <v>0</v>
      </c>
      <c r="W22" s="17">
        <v>0</v>
      </c>
      <c r="X22" s="17">
        <v>575933.94999999995</v>
      </c>
      <c r="Y22" s="12">
        <v>575933.94999999995</v>
      </c>
      <c r="Z22" s="16">
        <v>0</v>
      </c>
      <c r="AA22" s="17">
        <v>0</v>
      </c>
      <c r="AB22" s="17">
        <v>0</v>
      </c>
      <c r="AC22" s="17">
        <v>0</v>
      </c>
      <c r="AD22" s="17">
        <v>0</v>
      </c>
      <c r="AE22" s="17">
        <v>0</v>
      </c>
      <c r="AF22" s="17">
        <v>0</v>
      </c>
      <c r="AG22" s="12">
        <v>0</v>
      </c>
      <c r="AH22" s="16">
        <v>0</v>
      </c>
      <c r="AI22" s="17">
        <v>0</v>
      </c>
      <c r="AJ22" s="17">
        <v>0</v>
      </c>
      <c r="AK22" s="17">
        <v>0</v>
      </c>
      <c r="AL22" s="17">
        <v>0</v>
      </c>
      <c r="AM22" s="17">
        <v>0</v>
      </c>
      <c r="AN22" s="17">
        <v>0</v>
      </c>
      <c r="AO22" s="12">
        <v>0</v>
      </c>
    </row>
    <row r="23" spans="1:41" x14ac:dyDescent="0.25">
      <c r="A23" s="4" t="s">
        <v>14</v>
      </c>
      <c r="B23" s="92">
        <v>0</v>
      </c>
      <c r="C23" s="87">
        <v>0</v>
      </c>
      <c r="D23" s="87">
        <v>0</v>
      </c>
      <c r="E23" s="87">
        <v>0</v>
      </c>
      <c r="F23" s="87">
        <v>0</v>
      </c>
      <c r="G23" s="87">
        <v>1495976</v>
      </c>
      <c r="H23" s="87">
        <v>0</v>
      </c>
      <c r="I23" s="93">
        <v>1495976</v>
      </c>
      <c r="J23" s="16">
        <v>0</v>
      </c>
      <c r="K23" s="17">
        <v>0</v>
      </c>
      <c r="L23" s="17">
        <v>0</v>
      </c>
      <c r="M23" s="17">
        <v>0</v>
      </c>
      <c r="N23" s="17">
        <v>0</v>
      </c>
      <c r="O23" s="17">
        <v>0</v>
      </c>
      <c r="P23" s="17">
        <v>0</v>
      </c>
      <c r="Q23" s="12">
        <v>0</v>
      </c>
      <c r="R23" s="16">
        <v>0</v>
      </c>
      <c r="S23" s="17">
        <v>0</v>
      </c>
      <c r="T23" s="17">
        <v>0</v>
      </c>
      <c r="U23" s="17">
        <v>0</v>
      </c>
      <c r="V23" s="17">
        <v>0</v>
      </c>
      <c r="W23" s="17">
        <v>1495371</v>
      </c>
      <c r="X23" s="17">
        <v>0</v>
      </c>
      <c r="Y23" s="12">
        <v>1495371</v>
      </c>
      <c r="Z23" s="16">
        <v>0</v>
      </c>
      <c r="AA23" s="17">
        <v>0</v>
      </c>
      <c r="AB23" s="17">
        <v>0</v>
      </c>
      <c r="AC23" s="17">
        <v>0</v>
      </c>
      <c r="AD23" s="17">
        <v>0</v>
      </c>
      <c r="AE23" s="17">
        <v>605</v>
      </c>
      <c r="AF23" s="17">
        <v>0</v>
      </c>
      <c r="AG23" s="12">
        <v>605</v>
      </c>
      <c r="AH23" s="16">
        <v>0</v>
      </c>
      <c r="AI23" s="17">
        <v>0</v>
      </c>
      <c r="AJ23" s="17">
        <v>0</v>
      </c>
      <c r="AK23" s="17">
        <v>0</v>
      </c>
      <c r="AL23" s="17">
        <v>0</v>
      </c>
      <c r="AM23" s="17">
        <v>0</v>
      </c>
      <c r="AN23" s="17">
        <v>0</v>
      </c>
      <c r="AO23" s="12">
        <v>0</v>
      </c>
    </row>
    <row r="24" spans="1:41" x14ac:dyDescent="0.25">
      <c r="A24" s="4" t="s">
        <v>15</v>
      </c>
      <c r="B24" s="92">
        <v>115170</v>
      </c>
      <c r="C24" s="87">
        <v>0</v>
      </c>
      <c r="D24" s="87">
        <v>0</v>
      </c>
      <c r="E24" s="87">
        <v>0</v>
      </c>
      <c r="F24" s="87">
        <v>0</v>
      </c>
      <c r="G24" s="87">
        <v>0</v>
      </c>
      <c r="H24" s="87">
        <v>0</v>
      </c>
      <c r="I24" s="93">
        <v>115170</v>
      </c>
      <c r="J24" s="16">
        <v>115170</v>
      </c>
      <c r="K24" s="17">
        <v>0</v>
      </c>
      <c r="L24" s="17">
        <v>0</v>
      </c>
      <c r="M24" s="17">
        <v>0</v>
      </c>
      <c r="N24" s="17">
        <v>0</v>
      </c>
      <c r="O24" s="17">
        <v>0</v>
      </c>
      <c r="P24" s="17">
        <v>0</v>
      </c>
      <c r="Q24" s="12">
        <v>115170</v>
      </c>
      <c r="R24" s="16">
        <v>0</v>
      </c>
      <c r="S24" s="17">
        <v>0</v>
      </c>
      <c r="T24" s="17">
        <v>0</v>
      </c>
      <c r="U24" s="17">
        <v>0</v>
      </c>
      <c r="V24" s="17">
        <v>0</v>
      </c>
      <c r="W24" s="17">
        <v>0</v>
      </c>
      <c r="X24" s="17">
        <v>0</v>
      </c>
      <c r="Y24" s="12">
        <v>0</v>
      </c>
      <c r="Z24" s="16">
        <v>0</v>
      </c>
      <c r="AA24" s="17">
        <v>0</v>
      </c>
      <c r="AB24" s="17">
        <v>0</v>
      </c>
      <c r="AC24" s="17">
        <v>0</v>
      </c>
      <c r="AD24" s="17">
        <v>0</v>
      </c>
      <c r="AE24" s="17">
        <v>0</v>
      </c>
      <c r="AF24" s="17">
        <v>0</v>
      </c>
      <c r="AG24" s="12">
        <v>0</v>
      </c>
      <c r="AH24" s="16">
        <v>0</v>
      </c>
      <c r="AI24" s="17">
        <v>0</v>
      </c>
      <c r="AJ24" s="17">
        <v>0</v>
      </c>
      <c r="AK24" s="17">
        <v>0</v>
      </c>
      <c r="AL24" s="17">
        <v>0</v>
      </c>
      <c r="AM24" s="17">
        <v>0</v>
      </c>
      <c r="AN24" s="17">
        <v>0</v>
      </c>
      <c r="AO24" s="12">
        <v>0</v>
      </c>
    </row>
    <row r="25" spans="1:41" x14ac:dyDescent="0.25">
      <c r="A25" s="4" t="s">
        <v>16</v>
      </c>
      <c r="B25" s="92">
        <v>191565.12999999998</v>
      </c>
      <c r="C25" s="87">
        <v>-0.01</v>
      </c>
      <c r="D25" s="87">
        <v>0</v>
      </c>
      <c r="E25" s="87">
        <v>0</v>
      </c>
      <c r="F25" s="87">
        <v>0</v>
      </c>
      <c r="G25" s="87">
        <v>5368.71</v>
      </c>
      <c r="H25" s="87">
        <v>425306.45</v>
      </c>
      <c r="I25" s="93">
        <v>622240.27999999991</v>
      </c>
      <c r="J25" s="16">
        <v>191565.12999999998</v>
      </c>
      <c r="K25" s="17">
        <v>0</v>
      </c>
      <c r="L25" s="17">
        <v>0</v>
      </c>
      <c r="M25" s="17">
        <v>0</v>
      </c>
      <c r="N25" s="17">
        <v>0</v>
      </c>
      <c r="O25" s="17">
        <v>49.09</v>
      </c>
      <c r="P25" s="17">
        <v>425306.45</v>
      </c>
      <c r="Q25" s="12">
        <v>616920.66999999993</v>
      </c>
      <c r="R25" s="16">
        <v>0</v>
      </c>
      <c r="S25" s="17">
        <v>-0.01</v>
      </c>
      <c r="T25" s="17">
        <v>0</v>
      </c>
      <c r="U25" s="17">
        <v>0</v>
      </c>
      <c r="V25" s="17">
        <v>0</v>
      </c>
      <c r="W25" s="17">
        <v>0</v>
      </c>
      <c r="X25" s="17">
        <v>0</v>
      </c>
      <c r="Y25" s="12">
        <v>-0.01</v>
      </c>
      <c r="Z25" s="16">
        <v>0</v>
      </c>
      <c r="AA25" s="17">
        <v>0</v>
      </c>
      <c r="AB25" s="17">
        <v>0</v>
      </c>
      <c r="AC25" s="17">
        <v>0</v>
      </c>
      <c r="AD25" s="17">
        <v>0</v>
      </c>
      <c r="AE25" s="17">
        <v>0</v>
      </c>
      <c r="AF25" s="17">
        <v>0</v>
      </c>
      <c r="AG25" s="12">
        <v>0</v>
      </c>
      <c r="AH25" s="16">
        <v>0</v>
      </c>
      <c r="AI25" s="17">
        <v>0</v>
      </c>
      <c r="AJ25" s="17">
        <v>0</v>
      </c>
      <c r="AK25" s="17">
        <v>0</v>
      </c>
      <c r="AL25" s="17">
        <v>0</v>
      </c>
      <c r="AM25" s="17">
        <v>5319.62</v>
      </c>
      <c r="AN25" s="17">
        <v>0</v>
      </c>
      <c r="AO25" s="12">
        <v>5319.62</v>
      </c>
    </row>
    <row r="26" spans="1:41" x14ac:dyDescent="0.25">
      <c r="A26" s="4" t="s">
        <v>17</v>
      </c>
      <c r="B26" s="92">
        <v>2651878.0900000003</v>
      </c>
      <c r="C26" s="87">
        <v>0</v>
      </c>
      <c r="D26" s="87">
        <v>154603</v>
      </c>
      <c r="E26" s="87">
        <v>0</v>
      </c>
      <c r="F26" s="87">
        <v>0</v>
      </c>
      <c r="G26" s="87">
        <v>17250.939999999999</v>
      </c>
      <c r="H26" s="87">
        <v>0</v>
      </c>
      <c r="I26" s="93">
        <v>2823732.0300000003</v>
      </c>
      <c r="J26" s="16">
        <v>2649833.0900000003</v>
      </c>
      <c r="K26" s="17">
        <v>0</v>
      </c>
      <c r="L26" s="17">
        <v>0</v>
      </c>
      <c r="M26" s="17">
        <v>0</v>
      </c>
      <c r="N26" s="17">
        <v>0</v>
      </c>
      <c r="O26" s="17">
        <v>17250.939999999999</v>
      </c>
      <c r="P26" s="17">
        <v>0</v>
      </c>
      <c r="Q26" s="12">
        <v>2667084.0300000003</v>
      </c>
      <c r="R26" s="16">
        <v>2045</v>
      </c>
      <c r="S26" s="17">
        <v>0</v>
      </c>
      <c r="T26" s="17">
        <v>0</v>
      </c>
      <c r="U26" s="17">
        <v>0</v>
      </c>
      <c r="V26" s="17">
        <v>0</v>
      </c>
      <c r="W26" s="17">
        <v>0</v>
      </c>
      <c r="X26" s="17">
        <v>0</v>
      </c>
      <c r="Y26" s="12">
        <v>2045</v>
      </c>
      <c r="Z26" s="16">
        <v>0</v>
      </c>
      <c r="AA26" s="17">
        <v>0</v>
      </c>
      <c r="AB26" s="17">
        <v>0</v>
      </c>
      <c r="AC26" s="17">
        <v>0</v>
      </c>
      <c r="AD26" s="17">
        <v>0</v>
      </c>
      <c r="AE26" s="17">
        <v>0</v>
      </c>
      <c r="AF26" s="17">
        <v>0</v>
      </c>
      <c r="AG26" s="12">
        <v>0</v>
      </c>
      <c r="AH26" s="16">
        <v>0</v>
      </c>
      <c r="AI26" s="17">
        <v>0</v>
      </c>
      <c r="AJ26" s="17">
        <v>154603</v>
      </c>
      <c r="AK26" s="17">
        <v>0</v>
      </c>
      <c r="AL26" s="17">
        <v>0</v>
      </c>
      <c r="AM26" s="17">
        <v>0</v>
      </c>
      <c r="AN26" s="17">
        <v>0</v>
      </c>
      <c r="AO26" s="12">
        <v>154603</v>
      </c>
    </row>
    <row r="27" spans="1:41" x14ac:dyDescent="0.25">
      <c r="A27" s="4" t="s">
        <v>18</v>
      </c>
      <c r="B27" s="92">
        <v>796105.7</v>
      </c>
      <c r="C27" s="87">
        <v>0</v>
      </c>
      <c r="D27" s="87">
        <v>0</v>
      </c>
      <c r="E27" s="87">
        <v>0</v>
      </c>
      <c r="F27" s="87">
        <v>0</v>
      </c>
      <c r="G27" s="87">
        <v>0</v>
      </c>
      <c r="H27" s="87">
        <v>104300</v>
      </c>
      <c r="I27" s="93">
        <v>900405.7</v>
      </c>
      <c r="J27" s="16">
        <v>0</v>
      </c>
      <c r="K27" s="17">
        <v>0</v>
      </c>
      <c r="L27" s="17">
        <v>0</v>
      </c>
      <c r="M27" s="17">
        <v>0</v>
      </c>
      <c r="N27" s="17">
        <v>0</v>
      </c>
      <c r="O27" s="17">
        <v>0</v>
      </c>
      <c r="P27" s="17">
        <v>17175</v>
      </c>
      <c r="Q27" s="12">
        <v>17175</v>
      </c>
      <c r="R27" s="16">
        <v>796105.7</v>
      </c>
      <c r="S27" s="17">
        <v>0</v>
      </c>
      <c r="T27" s="17">
        <v>0</v>
      </c>
      <c r="U27" s="17">
        <v>0</v>
      </c>
      <c r="V27" s="17">
        <v>0</v>
      </c>
      <c r="W27" s="17">
        <v>0</v>
      </c>
      <c r="X27" s="17">
        <v>81794</v>
      </c>
      <c r="Y27" s="12">
        <v>877899.7</v>
      </c>
      <c r="Z27" s="16">
        <v>0</v>
      </c>
      <c r="AA27" s="17">
        <v>0</v>
      </c>
      <c r="AB27" s="17">
        <v>0</v>
      </c>
      <c r="AC27" s="17">
        <v>0</v>
      </c>
      <c r="AD27" s="17">
        <v>0</v>
      </c>
      <c r="AE27" s="17">
        <v>0</v>
      </c>
      <c r="AF27" s="17">
        <v>0</v>
      </c>
      <c r="AG27" s="12">
        <v>0</v>
      </c>
      <c r="AH27" s="16">
        <v>0</v>
      </c>
      <c r="AI27" s="17">
        <v>0</v>
      </c>
      <c r="AJ27" s="17">
        <v>0</v>
      </c>
      <c r="AK27" s="17">
        <v>0</v>
      </c>
      <c r="AL27" s="17">
        <v>0</v>
      </c>
      <c r="AM27" s="17">
        <v>0</v>
      </c>
      <c r="AN27" s="17">
        <v>5331</v>
      </c>
      <c r="AO27" s="12">
        <v>5331</v>
      </c>
    </row>
    <row r="28" spans="1:41" x14ac:dyDescent="0.25">
      <c r="A28" s="4" t="s">
        <v>19</v>
      </c>
      <c r="B28" s="92">
        <v>3032172</v>
      </c>
      <c r="C28" s="87">
        <v>0</v>
      </c>
      <c r="D28" s="87">
        <v>5160</v>
      </c>
      <c r="E28" s="87">
        <v>0</v>
      </c>
      <c r="F28" s="87">
        <v>0</v>
      </c>
      <c r="G28" s="87">
        <v>2352</v>
      </c>
      <c r="H28" s="87">
        <v>10345</v>
      </c>
      <c r="I28" s="93">
        <v>3050029</v>
      </c>
      <c r="J28" s="16">
        <v>3032172</v>
      </c>
      <c r="K28" s="17">
        <v>0</v>
      </c>
      <c r="L28" s="17">
        <v>5160</v>
      </c>
      <c r="M28" s="17">
        <v>0</v>
      </c>
      <c r="N28" s="17">
        <v>0</v>
      </c>
      <c r="O28" s="17">
        <v>2352</v>
      </c>
      <c r="P28" s="17">
        <v>10345</v>
      </c>
      <c r="Q28" s="12">
        <v>3050029</v>
      </c>
      <c r="R28" s="16">
        <v>0</v>
      </c>
      <c r="S28" s="17">
        <v>0</v>
      </c>
      <c r="T28" s="17">
        <v>0</v>
      </c>
      <c r="U28" s="17">
        <v>0</v>
      </c>
      <c r="V28" s="17">
        <v>0</v>
      </c>
      <c r="W28" s="17">
        <v>0</v>
      </c>
      <c r="X28" s="17">
        <v>0</v>
      </c>
      <c r="Y28" s="12">
        <v>0</v>
      </c>
      <c r="Z28" s="16">
        <v>0</v>
      </c>
      <c r="AA28" s="17">
        <v>0</v>
      </c>
      <c r="AB28" s="17">
        <v>0</v>
      </c>
      <c r="AC28" s="17">
        <v>0</v>
      </c>
      <c r="AD28" s="17">
        <v>0</v>
      </c>
      <c r="AE28" s="17">
        <v>0</v>
      </c>
      <c r="AF28" s="17">
        <v>0</v>
      </c>
      <c r="AG28" s="12">
        <v>0</v>
      </c>
      <c r="AH28" s="16">
        <v>0</v>
      </c>
      <c r="AI28" s="17">
        <v>0</v>
      </c>
      <c r="AJ28" s="17">
        <v>0</v>
      </c>
      <c r="AK28" s="17">
        <v>0</v>
      </c>
      <c r="AL28" s="17">
        <v>0</v>
      </c>
      <c r="AM28" s="17">
        <v>0</v>
      </c>
      <c r="AN28" s="17">
        <v>0</v>
      </c>
      <c r="AO28" s="12">
        <v>0</v>
      </c>
    </row>
    <row r="29" spans="1:41" x14ac:dyDescent="0.25">
      <c r="A29" s="4" t="s">
        <v>20</v>
      </c>
      <c r="B29" s="92">
        <v>2422505.46</v>
      </c>
      <c r="C29" s="87">
        <v>0</v>
      </c>
      <c r="D29" s="87">
        <v>0</v>
      </c>
      <c r="E29" s="87">
        <v>0</v>
      </c>
      <c r="F29" s="87">
        <v>0</v>
      </c>
      <c r="G29" s="87">
        <v>0</v>
      </c>
      <c r="H29" s="87">
        <v>59589.919999999998</v>
      </c>
      <c r="I29" s="93">
        <v>2482095.38</v>
      </c>
      <c r="J29" s="16">
        <v>2422505.46</v>
      </c>
      <c r="K29" s="17">
        <v>0</v>
      </c>
      <c r="L29" s="17">
        <v>0</v>
      </c>
      <c r="M29" s="17">
        <v>0</v>
      </c>
      <c r="N29" s="17">
        <v>0</v>
      </c>
      <c r="O29" s="17">
        <v>0</v>
      </c>
      <c r="P29" s="17">
        <v>59589.919999999998</v>
      </c>
      <c r="Q29" s="12">
        <v>2482095.38</v>
      </c>
      <c r="R29" s="16">
        <v>0</v>
      </c>
      <c r="S29" s="17">
        <v>0</v>
      </c>
      <c r="T29" s="17">
        <v>0</v>
      </c>
      <c r="U29" s="17">
        <v>0</v>
      </c>
      <c r="V29" s="17">
        <v>0</v>
      </c>
      <c r="W29" s="17">
        <v>0</v>
      </c>
      <c r="X29" s="17">
        <v>0</v>
      </c>
      <c r="Y29" s="12">
        <v>0</v>
      </c>
      <c r="Z29" s="16">
        <v>0</v>
      </c>
      <c r="AA29" s="17">
        <v>0</v>
      </c>
      <c r="AB29" s="17">
        <v>0</v>
      </c>
      <c r="AC29" s="17">
        <v>0</v>
      </c>
      <c r="AD29" s="17">
        <v>0</v>
      </c>
      <c r="AE29" s="17">
        <v>0</v>
      </c>
      <c r="AF29" s="17">
        <v>0</v>
      </c>
      <c r="AG29" s="12">
        <v>0</v>
      </c>
      <c r="AH29" s="16">
        <v>0</v>
      </c>
      <c r="AI29" s="17">
        <v>0</v>
      </c>
      <c r="AJ29" s="17">
        <v>0</v>
      </c>
      <c r="AK29" s="17">
        <v>0</v>
      </c>
      <c r="AL29" s="17">
        <v>0</v>
      </c>
      <c r="AM29" s="17">
        <v>0</v>
      </c>
      <c r="AN29" s="17">
        <v>0</v>
      </c>
      <c r="AO29" s="12">
        <v>0</v>
      </c>
    </row>
    <row r="30" spans="1:41" x14ac:dyDescent="0.25">
      <c r="A30" s="4" t="s">
        <v>21</v>
      </c>
      <c r="B30" s="92">
        <v>227225</v>
      </c>
      <c r="C30" s="87">
        <v>0</v>
      </c>
      <c r="D30" s="87">
        <v>15000</v>
      </c>
      <c r="E30" s="87">
        <v>0</v>
      </c>
      <c r="F30" s="87">
        <v>0</v>
      </c>
      <c r="G30" s="87">
        <v>246024</v>
      </c>
      <c r="H30" s="87">
        <v>0</v>
      </c>
      <c r="I30" s="93">
        <v>488249</v>
      </c>
      <c r="J30" s="16">
        <v>175479</v>
      </c>
      <c r="K30" s="17">
        <v>0</v>
      </c>
      <c r="L30" s="17">
        <v>15000</v>
      </c>
      <c r="M30" s="17">
        <v>0</v>
      </c>
      <c r="N30" s="17">
        <v>0</v>
      </c>
      <c r="O30" s="17">
        <v>246024</v>
      </c>
      <c r="P30" s="17">
        <v>0</v>
      </c>
      <c r="Q30" s="12">
        <v>436503</v>
      </c>
      <c r="R30" s="16">
        <v>51746</v>
      </c>
      <c r="S30" s="17">
        <v>0</v>
      </c>
      <c r="T30" s="17">
        <v>0</v>
      </c>
      <c r="U30" s="17">
        <v>0</v>
      </c>
      <c r="V30" s="17">
        <v>0</v>
      </c>
      <c r="W30" s="17">
        <v>0</v>
      </c>
      <c r="X30" s="17">
        <v>0</v>
      </c>
      <c r="Y30" s="12">
        <v>51746</v>
      </c>
      <c r="Z30" s="16">
        <v>0</v>
      </c>
      <c r="AA30" s="17">
        <v>0</v>
      </c>
      <c r="AB30" s="17">
        <v>0</v>
      </c>
      <c r="AC30" s="17">
        <v>0</v>
      </c>
      <c r="AD30" s="17">
        <v>0</v>
      </c>
      <c r="AE30" s="17">
        <v>0</v>
      </c>
      <c r="AF30" s="17">
        <v>0</v>
      </c>
      <c r="AG30" s="12">
        <v>0</v>
      </c>
      <c r="AH30" s="16">
        <v>0</v>
      </c>
      <c r="AI30" s="17">
        <v>0</v>
      </c>
      <c r="AJ30" s="17">
        <v>0</v>
      </c>
      <c r="AK30" s="17">
        <v>0</v>
      </c>
      <c r="AL30" s="17">
        <v>0</v>
      </c>
      <c r="AM30" s="17">
        <v>0</v>
      </c>
      <c r="AN30" s="17">
        <v>0</v>
      </c>
      <c r="AO30" s="12">
        <v>0</v>
      </c>
    </row>
    <row r="31" spans="1:41" x14ac:dyDescent="0.25">
      <c r="A31" s="4" t="s">
        <v>22</v>
      </c>
      <c r="B31" s="92">
        <v>883521</v>
      </c>
      <c r="C31" s="87">
        <v>194</v>
      </c>
      <c r="D31" s="87">
        <v>0</v>
      </c>
      <c r="E31" s="87">
        <v>0</v>
      </c>
      <c r="F31" s="87">
        <v>0</v>
      </c>
      <c r="G31" s="87">
        <v>0</v>
      </c>
      <c r="H31" s="87">
        <v>0</v>
      </c>
      <c r="I31" s="93">
        <v>883715</v>
      </c>
      <c r="J31" s="16">
        <v>883521</v>
      </c>
      <c r="K31" s="17">
        <v>0</v>
      </c>
      <c r="L31" s="17">
        <v>0</v>
      </c>
      <c r="M31" s="17">
        <v>0</v>
      </c>
      <c r="N31" s="17">
        <v>0</v>
      </c>
      <c r="O31" s="17">
        <v>0</v>
      </c>
      <c r="P31" s="17">
        <v>0</v>
      </c>
      <c r="Q31" s="12">
        <v>883521</v>
      </c>
      <c r="R31" s="16">
        <v>0</v>
      </c>
      <c r="S31" s="17">
        <v>0</v>
      </c>
      <c r="T31" s="17">
        <v>0</v>
      </c>
      <c r="U31" s="17">
        <v>0</v>
      </c>
      <c r="V31" s="17">
        <v>0</v>
      </c>
      <c r="W31" s="17">
        <v>0</v>
      </c>
      <c r="X31" s="17">
        <v>0</v>
      </c>
      <c r="Y31" s="12">
        <v>0</v>
      </c>
      <c r="Z31" s="16">
        <v>0</v>
      </c>
      <c r="AA31" s="17">
        <v>0</v>
      </c>
      <c r="AB31" s="17">
        <v>0</v>
      </c>
      <c r="AC31" s="17">
        <v>0</v>
      </c>
      <c r="AD31" s="17">
        <v>0</v>
      </c>
      <c r="AE31" s="17">
        <v>0</v>
      </c>
      <c r="AF31" s="17">
        <v>0</v>
      </c>
      <c r="AG31" s="12">
        <v>0</v>
      </c>
      <c r="AH31" s="16">
        <v>0</v>
      </c>
      <c r="AI31" s="17">
        <v>194</v>
      </c>
      <c r="AJ31" s="17">
        <v>0</v>
      </c>
      <c r="AK31" s="17">
        <v>0</v>
      </c>
      <c r="AL31" s="17">
        <v>0</v>
      </c>
      <c r="AM31" s="17">
        <v>0</v>
      </c>
      <c r="AN31" s="17">
        <v>0</v>
      </c>
      <c r="AO31" s="12">
        <v>194</v>
      </c>
    </row>
    <row r="32" spans="1:41" x14ac:dyDescent="0.25">
      <c r="A32" s="4" t="s">
        <v>23</v>
      </c>
      <c r="B32" s="92">
        <v>667473</v>
      </c>
      <c r="C32" s="87">
        <v>0</v>
      </c>
      <c r="D32" s="87">
        <v>507980</v>
      </c>
      <c r="E32" s="87">
        <v>0</v>
      </c>
      <c r="F32" s="87">
        <v>0</v>
      </c>
      <c r="G32" s="87">
        <v>0</v>
      </c>
      <c r="H32" s="87">
        <v>147422</v>
      </c>
      <c r="I32" s="93">
        <v>1322875</v>
      </c>
      <c r="J32" s="16">
        <v>666852</v>
      </c>
      <c r="K32" s="17">
        <v>0</v>
      </c>
      <c r="L32" s="17">
        <v>490000</v>
      </c>
      <c r="M32" s="17">
        <v>0</v>
      </c>
      <c r="N32" s="17">
        <v>0</v>
      </c>
      <c r="O32" s="17">
        <v>0</v>
      </c>
      <c r="P32" s="17">
        <v>147422</v>
      </c>
      <c r="Q32" s="12">
        <v>1304274</v>
      </c>
      <c r="R32" s="16">
        <v>210</v>
      </c>
      <c r="S32" s="17">
        <v>0</v>
      </c>
      <c r="T32" s="17">
        <v>17980</v>
      </c>
      <c r="U32" s="17">
        <v>0</v>
      </c>
      <c r="V32" s="17">
        <v>0</v>
      </c>
      <c r="W32" s="17">
        <v>0</v>
      </c>
      <c r="X32" s="17">
        <v>0</v>
      </c>
      <c r="Y32" s="12">
        <v>18190</v>
      </c>
      <c r="Z32" s="16">
        <v>411</v>
      </c>
      <c r="AA32" s="17">
        <v>0</v>
      </c>
      <c r="AB32" s="17">
        <v>0</v>
      </c>
      <c r="AC32" s="17">
        <v>0</v>
      </c>
      <c r="AD32" s="17">
        <v>0</v>
      </c>
      <c r="AE32" s="17">
        <v>0</v>
      </c>
      <c r="AF32" s="17">
        <v>0</v>
      </c>
      <c r="AG32" s="12">
        <v>411</v>
      </c>
      <c r="AH32" s="16">
        <v>0</v>
      </c>
      <c r="AI32" s="17">
        <v>0</v>
      </c>
      <c r="AJ32" s="17">
        <v>0</v>
      </c>
      <c r="AK32" s="17">
        <v>0</v>
      </c>
      <c r="AL32" s="17">
        <v>0</v>
      </c>
      <c r="AM32" s="17">
        <v>0</v>
      </c>
      <c r="AN32" s="17">
        <v>0</v>
      </c>
      <c r="AO32" s="12">
        <v>0</v>
      </c>
    </row>
    <row r="33" spans="1:41" x14ac:dyDescent="0.25">
      <c r="A33" s="4" t="s">
        <v>24</v>
      </c>
      <c r="B33" s="92">
        <v>12000</v>
      </c>
      <c r="C33" s="87">
        <v>0</v>
      </c>
      <c r="D33" s="87">
        <v>140000</v>
      </c>
      <c r="E33" s="87">
        <v>0</v>
      </c>
      <c r="F33" s="87">
        <v>0</v>
      </c>
      <c r="G33" s="87">
        <v>113000</v>
      </c>
      <c r="H33" s="87">
        <v>0</v>
      </c>
      <c r="I33" s="93">
        <v>265000</v>
      </c>
      <c r="J33" s="16">
        <v>12000</v>
      </c>
      <c r="K33" s="17">
        <v>0</v>
      </c>
      <c r="L33" s="17">
        <v>140000</v>
      </c>
      <c r="M33" s="17">
        <v>0</v>
      </c>
      <c r="N33" s="17">
        <v>0</v>
      </c>
      <c r="O33" s="17">
        <v>32000</v>
      </c>
      <c r="P33" s="17">
        <v>0</v>
      </c>
      <c r="Q33" s="12">
        <v>184000</v>
      </c>
      <c r="R33" s="16">
        <v>0</v>
      </c>
      <c r="S33" s="17">
        <v>0</v>
      </c>
      <c r="T33" s="17">
        <v>0</v>
      </c>
      <c r="U33" s="17">
        <v>0</v>
      </c>
      <c r="V33" s="17">
        <v>0</v>
      </c>
      <c r="W33" s="17">
        <v>81000</v>
      </c>
      <c r="X33" s="17">
        <v>0</v>
      </c>
      <c r="Y33" s="12">
        <v>81000</v>
      </c>
      <c r="Z33" s="16">
        <v>0</v>
      </c>
      <c r="AA33" s="17">
        <v>0</v>
      </c>
      <c r="AB33" s="17">
        <v>0</v>
      </c>
      <c r="AC33" s="17">
        <v>0</v>
      </c>
      <c r="AD33" s="17">
        <v>0</v>
      </c>
      <c r="AE33" s="17">
        <v>0</v>
      </c>
      <c r="AF33" s="17">
        <v>0</v>
      </c>
      <c r="AG33" s="12">
        <v>0</v>
      </c>
      <c r="AH33" s="16">
        <v>0</v>
      </c>
      <c r="AI33" s="17">
        <v>0</v>
      </c>
      <c r="AJ33" s="17">
        <v>0</v>
      </c>
      <c r="AK33" s="17">
        <v>0</v>
      </c>
      <c r="AL33" s="17">
        <v>0</v>
      </c>
      <c r="AM33" s="17">
        <v>0</v>
      </c>
      <c r="AN33" s="17">
        <v>0</v>
      </c>
      <c r="AO33" s="12">
        <v>0</v>
      </c>
    </row>
    <row r="34" spans="1:41" ht="13.2" customHeight="1" x14ac:dyDescent="0.25">
      <c r="A34" s="4" t="s">
        <v>25</v>
      </c>
      <c r="B34" s="92">
        <v>21745854.77</v>
      </c>
      <c r="C34" s="87">
        <v>0</v>
      </c>
      <c r="D34" s="87">
        <v>60000</v>
      </c>
      <c r="E34" s="87">
        <v>0</v>
      </c>
      <c r="F34" s="87">
        <v>0</v>
      </c>
      <c r="G34" s="87">
        <v>154924.56</v>
      </c>
      <c r="H34" s="87">
        <v>69531.990000000005</v>
      </c>
      <c r="I34" s="93">
        <v>22030311.32</v>
      </c>
      <c r="J34" s="16">
        <v>0</v>
      </c>
      <c r="K34" s="17">
        <v>0</v>
      </c>
      <c r="L34" s="17">
        <v>60000</v>
      </c>
      <c r="M34" s="17">
        <v>0</v>
      </c>
      <c r="N34" s="17">
        <v>0</v>
      </c>
      <c r="O34" s="17">
        <v>0</v>
      </c>
      <c r="P34" s="17">
        <v>0</v>
      </c>
      <c r="Q34" s="12">
        <v>60000</v>
      </c>
      <c r="R34" s="16">
        <v>5998493.9299999997</v>
      </c>
      <c r="S34" s="17">
        <v>0</v>
      </c>
      <c r="T34" s="17">
        <v>0</v>
      </c>
      <c r="U34" s="17">
        <v>0</v>
      </c>
      <c r="V34" s="17">
        <v>0</v>
      </c>
      <c r="W34" s="17">
        <v>0</v>
      </c>
      <c r="X34" s="17">
        <v>0</v>
      </c>
      <c r="Y34" s="12">
        <v>5998493.9299999997</v>
      </c>
      <c r="Z34" s="16">
        <v>6232736.8499999996</v>
      </c>
      <c r="AA34" s="17">
        <v>0</v>
      </c>
      <c r="AB34" s="17">
        <v>0</v>
      </c>
      <c r="AC34" s="17">
        <v>0</v>
      </c>
      <c r="AD34" s="17">
        <v>0</v>
      </c>
      <c r="AE34" s="17">
        <v>145639.38</v>
      </c>
      <c r="AF34" s="17">
        <v>0</v>
      </c>
      <c r="AG34" s="12">
        <v>6378376.2299999995</v>
      </c>
      <c r="AH34" s="16">
        <v>9514623.9900000002</v>
      </c>
      <c r="AI34" s="17">
        <v>0</v>
      </c>
      <c r="AJ34" s="17">
        <v>0</v>
      </c>
      <c r="AK34" s="17">
        <v>0</v>
      </c>
      <c r="AL34" s="17">
        <v>0</v>
      </c>
      <c r="AM34" s="17">
        <v>9285.18</v>
      </c>
      <c r="AN34" s="17">
        <v>69531.990000000005</v>
      </c>
      <c r="AO34" s="12">
        <v>9593441.1600000001</v>
      </c>
    </row>
    <row r="35" spans="1:41" x14ac:dyDescent="0.25">
      <c r="A35" s="4" t="s">
        <v>26</v>
      </c>
      <c r="B35" s="92">
        <v>0</v>
      </c>
      <c r="C35" s="87">
        <v>0</v>
      </c>
      <c r="D35" s="87">
        <v>2500</v>
      </c>
      <c r="E35" s="87">
        <v>0</v>
      </c>
      <c r="F35" s="87">
        <v>0</v>
      </c>
      <c r="G35" s="87">
        <v>0</v>
      </c>
      <c r="H35" s="87">
        <v>653699</v>
      </c>
      <c r="I35" s="93">
        <v>656199</v>
      </c>
      <c r="J35" s="16">
        <v>0</v>
      </c>
      <c r="K35" s="17">
        <v>0</v>
      </c>
      <c r="L35" s="17">
        <v>0</v>
      </c>
      <c r="M35" s="17">
        <v>0</v>
      </c>
      <c r="N35" s="17">
        <v>0</v>
      </c>
      <c r="O35" s="17">
        <v>0</v>
      </c>
      <c r="P35" s="17">
        <v>0</v>
      </c>
      <c r="Q35" s="12">
        <v>0</v>
      </c>
      <c r="R35" s="16">
        <v>0</v>
      </c>
      <c r="S35" s="17">
        <v>0</v>
      </c>
      <c r="T35" s="17">
        <v>0</v>
      </c>
      <c r="U35" s="17">
        <v>0</v>
      </c>
      <c r="V35" s="17">
        <v>0</v>
      </c>
      <c r="W35" s="17">
        <v>0</v>
      </c>
      <c r="X35" s="17">
        <v>653472</v>
      </c>
      <c r="Y35" s="12">
        <v>653472</v>
      </c>
      <c r="Z35" s="16">
        <v>0</v>
      </c>
      <c r="AA35" s="17">
        <v>0</v>
      </c>
      <c r="AB35" s="17">
        <v>0</v>
      </c>
      <c r="AC35" s="17">
        <v>0</v>
      </c>
      <c r="AD35" s="17">
        <v>0</v>
      </c>
      <c r="AE35" s="17">
        <v>0</v>
      </c>
      <c r="AF35" s="17">
        <v>0</v>
      </c>
      <c r="AG35" s="12">
        <v>0</v>
      </c>
      <c r="AH35" s="16">
        <v>0</v>
      </c>
      <c r="AI35" s="17">
        <v>0</v>
      </c>
      <c r="AJ35" s="17">
        <v>2500</v>
      </c>
      <c r="AK35" s="17">
        <v>0</v>
      </c>
      <c r="AL35" s="17">
        <v>0</v>
      </c>
      <c r="AM35" s="17">
        <v>0</v>
      </c>
      <c r="AN35" s="17">
        <v>227</v>
      </c>
      <c r="AO35" s="12">
        <v>2727</v>
      </c>
    </row>
    <row r="36" spans="1:41" x14ac:dyDescent="0.25">
      <c r="A36" s="4" t="s">
        <v>27</v>
      </c>
      <c r="B36" s="92">
        <v>8978150.7699999996</v>
      </c>
      <c r="C36" s="87">
        <v>0</v>
      </c>
      <c r="D36" s="87">
        <v>100000</v>
      </c>
      <c r="E36" s="87">
        <v>0</v>
      </c>
      <c r="F36" s="87">
        <v>0</v>
      </c>
      <c r="G36" s="87">
        <v>0</v>
      </c>
      <c r="H36" s="87">
        <v>1221458.17</v>
      </c>
      <c r="I36" s="93">
        <v>10299608.940000001</v>
      </c>
      <c r="J36" s="16">
        <v>7909296.7400000002</v>
      </c>
      <c r="K36" s="17">
        <v>0</v>
      </c>
      <c r="L36" s="17">
        <v>0</v>
      </c>
      <c r="M36" s="17">
        <v>0</v>
      </c>
      <c r="N36" s="17">
        <v>0</v>
      </c>
      <c r="O36" s="17">
        <v>0</v>
      </c>
      <c r="P36" s="17">
        <v>155548.88</v>
      </c>
      <c r="Q36" s="12">
        <v>8064845.6200000001</v>
      </c>
      <c r="R36" s="16">
        <v>161006.96</v>
      </c>
      <c r="S36" s="17">
        <v>0</v>
      </c>
      <c r="T36" s="17">
        <v>100000</v>
      </c>
      <c r="U36" s="17">
        <v>0</v>
      </c>
      <c r="V36" s="17">
        <v>0</v>
      </c>
      <c r="W36" s="17">
        <v>0</v>
      </c>
      <c r="X36" s="17">
        <v>853587.54</v>
      </c>
      <c r="Y36" s="12">
        <v>1114594.5</v>
      </c>
      <c r="Z36" s="16">
        <v>907847.07</v>
      </c>
      <c r="AA36" s="17">
        <v>0</v>
      </c>
      <c r="AB36" s="17">
        <v>0</v>
      </c>
      <c r="AC36" s="17">
        <v>0</v>
      </c>
      <c r="AD36" s="17">
        <v>0</v>
      </c>
      <c r="AE36" s="17">
        <v>0</v>
      </c>
      <c r="AF36" s="17">
        <v>0</v>
      </c>
      <c r="AG36" s="12">
        <v>907847.07</v>
      </c>
      <c r="AH36" s="16">
        <v>0</v>
      </c>
      <c r="AI36" s="17">
        <v>0</v>
      </c>
      <c r="AJ36" s="17">
        <v>0</v>
      </c>
      <c r="AK36" s="17">
        <v>0</v>
      </c>
      <c r="AL36" s="17">
        <v>0</v>
      </c>
      <c r="AM36" s="17">
        <v>0</v>
      </c>
      <c r="AN36" s="17">
        <v>212321.75</v>
      </c>
      <c r="AO36" s="12">
        <v>212321.75</v>
      </c>
    </row>
    <row r="37" spans="1:41" x14ac:dyDescent="0.25">
      <c r="A37" s="4" t="s">
        <v>28</v>
      </c>
      <c r="B37" s="92">
        <v>3512313</v>
      </c>
      <c r="C37" s="87">
        <v>0</v>
      </c>
      <c r="D37" s="87">
        <v>0</v>
      </c>
      <c r="E37" s="87">
        <v>20500</v>
      </c>
      <c r="F37" s="87">
        <v>0</v>
      </c>
      <c r="G37" s="87">
        <v>0</v>
      </c>
      <c r="H37" s="87">
        <v>0</v>
      </c>
      <c r="I37" s="93">
        <v>3532813</v>
      </c>
      <c r="J37" s="16">
        <v>3512313</v>
      </c>
      <c r="K37" s="17">
        <v>0</v>
      </c>
      <c r="L37" s="17">
        <v>0</v>
      </c>
      <c r="M37" s="17">
        <v>20500</v>
      </c>
      <c r="N37" s="17">
        <v>0</v>
      </c>
      <c r="O37" s="17">
        <v>0</v>
      </c>
      <c r="P37" s="17">
        <v>0</v>
      </c>
      <c r="Q37" s="12">
        <v>3532813</v>
      </c>
      <c r="R37" s="16">
        <v>0</v>
      </c>
      <c r="S37" s="17">
        <v>0</v>
      </c>
      <c r="T37" s="17">
        <v>0</v>
      </c>
      <c r="U37" s="17">
        <v>0</v>
      </c>
      <c r="V37" s="17">
        <v>0</v>
      </c>
      <c r="W37" s="17">
        <v>0</v>
      </c>
      <c r="X37" s="17">
        <v>0</v>
      </c>
      <c r="Y37" s="12">
        <v>0</v>
      </c>
      <c r="Z37" s="16">
        <v>0</v>
      </c>
      <c r="AA37" s="17">
        <v>0</v>
      </c>
      <c r="AB37" s="17">
        <v>0</v>
      </c>
      <c r="AC37" s="17">
        <v>0</v>
      </c>
      <c r="AD37" s="17">
        <v>0</v>
      </c>
      <c r="AE37" s="17">
        <v>0</v>
      </c>
      <c r="AF37" s="17">
        <v>0</v>
      </c>
      <c r="AG37" s="12">
        <v>0</v>
      </c>
      <c r="AH37" s="16">
        <v>0</v>
      </c>
      <c r="AI37" s="17">
        <v>0</v>
      </c>
      <c r="AJ37" s="17">
        <v>0</v>
      </c>
      <c r="AK37" s="17">
        <v>0</v>
      </c>
      <c r="AL37" s="17">
        <v>0</v>
      </c>
      <c r="AM37" s="17">
        <v>0</v>
      </c>
      <c r="AN37" s="17">
        <v>0</v>
      </c>
      <c r="AO37" s="12">
        <v>0</v>
      </c>
    </row>
    <row r="38" spans="1:41" x14ac:dyDescent="0.25">
      <c r="A38" s="4" t="s">
        <v>29</v>
      </c>
      <c r="B38" s="92">
        <v>268216</v>
      </c>
      <c r="C38" s="87">
        <v>0</v>
      </c>
      <c r="D38" s="87">
        <v>125000</v>
      </c>
      <c r="E38" s="87">
        <v>0</v>
      </c>
      <c r="F38" s="87">
        <v>0</v>
      </c>
      <c r="G38" s="87">
        <v>0</v>
      </c>
      <c r="H38" s="87">
        <v>15302</v>
      </c>
      <c r="I38" s="93">
        <v>408518</v>
      </c>
      <c r="J38" s="16">
        <v>268216</v>
      </c>
      <c r="K38" s="17">
        <v>0</v>
      </c>
      <c r="L38" s="17">
        <v>125000</v>
      </c>
      <c r="M38" s="17">
        <v>0</v>
      </c>
      <c r="N38" s="17">
        <v>0</v>
      </c>
      <c r="O38" s="17">
        <v>0</v>
      </c>
      <c r="P38" s="17">
        <v>0</v>
      </c>
      <c r="Q38" s="12">
        <v>393216</v>
      </c>
      <c r="R38" s="16">
        <v>0</v>
      </c>
      <c r="S38" s="17">
        <v>0</v>
      </c>
      <c r="T38" s="17">
        <v>0</v>
      </c>
      <c r="U38" s="17">
        <v>0</v>
      </c>
      <c r="V38" s="17">
        <v>0</v>
      </c>
      <c r="W38" s="17">
        <v>0</v>
      </c>
      <c r="X38" s="17">
        <v>15302</v>
      </c>
      <c r="Y38" s="12">
        <v>15302</v>
      </c>
      <c r="Z38" s="16">
        <v>0</v>
      </c>
      <c r="AA38" s="17">
        <v>0</v>
      </c>
      <c r="AB38" s="17">
        <v>0</v>
      </c>
      <c r="AC38" s="17">
        <v>0</v>
      </c>
      <c r="AD38" s="17">
        <v>0</v>
      </c>
      <c r="AE38" s="17">
        <v>0</v>
      </c>
      <c r="AF38" s="17">
        <v>0</v>
      </c>
      <c r="AG38" s="12">
        <v>0</v>
      </c>
      <c r="AH38" s="16">
        <v>0</v>
      </c>
      <c r="AI38" s="17">
        <v>0</v>
      </c>
      <c r="AJ38" s="17">
        <v>0</v>
      </c>
      <c r="AK38" s="17">
        <v>0</v>
      </c>
      <c r="AL38" s="17">
        <v>0</v>
      </c>
      <c r="AM38" s="17">
        <v>0</v>
      </c>
      <c r="AN38" s="17">
        <v>0</v>
      </c>
      <c r="AO38" s="12">
        <v>0</v>
      </c>
    </row>
    <row r="39" spans="1:41" x14ac:dyDescent="0.25">
      <c r="A39" s="4" t="s">
        <v>30</v>
      </c>
      <c r="B39" s="92">
        <v>93912</v>
      </c>
      <c r="C39" s="87">
        <v>0</v>
      </c>
      <c r="D39" s="87">
        <v>1640</v>
      </c>
      <c r="E39" s="87">
        <v>0</v>
      </c>
      <c r="F39" s="87">
        <v>0</v>
      </c>
      <c r="G39" s="87">
        <v>0</v>
      </c>
      <c r="H39" s="87">
        <v>20633</v>
      </c>
      <c r="I39" s="93">
        <v>116185</v>
      </c>
      <c r="J39" s="16">
        <v>50851</v>
      </c>
      <c r="K39" s="17">
        <v>0</v>
      </c>
      <c r="L39" s="17">
        <v>1640</v>
      </c>
      <c r="M39" s="17">
        <v>0</v>
      </c>
      <c r="N39" s="17">
        <v>0</v>
      </c>
      <c r="O39" s="17">
        <v>0</v>
      </c>
      <c r="P39" s="17">
        <v>20633</v>
      </c>
      <c r="Q39" s="12">
        <v>73124</v>
      </c>
      <c r="R39" s="16">
        <v>0</v>
      </c>
      <c r="S39" s="17">
        <v>0</v>
      </c>
      <c r="T39" s="17">
        <v>0</v>
      </c>
      <c r="U39" s="17">
        <v>0</v>
      </c>
      <c r="V39" s="17">
        <v>0</v>
      </c>
      <c r="W39" s="17">
        <v>0</v>
      </c>
      <c r="X39" s="17">
        <v>0</v>
      </c>
      <c r="Y39" s="12">
        <v>0</v>
      </c>
      <c r="Z39" s="16">
        <v>43061</v>
      </c>
      <c r="AA39" s="17">
        <v>0</v>
      </c>
      <c r="AB39" s="17">
        <v>0</v>
      </c>
      <c r="AC39" s="17">
        <v>0</v>
      </c>
      <c r="AD39" s="17">
        <v>0</v>
      </c>
      <c r="AE39" s="17">
        <v>0</v>
      </c>
      <c r="AF39" s="17">
        <v>0</v>
      </c>
      <c r="AG39" s="12">
        <v>43061</v>
      </c>
      <c r="AH39" s="16">
        <v>0</v>
      </c>
      <c r="AI39" s="17">
        <v>0</v>
      </c>
      <c r="AJ39" s="17">
        <v>0</v>
      </c>
      <c r="AK39" s="17">
        <v>0</v>
      </c>
      <c r="AL39" s="17">
        <v>0</v>
      </c>
      <c r="AM39" s="17">
        <v>0</v>
      </c>
      <c r="AN39" s="17">
        <v>0</v>
      </c>
      <c r="AO39" s="12">
        <v>0</v>
      </c>
    </row>
    <row r="40" spans="1:41" x14ac:dyDescent="0.25">
      <c r="A40" s="4" t="s">
        <v>31</v>
      </c>
      <c r="B40" s="92">
        <v>68876</v>
      </c>
      <c r="C40" s="87">
        <v>0</v>
      </c>
      <c r="D40" s="87">
        <v>14787</v>
      </c>
      <c r="E40" s="87">
        <v>0</v>
      </c>
      <c r="F40" s="87">
        <v>0</v>
      </c>
      <c r="G40" s="87">
        <v>0</v>
      </c>
      <c r="H40" s="87">
        <v>474299</v>
      </c>
      <c r="I40" s="93">
        <v>557962</v>
      </c>
      <c r="J40" s="16">
        <v>18557</v>
      </c>
      <c r="K40" s="17">
        <v>0</v>
      </c>
      <c r="L40" s="17">
        <v>0</v>
      </c>
      <c r="M40" s="17">
        <v>0</v>
      </c>
      <c r="N40" s="17">
        <v>0</v>
      </c>
      <c r="O40" s="17">
        <v>0</v>
      </c>
      <c r="P40" s="17">
        <v>0</v>
      </c>
      <c r="Q40" s="12">
        <v>18557</v>
      </c>
      <c r="R40" s="16">
        <v>50000</v>
      </c>
      <c r="S40" s="17">
        <v>0</v>
      </c>
      <c r="T40" s="17">
        <v>0</v>
      </c>
      <c r="U40" s="17">
        <v>0</v>
      </c>
      <c r="V40" s="17">
        <v>0</v>
      </c>
      <c r="W40" s="17">
        <v>0</v>
      </c>
      <c r="X40" s="17">
        <v>474299</v>
      </c>
      <c r="Y40" s="12">
        <v>524299</v>
      </c>
      <c r="Z40" s="16">
        <v>319</v>
      </c>
      <c r="AA40" s="17">
        <v>0</v>
      </c>
      <c r="AB40" s="17">
        <v>0</v>
      </c>
      <c r="AC40" s="17">
        <v>0</v>
      </c>
      <c r="AD40" s="17">
        <v>0</v>
      </c>
      <c r="AE40" s="17">
        <v>0</v>
      </c>
      <c r="AF40" s="17">
        <v>0</v>
      </c>
      <c r="AG40" s="12">
        <v>319</v>
      </c>
      <c r="AH40" s="16">
        <v>0</v>
      </c>
      <c r="AI40" s="17">
        <v>0</v>
      </c>
      <c r="AJ40" s="17">
        <v>14787</v>
      </c>
      <c r="AK40" s="17">
        <v>0</v>
      </c>
      <c r="AL40" s="17">
        <v>0</v>
      </c>
      <c r="AM40" s="17">
        <v>0</v>
      </c>
      <c r="AN40" s="17">
        <v>0</v>
      </c>
      <c r="AO40" s="12">
        <v>14787</v>
      </c>
    </row>
    <row r="41" spans="1:41" x14ac:dyDescent="0.25">
      <c r="A41" s="4" t="s">
        <v>32</v>
      </c>
      <c r="B41" s="92">
        <v>2226597</v>
      </c>
      <c r="C41" s="87">
        <v>0</v>
      </c>
      <c r="D41" s="87">
        <v>0</v>
      </c>
      <c r="E41" s="87">
        <v>0</v>
      </c>
      <c r="F41" s="87">
        <v>0</v>
      </c>
      <c r="G41" s="87">
        <v>0</v>
      </c>
      <c r="H41" s="87">
        <v>0</v>
      </c>
      <c r="I41" s="93">
        <v>2226597</v>
      </c>
      <c r="J41" s="16">
        <v>2226597</v>
      </c>
      <c r="K41" s="17">
        <v>0</v>
      </c>
      <c r="L41" s="17">
        <v>0</v>
      </c>
      <c r="M41" s="17">
        <v>0</v>
      </c>
      <c r="N41" s="17">
        <v>0</v>
      </c>
      <c r="O41" s="17">
        <v>0</v>
      </c>
      <c r="P41" s="17">
        <v>0</v>
      </c>
      <c r="Q41" s="12">
        <v>2226597</v>
      </c>
      <c r="R41" s="16">
        <v>0</v>
      </c>
      <c r="S41" s="17">
        <v>0</v>
      </c>
      <c r="T41" s="17">
        <v>0</v>
      </c>
      <c r="U41" s="17">
        <v>0</v>
      </c>
      <c r="V41" s="17">
        <v>0</v>
      </c>
      <c r="W41" s="17">
        <v>0</v>
      </c>
      <c r="X41" s="17">
        <v>0</v>
      </c>
      <c r="Y41" s="12">
        <v>0</v>
      </c>
      <c r="Z41" s="16">
        <v>0</v>
      </c>
      <c r="AA41" s="17">
        <v>0</v>
      </c>
      <c r="AB41" s="17">
        <v>0</v>
      </c>
      <c r="AC41" s="17">
        <v>0</v>
      </c>
      <c r="AD41" s="17">
        <v>0</v>
      </c>
      <c r="AE41" s="17">
        <v>0</v>
      </c>
      <c r="AF41" s="17">
        <v>0</v>
      </c>
      <c r="AG41" s="12">
        <v>0</v>
      </c>
      <c r="AH41" s="16">
        <v>0</v>
      </c>
      <c r="AI41" s="17">
        <v>0</v>
      </c>
      <c r="AJ41" s="17">
        <v>0</v>
      </c>
      <c r="AK41" s="17">
        <v>0</v>
      </c>
      <c r="AL41" s="17">
        <v>0</v>
      </c>
      <c r="AM41" s="17">
        <v>0</v>
      </c>
      <c r="AN41" s="17">
        <v>0</v>
      </c>
      <c r="AO41" s="12">
        <v>0</v>
      </c>
    </row>
    <row r="42" spans="1:41" x14ac:dyDescent="0.25">
      <c r="A42" s="4" t="s">
        <v>33</v>
      </c>
      <c r="B42" s="92">
        <v>5237805.68</v>
      </c>
      <c r="C42" s="87">
        <v>17900.16</v>
      </c>
      <c r="D42" s="87">
        <v>0</v>
      </c>
      <c r="E42" s="87">
        <v>0</v>
      </c>
      <c r="F42" s="87">
        <v>0</v>
      </c>
      <c r="G42" s="87">
        <v>0</v>
      </c>
      <c r="H42" s="87">
        <v>37186.18</v>
      </c>
      <c r="I42" s="93">
        <v>5292892.0199999996</v>
      </c>
      <c r="J42" s="16">
        <v>4787114.0299999993</v>
      </c>
      <c r="K42" s="17">
        <v>17900.16</v>
      </c>
      <c r="L42" s="17">
        <v>0</v>
      </c>
      <c r="M42" s="17">
        <v>0</v>
      </c>
      <c r="N42" s="17">
        <v>0</v>
      </c>
      <c r="O42" s="17">
        <v>0</v>
      </c>
      <c r="P42" s="17">
        <v>37186.18</v>
      </c>
      <c r="Q42" s="12">
        <v>4842200.3699999992</v>
      </c>
      <c r="R42" s="16">
        <v>450691.65</v>
      </c>
      <c r="S42" s="17">
        <v>0</v>
      </c>
      <c r="T42" s="17">
        <v>0</v>
      </c>
      <c r="U42" s="17">
        <v>0</v>
      </c>
      <c r="V42" s="17">
        <v>0</v>
      </c>
      <c r="W42" s="17">
        <v>0</v>
      </c>
      <c r="X42" s="17">
        <v>0</v>
      </c>
      <c r="Y42" s="12">
        <v>450691.65</v>
      </c>
      <c r="Z42" s="16">
        <v>0</v>
      </c>
      <c r="AA42" s="17">
        <v>0</v>
      </c>
      <c r="AB42" s="17">
        <v>0</v>
      </c>
      <c r="AC42" s="17">
        <v>0</v>
      </c>
      <c r="AD42" s="17">
        <v>0</v>
      </c>
      <c r="AE42" s="17">
        <v>0</v>
      </c>
      <c r="AF42" s="17">
        <v>0</v>
      </c>
      <c r="AG42" s="12">
        <v>0</v>
      </c>
      <c r="AH42" s="16">
        <v>0</v>
      </c>
      <c r="AI42" s="17">
        <v>0</v>
      </c>
      <c r="AJ42" s="17">
        <v>0</v>
      </c>
      <c r="AK42" s="17">
        <v>0</v>
      </c>
      <c r="AL42" s="17">
        <v>0</v>
      </c>
      <c r="AM42" s="17">
        <v>0</v>
      </c>
      <c r="AN42" s="17">
        <v>0</v>
      </c>
      <c r="AO42" s="12">
        <v>0</v>
      </c>
    </row>
    <row r="43" spans="1:41" x14ac:dyDescent="0.25">
      <c r="A43" s="4" t="s">
        <v>34</v>
      </c>
      <c r="B43" s="92">
        <v>83517</v>
      </c>
      <c r="C43" s="87">
        <v>0</v>
      </c>
      <c r="D43" s="87">
        <v>0</v>
      </c>
      <c r="E43" s="87">
        <v>0</v>
      </c>
      <c r="F43" s="87">
        <v>0</v>
      </c>
      <c r="G43" s="87">
        <v>0</v>
      </c>
      <c r="H43" s="87">
        <v>73613</v>
      </c>
      <c r="I43" s="93">
        <v>157130</v>
      </c>
      <c r="J43" s="16">
        <v>0</v>
      </c>
      <c r="K43" s="17">
        <v>0</v>
      </c>
      <c r="L43" s="17">
        <v>0</v>
      </c>
      <c r="M43" s="17">
        <v>0</v>
      </c>
      <c r="N43" s="17">
        <v>0</v>
      </c>
      <c r="O43" s="17">
        <v>0</v>
      </c>
      <c r="P43" s="17">
        <v>0</v>
      </c>
      <c r="Q43" s="12">
        <v>0</v>
      </c>
      <c r="R43" s="16">
        <v>83517</v>
      </c>
      <c r="S43" s="17">
        <v>0</v>
      </c>
      <c r="T43" s="17">
        <v>0</v>
      </c>
      <c r="U43" s="17">
        <v>0</v>
      </c>
      <c r="V43" s="17">
        <v>0</v>
      </c>
      <c r="W43" s="17">
        <v>0</v>
      </c>
      <c r="X43" s="17">
        <v>53820</v>
      </c>
      <c r="Y43" s="12">
        <v>137337</v>
      </c>
      <c r="Z43" s="16">
        <v>0</v>
      </c>
      <c r="AA43" s="17">
        <v>0</v>
      </c>
      <c r="AB43" s="17">
        <v>0</v>
      </c>
      <c r="AC43" s="17">
        <v>0</v>
      </c>
      <c r="AD43" s="17">
        <v>0</v>
      </c>
      <c r="AE43" s="17">
        <v>0</v>
      </c>
      <c r="AF43" s="17">
        <v>19793</v>
      </c>
      <c r="AG43" s="12">
        <v>19793</v>
      </c>
      <c r="AH43" s="16">
        <v>0</v>
      </c>
      <c r="AI43" s="17">
        <v>0</v>
      </c>
      <c r="AJ43" s="17">
        <v>0</v>
      </c>
      <c r="AK43" s="17">
        <v>0</v>
      </c>
      <c r="AL43" s="17">
        <v>0</v>
      </c>
      <c r="AM43" s="17">
        <v>0</v>
      </c>
      <c r="AN43" s="17">
        <v>0</v>
      </c>
      <c r="AO43" s="12">
        <v>0</v>
      </c>
    </row>
    <row r="44" spans="1:41" x14ac:dyDescent="0.25">
      <c r="A44" s="4" t="s">
        <v>35</v>
      </c>
      <c r="B44" s="92">
        <v>880588</v>
      </c>
      <c r="C44" s="87">
        <v>0</v>
      </c>
      <c r="D44" s="87">
        <v>0</v>
      </c>
      <c r="E44" s="87">
        <v>0</v>
      </c>
      <c r="F44" s="87">
        <v>0</v>
      </c>
      <c r="G44" s="87">
        <v>0</v>
      </c>
      <c r="H44" s="87">
        <v>0</v>
      </c>
      <c r="I44" s="93">
        <v>880588</v>
      </c>
      <c r="J44" s="16">
        <v>0</v>
      </c>
      <c r="K44" s="17">
        <v>0</v>
      </c>
      <c r="L44" s="17">
        <v>0</v>
      </c>
      <c r="M44" s="17">
        <v>0</v>
      </c>
      <c r="N44" s="17">
        <v>0</v>
      </c>
      <c r="O44" s="17">
        <v>0</v>
      </c>
      <c r="P44" s="17">
        <v>0</v>
      </c>
      <c r="Q44" s="12">
        <v>0</v>
      </c>
      <c r="R44" s="16">
        <v>283155</v>
      </c>
      <c r="S44" s="17">
        <v>0</v>
      </c>
      <c r="T44" s="17">
        <v>0</v>
      </c>
      <c r="U44" s="17">
        <v>0</v>
      </c>
      <c r="V44" s="17">
        <v>0</v>
      </c>
      <c r="W44" s="17">
        <v>0</v>
      </c>
      <c r="X44" s="17">
        <v>0</v>
      </c>
      <c r="Y44" s="12">
        <v>283155</v>
      </c>
      <c r="Z44" s="16">
        <v>0</v>
      </c>
      <c r="AA44" s="17">
        <v>0</v>
      </c>
      <c r="AB44" s="17">
        <v>0</v>
      </c>
      <c r="AC44" s="17">
        <v>0</v>
      </c>
      <c r="AD44" s="17">
        <v>0</v>
      </c>
      <c r="AE44" s="17">
        <v>0</v>
      </c>
      <c r="AF44" s="17">
        <v>0</v>
      </c>
      <c r="AG44" s="12">
        <v>0</v>
      </c>
      <c r="AH44" s="16">
        <v>597433</v>
      </c>
      <c r="AI44" s="17">
        <v>0</v>
      </c>
      <c r="AJ44" s="17">
        <v>0</v>
      </c>
      <c r="AK44" s="17">
        <v>0</v>
      </c>
      <c r="AL44" s="17">
        <v>0</v>
      </c>
      <c r="AM44" s="17">
        <v>0</v>
      </c>
      <c r="AN44" s="17">
        <v>0</v>
      </c>
      <c r="AO44" s="12">
        <v>597433</v>
      </c>
    </row>
    <row r="45" spans="1:41" x14ac:dyDescent="0.25">
      <c r="A45" s="4" t="s">
        <v>36</v>
      </c>
      <c r="B45" s="92">
        <v>46210</v>
      </c>
      <c r="C45" s="87">
        <v>0</v>
      </c>
      <c r="D45" s="87">
        <v>0</v>
      </c>
      <c r="E45" s="87">
        <v>0</v>
      </c>
      <c r="F45" s="87">
        <v>0</v>
      </c>
      <c r="G45" s="87">
        <v>0</v>
      </c>
      <c r="H45" s="87">
        <v>783494</v>
      </c>
      <c r="I45" s="93">
        <v>829704</v>
      </c>
      <c r="J45" s="16">
        <v>46210</v>
      </c>
      <c r="K45" s="17">
        <v>0</v>
      </c>
      <c r="L45" s="17">
        <v>0</v>
      </c>
      <c r="M45" s="17">
        <v>0</v>
      </c>
      <c r="N45" s="17">
        <v>0</v>
      </c>
      <c r="O45" s="17">
        <v>0</v>
      </c>
      <c r="P45" s="17">
        <v>0</v>
      </c>
      <c r="Q45" s="12">
        <v>46210</v>
      </c>
      <c r="R45" s="16">
        <v>0</v>
      </c>
      <c r="S45" s="17">
        <v>0</v>
      </c>
      <c r="T45" s="17">
        <v>0</v>
      </c>
      <c r="U45" s="17">
        <v>0</v>
      </c>
      <c r="V45" s="17">
        <v>0</v>
      </c>
      <c r="W45" s="17">
        <v>0</v>
      </c>
      <c r="X45" s="17">
        <v>783494</v>
      </c>
      <c r="Y45" s="12">
        <v>783494</v>
      </c>
      <c r="Z45" s="16">
        <v>0</v>
      </c>
      <c r="AA45" s="17">
        <v>0</v>
      </c>
      <c r="AB45" s="17">
        <v>0</v>
      </c>
      <c r="AC45" s="17">
        <v>0</v>
      </c>
      <c r="AD45" s="17">
        <v>0</v>
      </c>
      <c r="AE45" s="17">
        <v>0</v>
      </c>
      <c r="AF45" s="17">
        <v>0</v>
      </c>
      <c r="AG45" s="12">
        <v>0</v>
      </c>
      <c r="AH45" s="16">
        <v>0</v>
      </c>
      <c r="AI45" s="17">
        <v>0</v>
      </c>
      <c r="AJ45" s="17">
        <v>0</v>
      </c>
      <c r="AK45" s="17">
        <v>0</v>
      </c>
      <c r="AL45" s="17">
        <v>0</v>
      </c>
      <c r="AM45" s="17">
        <v>0</v>
      </c>
      <c r="AN45" s="17">
        <v>0</v>
      </c>
      <c r="AO45" s="12">
        <v>0</v>
      </c>
    </row>
    <row r="46" spans="1:41" x14ac:dyDescent="0.25">
      <c r="A46" s="4" t="s">
        <v>37</v>
      </c>
      <c r="B46" s="92">
        <v>4188234.48</v>
      </c>
      <c r="C46" s="87">
        <v>0</v>
      </c>
      <c r="D46" s="87">
        <v>0</v>
      </c>
      <c r="E46" s="87">
        <v>0</v>
      </c>
      <c r="F46" s="87">
        <v>0</v>
      </c>
      <c r="G46" s="87">
        <v>0</v>
      </c>
      <c r="H46" s="87">
        <v>10219.91</v>
      </c>
      <c r="I46" s="93">
        <v>4198454.3899999997</v>
      </c>
      <c r="J46" s="16">
        <v>4188234.48</v>
      </c>
      <c r="K46" s="17">
        <v>0</v>
      </c>
      <c r="L46" s="17">
        <v>0</v>
      </c>
      <c r="M46" s="17">
        <v>0</v>
      </c>
      <c r="N46" s="17">
        <v>0</v>
      </c>
      <c r="O46" s="17">
        <v>0</v>
      </c>
      <c r="P46" s="17">
        <v>10219.91</v>
      </c>
      <c r="Q46" s="12">
        <v>4198454.3899999997</v>
      </c>
      <c r="R46" s="16">
        <v>0</v>
      </c>
      <c r="S46" s="17">
        <v>0</v>
      </c>
      <c r="T46" s="17">
        <v>0</v>
      </c>
      <c r="U46" s="17">
        <v>0</v>
      </c>
      <c r="V46" s="17">
        <v>0</v>
      </c>
      <c r="W46" s="17">
        <v>0</v>
      </c>
      <c r="X46" s="17">
        <v>0</v>
      </c>
      <c r="Y46" s="12">
        <v>0</v>
      </c>
      <c r="Z46" s="16">
        <v>0</v>
      </c>
      <c r="AA46" s="17">
        <v>0</v>
      </c>
      <c r="AB46" s="17">
        <v>0</v>
      </c>
      <c r="AC46" s="17">
        <v>0</v>
      </c>
      <c r="AD46" s="17">
        <v>0</v>
      </c>
      <c r="AE46" s="17">
        <v>0</v>
      </c>
      <c r="AF46" s="17">
        <v>0</v>
      </c>
      <c r="AG46" s="12">
        <v>0</v>
      </c>
      <c r="AH46" s="16">
        <v>0</v>
      </c>
      <c r="AI46" s="17">
        <v>0</v>
      </c>
      <c r="AJ46" s="17">
        <v>0</v>
      </c>
      <c r="AK46" s="17">
        <v>0</v>
      </c>
      <c r="AL46" s="17">
        <v>0</v>
      </c>
      <c r="AM46" s="17">
        <v>0</v>
      </c>
      <c r="AN46" s="17">
        <v>0</v>
      </c>
      <c r="AO46" s="12">
        <v>0</v>
      </c>
    </row>
    <row r="47" spans="1:41" x14ac:dyDescent="0.25">
      <c r="A47" s="4" t="s">
        <v>38</v>
      </c>
      <c r="B47" s="92">
        <v>111442.52</v>
      </c>
      <c r="C47" s="87">
        <v>6392.97</v>
      </c>
      <c r="D47" s="87">
        <v>140000</v>
      </c>
      <c r="E47" s="87">
        <v>0</v>
      </c>
      <c r="F47" s="87">
        <v>0</v>
      </c>
      <c r="G47" s="87">
        <v>0</v>
      </c>
      <c r="H47" s="87">
        <v>0</v>
      </c>
      <c r="I47" s="93">
        <v>257835.49000000002</v>
      </c>
      <c r="J47" s="16">
        <v>65629.490000000005</v>
      </c>
      <c r="K47" s="17">
        <v>6392.97</v>
      </c>
      <c r="L47" s="17">
        <v>140000</v>
      </c>
      <c r="M47" s="17">
        <v>0</v>
      </c>
      <c r="N47" s="17">
        <v>0</v>
      </c>
      <c r="O47" s="17">
        <v>0</v>
      </c>
      <c r="P47" s="17">
        <v>0</v>
      </c>
      <c r="Q47" s="12">
        <v>212022.46000000002</v>
      </c>
      <c r="R47" s="16">
        <v>45813.03</v>
      </c>
      <c r="S47" s="17">
        <v>0</v>
      </c>
      <c r="T47" s="17">
        <v>0</v>
      </c>
      <c r="U47" s="17">
        <v>0</v>
      </c>
      <c r="V47" s="17">
        <v>0</v>
      </c>
      <c r="W47" s="17">
        <v>0</v>
      </c>
      <c r="X47" s="17">
        <v>0</v>
      </c>
      <c r="Y47" s="12">
        <v>45813.03</v>
      </c>
      <c r="Z47" s="16">
        <v>0</v>
      </c>
      <c r="AA47" s="17">
        <v>0</v>
      </c>
      <c r="AB47" s="17">
        <v>0</v>
      </c>
      <c r="AC47" s="17">
        <v>0</v>
      </c>
      <c r="AD47" s="17">
        <v>0</v>
      </c>
      <c r="AE47" s="17">
        <v>0</v>
      </c>
      <c r="AF47" s="17">
        <v>0</v>
      </c>
      <c r="AG47" s="12">
        <v>0</v>
      </c>
      <c r="AH47" s="16">
        <v>0</v>
      </c>
      <c r="AI47" s="17">
        <v>0</v>
      </c>
      <c r="AJ47" s="17">
        <v>0</v>
      </c>
      <c r="AK47" s="17">
        <v>0</v>
      </c>
      <c r="AL47" s="17">
        <v>0</v>
      </c>
      <c r="AM47" s="17">
        <v>0</v>
      </c>
      <c r="AN47" s="17">
        <v>0</v>
      </c>
      <c r="AO47" s="12">
        <v>0</v>
      </c>
    </row>
    <row r="48" spans="1:41" x14ac:dyDescent="0.25">
      <c r="A48" s="4" t="s">
        <v>39</v>
      </c>
      <c r="B48" s="92">
        <v>596452.4</v>
      </c>
      <c r="C48" s="87">
        <v>0</v>
      </c>
      <c r="D48" s="87">
        <v>0</v>
      </c>
      <c r="E48" s="87">
        <v>0</v>
      </c>
      <c r="F48" s="87">
        <v>0</v>
      </c>
      <c r="G48" s="87">
        <v>0</v>
      </c>
      <c r="H48" s="87">
        <v>223076.3</v>
      </c>
      <c r="I48" s="93">
        <v>819528.7</v>
      </c>
      <c r="J48" s="16">
        <v>358088.00000000006</v>
      </c>
      <c r="K48" s="17">
        <v>0</v>
      </c>
      <c r="L48" s="17">
        <v>0</v>
      </c>
      <c r="M48" s="17">
        <v>0</v>
      </c>
      <c r="N48" s="17">
        <v>0</v>
      </c>
      <c r="O48" s="17">
        <v>0</v>
      </c>
      <c r="P48" s="17">
        <v>137683.09999999998</v>
      </c>
      <c r="Q48" s="12">
        <v>495771.10000000003</v>
      </c>
      <c r="R48" s="16">
        <v>238364.4</v>
      </c>
      <c r="S48" s="17">
        <v>0</v>
      </c>
      <c r="T48" s="17">
        <v>0</v>
      </c>
      <c r="U48" s="17">
        <v>0</v>
      </c>
      <c r="V48" s="17">
        <v>0</v>
      </c>
      <c r="W48" s="17">
        <v>0</v>
      </c>
      <c r="X48" s="17">
        <v>85393.200000000012</v>
      </c>
      <c r="Y48" s="12">
        <v>323757.59999999998</v>
      </c>
      <c r="Z48" s="16">
        <v>0</v>
      </c>
      <c r="AA48" s="17">
        <v>0</v>
      </c>
      <c r="AB48" s="17">
        <v>0</v>
      </c>
      <c r="AC48" s="17">
        <v>0</v>
      </c>
      <c r="AD48" s="17">
        <v>0</v>
      </c>
      <c r="AE48" s="17">
        <v>0</v>
      </c>
      <c r="AF48" s="17">
        <v>0</v>
      </c>
      <c r="AG48" s="12">
        <v>0</v>
      </c>
      <c r="AH48" s="16">
        <v>0</v>
      </c>
      <c r="AI48" s="17">
        <v>0</v>
      </c>
      <c r="AJ48" s="17">
        <v>0</v>
      </c>
      <c r="AK48" s="17">
        <v>0</v>
      </c>
      <c r="AL48" s="17">
        <v>0</v>
      </c>
      <c r="AM48" s="17">
        <v>0</v>
      </c>
      <c r="AN48" s="17">
        <v>0</v>
      </c>
      <c r="AO48" s="12">
        <v>0</v>
      </c>
    </row>
    <row r="49" spans="1:41" x14ac:dyDescent="0.25">
      <c r="A49" s="4" t="s">
        <v>40</v>
      </c>
      <c r="B49" s="92">
        <v>702798.64999999991</v>
      </c>
      <c r="C49" s="87">
        <v>0</v>
      </c>
      <c r="D49" s="87">
        <v>0</v>
      </c>
      <c r="E49" s="87">
        <v>0</v>
      </c>
      <c r="F49" s="87">
        <v>0</v>
      </c>
      <c r="G49" s="87">
        <v>0</v>
      </c>
      <c r="H49" s="87">
        <v>0</v>
      </c>
      <c r="I49" s="93">
        <v>702798.64999999991</v>
      </c>
      <c r="J49" s="16">
        <v>702798.64999999991</v>
      </c>
      <c r="K49" s="17">
        <v>0</v>
      </c>
      <c r="L49" s="17">
        <v>0</v>
      </c>
      <c r="M49" s="17">
        <v>0</v>
      </c>
      <c r="N49" s="17">
        <v>0</v>
      </c>
      <c r="O49" s="17">
        <v>0</v>
      </c>
      <c r="P49" s="17">
        <v>0</v>
      </c>
      <c r="Q49" s="12">
        <v>702798.64999999991</v>
      </c>
      <c r="R49" s="16">
        <v>0</v>
      </c>
      <c r="S49" s="17">
        <v>0</v>
      </c>
      <c r="T49" s="17">
        <v>0</v>
      </c>
      <c r="U49" s="17">
        <v>0</v>
      </c>
      <c r="V49" s="17">
        <v>0</v>
      </c>
      <c r="W49" s="17">
        <v>0</v>
      </c>
      <c r="X49" s="17">
        <v>0</v>
      </c>
      <c r="Y49" s="12">
        <v>0</v>
      </c>
      <c r="Z49" s="16">
        <v>0</v>
      </c>
      <c r="AA49" s="17">
        <v>0</v>
      </c>
      <c r="AB49" s="17">
        <v>0</v>
      </c>
      <c r="AC49" s="17">
        <v>0</v>
      </c>
      <c r="AD49" s="17">
        <v>0</v>
      </c>
      <c r="AE49" s="17">
        <v>0</v>
      </c>
      <c r="AF49" s="17">
        <v>0</v>
      </c>
      <c r="AG49" s="12">
        <v>0</v>
      </c>
      <c r="AH49" s="16">
        <v>0</v>
      </c>
      <c r="AI49" s="17">
        <v>0</v>
      </c>
      <c r="AJ49" s="17">
        <v>0</v>
      </c>
      <c r="AK49" s="17">
        <v>0</v>
      </c>
      <c r="AL49" s="17">
        <v>0</v>
      </c>
      <c r="AM49" s="17">
        <v>0</v>
      </c>
      <c r="AN49" s="17">
        <v>0</v>
      </c>
      <c r="AO49" s="12">
        <v>0</v>
      </c>
    </row>
    <row r="50" spans="1:41" x14ac:dyDescent="0.25">
      <c r="A50" s="4" t="s">
        <v>41</v>
      </c>
      <c r="B50" s="92">
        <v>141161</v>
      </c>
      <c r="C50" s="87">
        <v>0</v>
      </c>
      <c r="D50" s="87">
        <v>0</v>
      </c>
      <c r="E50" s="87">
        <v>0</v>
      </c>
      <c r="F50" s="87">
        <v>0</v>
      </c>
      <c r="G50" s="87">
        <v>66489</v>
      </c>
      <c r="H50" s="87">
        <v>0</v>
      </c>
      <c r="I50" s="93">
        <v>207650</v>
      </c>
      <c r="J50" s="16">
        <v>110760</v>
      </c>
      <c r="K50" s="17">
        <v>0</v>
      </c>
      <c r="L50" s="17">
        <v>0</v>
      </c>
      <c r="M50" s="17">
        <v>0</v>
      </c>
      <c r="N50" s="17">
        <v>0</v>
      </c>
      <c r="O50" s="17">
        <v>66489</v>
      </c>
      <c r="P50" s="17">
        <v>0</v>
      </c>
      <c r="Q50" s="12">
        <v>177249</v>
      </c>
      <c r="R50" s="16">
        <v>30401</v>
      </c>
      <c r="S50" s="17">
        <v>0</v>
      </c>
      <c r="T50" s="17">
        <v>0</v>
      </c>
      <c r="U50" s="17">
        <v>0</v>
      </c>
      <c r="V50" s="17">
        <v>0</v>
      </c>
      <c r="W50" s="17">
        <v>0</v>
      </c>
      <c r="X50" s="17">
        <v>0</v>
      </c>
      <c r="Y50" s="12">
        <v>30401</v>
      </c>
      <c r="Z50" s="16">
        <v>0</v>
      </c>
      <c r="AA50" s="17">
        <v>0</v>
      </c>
      <c r="AB50" s="17">
        <v>0</v>
      </c>
      <c r="AC50" s="17">
        <v>0</v>
      </c>
      <c r="AD50" s="17">
        <v>0</v>
      </c>
      <c r="AE50" s="17">
        <v>0</v>
      </c>
      <c r="AF50" s="17">
        <v>0</v>
      </c>
      <c r="AG50" s="12">
        <v>0</v>
      </c>
      <c r="AH50" s="16">
        <v>0</v>
      </c>
      <c r="AI50" s="17">
        <v>0</v>
      </c>
      <c r="AJ50" s="17">
        <v>0</v>
      </c>
      <c r="AK50" s="17">
        <v>0</v>
      </c>
      <c r="AL50" s="17">
        <v>0</v>
      </c>
      <c r="AM50" s="17">
        <v>0</v>
      </c>
      <c r="AN50" s="17">
        <v>0</v>
      </c>
      <c r="AO50" s="12">
        <v>0</v>
      </c>
    </row>
    <row r="51" spans="1:41" x14ac:dyDescent="0.25">
      <c r="A51" s="4" t="s">
        <v>42</v>
      </c>
      <c r="B51" s="92">
        <v>365940.33</v>
      </c>
      <c r="C51" s="87">
        <v>0</v>
      </c>
      <c r="D51" s="87">
        <v>0</v>
      </c>
      <c r="E51" s="87">
        <v>0</v>
      </c>
      <c r="F51" s="87">
        <v>0</v>
      </c>
      <c r="G51" s="87">
        <v>0</v>
      </c>
      <c r="H51" s="87">
        <v>24314.93</v>
      </c>
      <c r="I51" s="93">
        <v>390255.26</v>
      </c>
      <c r="J51" s="16">
        <v>5405.05</v>
      </c>
      <c r="K51" s="17">
        <v>0</v>
      </c>
      <c r="L51" s="17">
        <v>0</v>
      </c>
      <c r="M51" s="17">
        <v>0</v>
      </c>
      <c r="N51" s="17">
        <v>0</v>
      </c>
      <c r="O51" s="17">
        <v>0</v>
      </c>
      <c r="P51" s="17">
        <v>24314.93</v>
      </c>
      <c r="Q51" s="12">
        <v>29719.98</v>
      </c>
      <c r="R51" s="16">
        <v>360535.28</v>
      </c>
      <c r="S51" s="17">
        <v>0</v>
      </c>
      <c r="T51" s="17">
        <v>0</v>
      </c>
      <c r="U51" s="17">
        <v>0</v>
      </c>
      <c r="V51" s="17">
        <v>0</v>
      </c>
      <c r="W51" s="17">
        <v>0</v>
      </c>
      <c r="X51" s="17">
        <v>0</v>
      </c>
      <c r="Y51" s="12">
        <v>360535.28</v>
      </c>
      <c r="Z51" s="16">
        <v>0</v>
      </c>
      <c r="AA51" s="17">
        <v>0</v>
      </c>
      <c r="AB51" s="17">
        <v>0</v>
      </c>
      <c r="AC51" s="17">
        <v>0</v>
      </c>
      <c r="AD51" s="17">
        <v>0</v>
      </c>
      <c r="AE51" s="17">
        <v>0</v>
      </c>
      <c r="AF51" s="17">
        <v>0</v>
      </c>
      <c r="AG51" s="12">
        <v>0</v>
      </c>
      <c r="AH51" s="16">
        <v>0</v>
      </c>
      <c r="AI51" s="17">
        <v>0</v>
      </c>
      <c r="AJ51" s="17">
        <v>0</v>
      </c>
      <c r="AK51" s="17">
        <v>0</v>
      </c>
      <c r="AL51" s="17">
        <v>0</v>
      </c>
      <c r="AM51" s="17">
        <v>0</v>
      </c>
      <c r="AN51" s="17">
        <v>0</v>
      </c>
      <c r="AO51" s="12">
        <v>0</v>
      </c>
    </row>
    <row r="52" spans="1:41" x14ac:dyDescent="0.25">
      <c r="A52" s="4" t="s">
        <v>43</v>
      </c>
      <c r="B52" s="92">
        <v>462315.58</v>
      </c>
      <c r="C52" s="87">
        <v>0</v>
      </c>
      <c r="D52" s="87">
        <v>0</v>
      </c>
      <c r="E52" s="87">
        <v>0</v>
      </c>
      <c r="F52" s="87">
        <v>0</v>
      </c>
      <c r="G52" s="87">
        <v>0</v>
      </c>
      <c r="H52" s="87">
        <v>0</v>
      </c>
      <c r="I52" s="93">
        <v>462315.58</v>
      </c>
      <c r="J52" s="16">
        <v>0</v>
      </c>
      <c r="K52" s="17">
        <v>0</v>
      </c>
      <c r="L52" s="17">
        <v>0</v>
      </c>
      <c r="M52" s="17">
        <v>0</v>
      </c>
      <c r="N52" s="17">
        <v>0</v>
      </c>
      <c r="O52" s="17">
        <v>0</v>
      </c>
      <c r="P52" s="17">
        <v>0</v>
      </c>
      <c r="Q52" s="12">
        <v>0</v>
      </c>
      <c r="R52" s="16">
        <v>460876.79999999999</v>
      </c>
      <c r="S52" s="17">
        <v>0</v>
      </c>
      <c r="T52" s="17">
        <v>0</v>
      </c>
      <c r="U52" s="17">
        <v>0</v>
      </c>
      <c r="V52" s="17">
        <v>0</v>
      </c>
      <c r="W52" s="17">
        <v>0</v>
      </c>
      <c r="X52" s="17">
        <v>0</v>
      </c>
      <c r="Y52" s="12">
        <v>460876.79999999999</v>
      </c>
      <c r="Z52" s="16">
        <v>0</v>
      </c>
      <c r="AA52" s="17">
        <v>0</v>
      </c>
      <c r="AB52" s="17">
        <v>0</v>
      </c>
      <c r="AC52" s="17">
        <v>0</v>
      </c>
      <c r="AD52" s="17">
        <v>0</v>
      </c>
      <c r="AE52" s="17">
        <v>0</v>
      </c>
      <c r="AF52" s="17">
        <v>0</v>
      </c>
      <c r="AG52" s="12">
        <v>0</v>
      </c>
      <c r="AH52" s="16">
        <v>1438.78</v>
      </c>
      <c r="AI52" s="17">
        <v>0</v>
      </c>
      <c r="AJ52" s="17">
        <v>0</v>
      </c>
      <c r="AK52" s="17">
        <v>0</v>
      </c>
      <c r="AL52" s="17">
        <v>0</v>
      </c>
      <c r="AM52" s="17">
        <v>0</v>
      </c>
      <c r="AN52" s="17">
        <v>0</v>
      </c>
      <c r="AO52" s="12">
        <v>1438.78</v>
      </c>
    </row>
    <row r="53" spans="1:41" x14ac:dyDescent="0.25">
      <c r="A53" s="4" t="s">
        <v>44</v>
      </c>
      <c r="B53" s="92">
        <v>0</v>
      </c>
      <c r="C53" s="87">
        <v>0</v>
      </c>
      <c r="D53" s="87">
        <v>0</v>
      </c>
      <c r="E53" s="87">
        <v>0</v>
      </c>
      <c r="F53" s="87">
        <v>0</v>
      </c>
      <c r="G53" s="87">
        <v>0</v>
      </c>
      <c r="H53" s="87">
        <v>0</v>
      </c>
      <c r="I53" s="93">
        <v>0</v>
      </c>
      <c r="J53" s="16">
        <v>0</v>
      </c>
      <c r="K53" s="17">
        <v>0</v>
      </c>
      <c r="L53" s="17">
        <v>0</v>
      </c>
      <c r="M53" s="17">
        <v>0</v>
      </c>
      <c r="N53" s="17">
        <v>0</v>
      </c>
      <c r="O53" s="17">
        <v>0</v>
      </c>
      <c r="P53" s="17">
        <v>0</v>
      </c>
      <c r="Q53" s="12">
        <v>0</v>
      </c>
      <c r="R53" s="16">
        <v>0</v>
      </c>
      <c r="S53" s="17">
        <v>0</v>
      </c>
      <c r="T53" s="17">
        <v>0</v>
      </c>
      <c r="U53" s="17">
        <v>0</v>
      </c>
      <c r="V53" s="17">
        <v>0</v>
      </c>
      <c r="W53" s="17">
        <v>0</v>
      </c>
      <c r="X53" s="17">
        <v>0</v>
      </c>
      <c r="Y53" s="12">
        <v>0</v>
      </c>
      <c r="Z53" s="16">
        <v>0</v>
      </c>
      <c r="AA53" s="17">
        <v>0</v>
      </c>
      <c r="AB53" s="17">
        <v>0</v>
      </c>
      <c r="AC53" s="17">
        <v>0</v>
      </c>
      <c r="AD53" s="17">
        <v>0</v>
      </c>
      <c r="AE53" s="17">
        <v>0</v>
      </c>
      <c r="AF53" s="17">
        <v>0</v>
      </c>
      <c r="AG53" s="12">
        <v>0</v>
      </c>
      <c r="AH53" s="16">
        <v>0</v>
      </c>
      <c r="AI53" s="17">
        <v>0</v>
      </c>
      <c r="AJ53" s="17">
        <v>0</v>
      </c>
      <c r="AK53" s="17">
        <v>0</v>
      </c>
      <c r="AL53" s="17">
        <v>0</v>
      </c>
      <c r="AM53" s="17">
        <v>0</v>
      </c>
      <c r="AN53" s="17">
        <v>0</v>
      </c>
      <c r="AO53" s="12">
        <v>0</v>
      </c>
    </row>
    <row r="54" spans="1:41" x14ac:dyDescent="0.25">
      <c r="A54" s="4" t="s">
        <v>264</v>
      </c>
      <c r="B54" s="92">
        <v>2088656</v>
      </c>
      <c r="C54" s="87">
        <v>0</v>
      </c>
      <c r="D54" s="87">
        <v>0</v>
      </c>
      <c r="E54" s="87">
        <v>0</v>
      </c>
      <c r="F54" s="87">
        <v>0</v>
      </c>
      <c r="G54" s="87">
        <v>0</v>
      </c>
      <c r="H54" s="87">
        <v>1220785</v>
      </c>
      <c r="I54" s="93">
        <v>3309441</v>
      </c>
      <c r="J54" s="16">
        <v>2088656</v>
      </c>
      <c r="K54" s="17">
        <v>0</v>
      </c>
      <c r="L54" s="17">
        <v>0</v>
      </c>
      <c r="M54" s="17">
        <v>0</v>
      </c>
      <c r="N54" s="17">
        <v>0</v>
      </c>
      <c r="O54" s="17">
        <v>0</v>
      </c>
      <c r="P54" s="17">
        <v>73585</v>
      </c>
      <c r="Q54" s="12">
        <v>2162241</v>
      </c>
      <c r="R54" s="16">
        <v>0</v>
      </c>
      <c r="S54" s="17">
        <v>0</v>
      </c>
      <c r="T54" s="17">
        <v>0</v>
      </c>
      <c r="U54" s="17">
        <v>0</v>
      </c>
      <c r="V54" s="17">
        <v>0</v>
      </c>
      <c r="W54" s="17">
        <v>0</v>
      </c>
      <c r="X54" s="17">
        <v>1147200</v>
      </c>
      <c r="Y54" s="12">
        <v>1147200</v>
      </c>
      <c r="Z54" s="16">
        <v>0</v>
      </c>
      <c r="AA54" s="17">
        <v>0</v>
      </c>
      <c r="AB54" s="17">
        <v>0</v>
      </c>
      <c r="AC54" s="17">
        <v>0</v>
      </c>
      <c r="AD54" s="17">
        <v>0</v>
      </c>
      <c r="AE54" s="17">
        <v>0</v>
      </c>
      <c r="AF54" s="17">
        <v>0</v>
      </c>
      <c r="AG54" s="12">
        <v>0</v>
      </c>
      <c r="AH54" s="16">
        <v>0</v>
      </c>
      <c r="AI54" s="17">
        <v>0</v>
      </c>
      <c r="AJ54" s="17">
        <v>0</v>
      </c>
      <c r="AK54" s="17">
        <v>0</v>
      </c>
      <c r="AL54" s="17">
        <v>0</v>
      </c>
      <c r="AM54" s="17">
        <v>0</v>
      </c>
      <c r="AN54" s="17">
        <v>0</v>
      </c>
      <c r="AO54" s="12">
        <v>0</v>
      </c>
    </row>
    <row r="55" spans="1:41" x14ac:dyDescent="0.25">
      <c r="A55" s="4" t="s">
        <v>45</v>
      </c>
      <c r="B55" s="92">
        <v>1089107</v>
      </c>
      <c r="C55" s="87">
        <v>0</v>
      </c>
      <c r="D55" s="87">
        <v>0</v>
      </c>
      <c r="E55" s="87">
        <v>0</v>
      </c>
      <c r="F55" s="87">
        <v>0</v>
      </c>
      <c r="G55" s="87">
        <v>70759</v>
      </c>
      <c r="H55" s="87">
        <v>0</v>
      </c>
      <c r="I55" s="93">
        <v>1159866</v>
      </c>
      <c r="J55" s="16">
        <v>862294</v>
      </c>
      <c r="K55" s="17">
        <v>0</v>
      </c>
      <c r="L55" s="17">
        <v>0</v>
      </c>
      <c r="M55" s="17">
        <v>0</v>
      </c>
      <c r="N55" s="17">
        <v>0</v>
      </c>
      <c r="O55" s="17">
        <v>56049</v>
      </c>
      <c r="P55" s="17">
        <v>0</v>
      </c>
      <c r="Q55" s="12">
        <v>918343</v>
      </c>
      <c r="R55" s="16">
        <v>0</v>
      </c>
      <c r="S55" s="17">
        <v>0</v>
      </c>
      <c r="T55" s="17">
        <v>0</v>
      </c>
      <c r="U55" s="17">
        <v>0</v>
      </c>
      <c r="V55" s="17">
        <v>0</v>
      </c>
      <c r="W55" s="17">
        <v>0</v>
      </c>
      <c r="X55" s="17">
        <v>0</v>
      </c>
      <c r="Y55" s="12">
        <v>0</v>
      </c>
      <c r="Z55" s="16">
        <v>226813</v>
      </c>
      <c r="AA55" s="17">
        <v>0</v>
      </c>
      <c r="AB55" s="17">
        <v>0</v>
      </c>
      <c r="AC55" s="17">
        <v>0</v>
      </c>
      <c r="AD55" s="17">
        <v>0</v>
      </c>
      <c r="AE55" s="17">
        <v>14710</v>
      </c>
      <c r="AF55" s="17">
        <v>0</v>
      </c>
      <c r="AG55" s="12">
        <v>241523</v>
      </c>
      <c r="AH55" s="16">
        <v>0</v>
      </c>
      <c r="AI55" s="17">
        <v>0</v>
      </c>
      <c r="AJ55" s="17">
        <v>0</v>
      </c>
      <c r="AK55" s="17">
        <v>0</v>
      </c>
      <c r="AL55" s="17">
        <v>0</v>
      </c>
      <c r="AM55" s="17">
        <v>0</v>
      </c>
      <c r="AN55" s="17">
        <v>0</v>
      </c>
      <c r="AO55" s="12">
        <v>0</v>
      </c>
    </row>
    <row r="56" spans="1:41" x14ac:dyDescent="0.25">
      <c r="A56" s="4" t="s">
        <v>46</v>
      </c>
      <c r="B56" s="92">
        <v>1770754</v>
      </c>
      <c r="C56" s="87">
        <v>0</v>
      </c>
      <c r="D56" s="87">
        <v>62367</v>
      </c>
      <c r="E56" s="87">
        <v>0</v>
      </c>
      <c r="F56" s="87">
        <v>0</v>
      </c>
      <c r="G56" s="87">
        <v>50532</v>
      </c>
      <c r="H56" s="87">
        <v>0</v>
      </c>
      <c r="I56" s="93">
        <v>1883653</v>
      </c>
      <c r="J56" s="16">
        <v>1770754</v>
      </c>
      <c r="K56" s="17">
        <v>0</v>
      </c>
      <c r="L56" s="17">
        <v>0</v>
      </c>
      <c r="M56" s="17">
        <v>0</v>
      </c>
      <c r="N56" s="17">
        <v>0</v>
      </c>
      <c r="O56" s="17">
        <v>30532</v>
      </c>
      <c r="P56" s="17">
        <v>0</v>
      </c>
      <c r="Q56" s="12">
        <v>1801286</v>
      </c>
      <c r="R56" s="16">
        <v>0</v>
      </c>
      <c r="S56" s="17">
        <v>0</v>
      </c>
      <c r="T56" s="17">
        <v>0</v>
      </c>
      <c r="U56" s="17">
        <v>0</v>
      </c>
      <c r="V56" s="17">
        <v>0</v>
      </c>
      <c r="W56" s="17">
        <v>0</v>
      </c>
      <c r="X56" s="17">
        <v>0</v>
      </c>
      <c r="Y56" s="12">
        <v>0</v>
      </c>
      <c r="Z56" s="16">
        <v>0</v>
      </c>
      <c r="AA56" s="17">
        <v>0</v>
      </c>
      <c r="AB56" s="17">
        <v>0</v>
      </c>
      <c r="AC56" s="17">
        <v>0</v>
      </c>
      <c r="AD56" s="17">
        <v>0</v>
      </c>
      <c r="AE56" s="17">
        <v>0</v>
      </c>
      <c r="AF56" s="17">
        <v>0</v>
      </c>
      <c r="AG56" s="12">
        <v>0</v>
      </c>
      <c r="AH56" s="16">
        <v>0</v>
      </c>
      <c r="AI56" s="17">
        <v>0</v>
      </c>
      <c r="AJ56" s="17">
        <v>62367</v>
      </c>
      <c r="AK56" s="17">
        <v>0</v>
      </c>
      <c r="AL56" s="17">
        <v>0</v>
      </c>
      <c r="AM56" s="17">
        <v>20000</v>
      </c>
      <c r="AN56" s="17">
        <v>0</v>
      </c>
      <c r="AO56" s="12">
        <v>82367</v>
      </c>
    </row>
    <row r="57" spans="1:41" x14ac:dyDescent="0.25">
      <c r="A57" s="4" t="s">
        <v>47</v>
      </c>
      <c r="B57" s="92">
        <v>1650012</v>
      </c>
      <c r="C57" s="87">
        <v>0</v>
      </c>
      <c r="D57" s="87">
        <v>0</v>
      </c>
      <c r="E57" s="87">
        <v>0</v>
      </c>
      <c r="F57" s="87">
        <v>0</v>
      </c>
      <c r="G57" s="87">
        <v>0</v>
      </c>
      <c r="H57" s="87">
        <v>44925</v>
      </c>
      <c r="I57" s="93">
        <v>1694937</v>
      </c>
      <c r="J57" s="16">
        <v>1638717</v>
      </c>
      <c r="K57" s="17">
        <v>0</v>
      </c>
      <c r="L57" s="17">
        <v>0</v>
      </c>
      <c r="M57" s="17">
        <v>0</v>
      </c>
      <c r="N57" s="17">
        <v>0</v>
      </c>
      <c r="O57" s="17">
        <v>0</v>
      </c>
      <c r="P57" s="17">
        <v>0</v>
      </c>
      <c r="Q57" s="12">
        <v>1638717</v>
      </c>
      <c r="R57" s="16">
        <v>73</v>
      </c>
      <c r="S57" s="17">
        <v>0</v>
      </c>
      <c r="T57" s="17">
        <v>0</v>
      </c>
      <c r="U57" s="17">
        <v>0</v>
      </c>
      <c r="V57" s="17">
        <v>0</v>
      </c>
      <c r="W57" s="17">
        <v>0</v>
      </c>
      <c r="X57" s="17">
        <v>44925</v>
      </c>
      <c r="Y57" s="12">
        <v>44998</v>
      </c>
      <c r="Z57" s="16">
        <v>11222</v>
      </c>
      <c r="AA57" s="17">
        <v>0</v>
      </c>
      <c r="AB57" s="17">
        <v>0</v>
      </c>
      <c r="AC57" s="17">
        <v>0</v>
      </c>
      <c r="AD57" s="17">
        <v>0</v>
      </c>
      <c r="AE57" s="17">
        <v>0</v>
      </c>
      <c r="AF57" s="17">
        <v>0</v>
      </c>
      <c r="AG57" s="12">
        <v>11222</v>
      </c>
      <c r="AH57" s="16">
        <v>0</v>
      </c>
      <c r="AI57" s="17">
        <v>0</v>
      </c>
      <c r="AJ57" s="17">
        <v>0</v>
      </c>
      <c r="AK57" s="17">
        <v>0</v>
      </c>
      <c r="AL57" s="17">
        <v>0</v>
      </c>
      <c r="AM57" s="17">
        <v>0</v>
      </c>
      <c r="AN57" s="17">
        <v>0</v>
      </c>
      <c r="AO57" s="12">
        <v>0</v>
      </c>
    </row>
    <row r="58" spans="1:41" x14ac:dyDescent="0.25">
      <c r="A58" s="4" t="s">
        <v>48</v>
      </c>
      <c r="B58" s="92">
        <v>3408370.9899999998</v>
      </c>
      <c r="C58" s="87">
        <v>36230</v>
      </c>
      <c r="D58" s="87">
        <v>0</v>
      </c>
      <c r="E58" s="87">
        <v>0</v>
      </c>
      <c r="F58" s="87">
        <v>0</v>
      </c>
      <c r="G58" s="87">
        <v>0</v>
      </c>
      <c r="H58" s="87">
        <v>1022954.4400000001</v>
      </c>
      <c r="I58" s="93">
        <v>4467555.43</v>
      </c>
      <c r="J58" s="16">
        <v>3407967.3899999997</v>
      </c>
      <c r="K58" s="17">
        <v>0</v>
      </c>
      <c r="L58" s="17">
        <v>0</v>
      </c>
      <c r="M58" s="17">
        <v>0</v>
      </c>
      <c r="N58" s="17">
        <v>0</v>
      </c>
      <c r="O58" s="17">
        <v>0</v>
      </c>
      <c r="P58" s="17">
        <v>246306.66</v>
      </c>
      <c r="Q58" s="12">
        <v>3654274.05</v>
      </c>
      <c r="R58" s="16">
        <v>403.6</v>
      </c>
      <c r="S58" s="17">
        <v>0</v>
      </c>
      <c r="T58" s="17">
        <v>0</v>
      </c>
      <c r="U58" s="17">
        <v>0</v>
      </c>
      <c r="V58" s="17">
        <v>0</v>
      </c>
      <c r="W58" s="17">
        <v>0</v>
      </c>
      <c r="X58" s="17">
        <v>782567.4</v>
      </c>
      <c r="Y58" s="12">
        <v>782971</v>
      </c>
      <c r="Z58" s="16">
        <v>0</v>
      </c>
      <c r="AA58" s="17">
        <v>0</v>
      </c>
      <c r="AB58" s="17">
        <v>0</v>
      </c>
      <c r="AC58" s="17">
        <v>0</v>
      </c>
      <c r="AD58" s="17">
        <v>0</v>
      </c>
      <c r="AE58" s="17">
        <v>0</v>
      </c>
      <c r="AF58" s="17">
        <v>0</v>
      </c>
      <c r="AG58" s="12">
        <v>0</v>
      </c>
      <c r="AH58" s="16">
        <v>0</v>
      </c>
      <c r="AI58" s="17">
        <v>36230</v>
      </c>
      <c r="AJ58" s="17">
        <v>0</v>
      </c>
      <c r="AK58" s="17">
        <v>0</v>
      </c>
      <c r="AL58" s="17">
        <v>0</v>
      </c>
      <c r="AM58" s="17">
        <v>0</v>
      </c>
      <c r="AN58" s="17">
        <v>-5919.62</v>
      </c>
      <c r="AO58" s="12">
        <v>30310.38</v>
      </c>
    </row>
    <row r="59" spans="1:41" x14ac:dyDescent="0.25">
      <c r="A59" s="4" t="s">
        <v>49</v>
      </c>
      <c r="B59" s="92">
        <v>1639000</v>
      </c>
      <c r="C59" s="87">
        <v>0</v>
      </c>
      <c r="D59" s="87">
        <v>0</v>
      </c>
      <c r="E59" s="87">
        <v>0</v>
      </c>
      <c r="F59" s="87">
        <v>0</v>
      </c>
      <c r="G59" s="87">
        <v>0</v>
      </c>
      <c r="H59" s="87">
        <v>0</v>
      </c>
      <c r="I59" s="93">
        <v>1639000</v>
      </c>
      <c r="J59" s="16">
        <v>792900</v>
      </c>
      <c r="K59" s="17">
        <v>0</v>
      </c>
      <c r="L59" s="17">
        <v>0</v>
      </c>
      <c r="M59" s="17">
        <v>0</v>
      </c>
      <c r="N59" s="17">
        <v>0</v>
      </c>
      <c r="O59" s="17">
        <v>0</v>
      </c>
      <c r="P59" s="17">
        <v>0</v>
      </c>
      <c r="Q59" s="12">
        <v>792900</v>
      </c>
      <c r="R59" s="16">
        <v>846100</v>
      </c>
      <c r="S59" s="17">
        <v>0</v>
      </c>
      <c r="T59" s="17">
        <v>0</v>
      </c>
      <c r="U59" s="17">
        <v>0</v>
      </c>
      <c r="V59" s="17">
        <v>0</v>
      </c>
      <c r="W59" s="17">
        <v>0</v>
      </c>
      <c r="X59" s="17">
        <v>0</v>
      </c>
      <c r="Y59" s="12">
        <v>846100</v>
      </c>
      <c r="Z59" s="16">
        <v>0</v>
      </c>
      <c r="AA59" s="17">
        <v>0</v>
      </c>
      <c r="AB59" s="17">
        <v>0</v>
      </c>
      <c r="AC59" s="17">
        <v>0</v>
      </c>
      <c r="AD59" s="17">
        <v>0</v>
      </c>
      <c r="AE59" s="17">
        <v>0</v>
      </c>
      <c r="AF59" s="17">
        <v>0</v>
      </c>
      <c r="AG59" s="12">
        <v>0</v>
      </c>
      <c r="AH59" s="16">
        <v>0</v>
      </c>
      <c r="AI59" s="17">
        <v>0</v>
      </c>
      <c r="AJ59" s="17">
        <v>0</v>
      </c>
      <c r="AK59" s="17">
        <v>0</v>
      </c>
      <c r="AL59" s="17">
        <v>0</v>
      </c>
      <c r="AM59" s="17">
        <v>0</v>
      </c>
      <c r="AN59" s="17">
        <v>0</v>
      </c>
      <c r="AO59" s="12">
        <v>0</v>
      </c>
    </row>
    <row r="60" spans="1:41" x14ac:dyDescent="0.25">
      <c r="A60" s="4" t="s">
        <v>50</v>
      </c>
      <c r="B60" s="92">
        <v>376546</v>
      </c>
      <c r="C60" s="87">
        <v>0</v>
      </c>
      <c r="D60" s="87">
        <v>0</v>
      </c>
      <c r="E60" s="87">
        <v>0</v>
      </c>
      <c r="F60" s="87">
        <v>0</v>
      </c>
      <c r="G60" s="87">
        <v>0</v>
      </c>
      <c r="H60" s="87">
        <v>305658</v>
      </c>
      <c r="I60" s="93">
        <v>682204</v>
      </c>
      <c r="J60" s="16">
        <v>376546</v>
      </c>
      <c r="K60" s="17">
        <v>0</v>
      </c>
      <c r="L60" s="17">
        <v>0</v>
      </c>
      <c r="M60" s="17">
        <v>0</v>
      </c>
      <c r="N60" s="17">
        <v>0</v>
      </c>
      <c r="O60" s="17">
        <v>0</v>
      </c>
      <c r="P60" s="17">
        <v>162976</v>
      </c>
      <c r="Q60" s="12">
        <v>539522</v>
      </c>
      <c r="R60" s="16">
        <v>0</v>
      </c>
      <c r="S60" s="17">
        <v>0</v>
      </c>
      <c r="T60" s="17">
        <v>0</v>
      </c>
      <c r="U60" s="17">
        <v>0</v>
      </c>
      <c r="V60" s="17">
        <v>0</v>
      </c>
      <c r="W60" s="17">
        <v>0</v>
      </c>
      <c r="X60" s="17">
        <v>142682</v>
      </c>
      <c r="Y60" s="12">
        <v>142682</v>
      </c>
      <c r="Z60" s="16">
        <v>0</v>
      </c>
      <c r="AA60" s="17">
        <v>0</v>
      </c>
      <c r="AB60" s="17">
        <v>0</v>
      </c>
      <c r="AC60" s="17">
        <v>0</v>
      </c>
      <c r="AD60" s="17">
        <v>0</v>
      </c>
      <c r="AE60" s="17">
        <v>0</v>
      </c>
      <c r="AF60" s="17">
        <v>0</v>
      </c>
      <c r="AG60" s="12">
        <v>0</v>
      </c>
      <c r="AH60" s="16">
        <v>0</v>
      </c>
      <c r="AI60" s="17">
        <v>0</v>
      </c>
      <c r="AJ60" s="17">
        <v>0</v>
      </c>
      <c r="AK60" s="17">
        <v>0</v>
      </c>
      <c r="AL60" s="17">
        <v>0</v>
      </c>
      <c r="AM60" s="17">
        <v>0</v>
      </c>
      <c r="AN60" s="17">
        <v>0</v>
      </c>
      <c r="AO60" s="12">
        <v>0</v>
      </c>
    </row>
    <row r="61" spans="1:41" x14ac:dyDescent="0.25">
      <c r="A61" s="4" t="s">
        <v>51</v>
      </c>
      <c r="B61" s="92">
        <v>1075046.76</v>
      </c>
      <c r="C61" s="87">
        <v>0</v>
      </c>
      <c r="D61" s="87">
        <v>0</v>
      </c>
      <c r="E61" s="87">
        <v>0</v>
      </c>
      <c r="F61" s="87">
        <v>0</v>
      </c>
      <c r="G61" s="87">
        <v>0</v>
      </c>
      <c r="H61" s="87">
        <v>90391.25</v>
      </c>
      <c r="I61" s="93">
        <v>1165438.01</v>
      </c>
      <c r="J61" s="16">
        <v>0</v>
      </c>
      <c r="K61" s="17">
        <v>0</v>
      </c>
      <c r="L61" s="17">
        <v>0</v>
      </c>
      <c r="M61" s="17">
        <v>0</v>
      </c>
      <c r="N61" s="17">
        <v>0</v>
      </c>
      <c r="O61" s="17">
        <v>0</v>
      </c>
      <c r="P61" s="17">
        <v>0</v>
      </c>
      <c r="Q61" s="12">
        <v>0</v>
      </c>
      <c r="R61" s="16">
        <v>888694.57</v>
      </c>
      <c r="S61" s="17">
        <v>0</v>
      </c>
      <c r="T61" s="17">
        <v>0</v>
      </c>
      <c r="U61" s="17">
        <v>0</v>
      </c>
      <c r="V61" s="17">
        <v>0</v>
      </c>
      <c r="W61" s="17">
        <v>0</v>
      </c>
      <c r="X61" s="17">
        <v>90391.25</v>
      </c>
      <c r="Y61" s="12">
        <v>979085.82</v>
      </c>
      <c r="Z61" s="16">
        <v>186352.19</v>
      </c>
      <c r="AA61" s="17">
        <v>0</v>
      </c>
      <c r="AB61" s="17">
        <v>0</v>
      </c>
      <c r="AC61" s="17">
        <v>0</v>
      </c>
      <c r="AD61" s="17">
        <v>0</v>
      </c>
      <c r="AE61" s="17">
        <v>0</v>
      </c>
      <c r="AF61" s="17">
        <v>0</v>
      </c>
      <c r="AG61" s="12">
        <v>186352.19</v>
      </c>
      <c r="AH61" s="16">
        <v>0</v>
      </c>
      <c r="AI61" s="17">
        <v>0</v>
      </c>
      <c r="AJ61" s="17">
        <v>0</v>
      </c>
      <c r="AK61" s="17">
        <v>0</v>
      </c>
      <c r="AL61" s="17">
        <v>0</v>
      </c>
      <c r="AM61" s="17">
        <v>0</v>
      </c>
      <c r="AN61" s="17">
        <v>0</v>
      </c>
      <c r="AO61" s="12">
        <v>0</v>
      </c>
    </row>
    <row r="62" spans="1:41" x14ac:dyDescent="0.25">
      <c r="A62" s="4" t="s">
        <v>52</v>
      </c>
      <c r="B62" s="92">
        <v>10854700.030000001</v>
      </c>
      <c r="C62" s="87">
        <v>0</v>
      </c>
      <c r="D62" s="87">
        <v>0</v>
      </c>
      <c r="E62" s="87">
        <v>0</v>
      </c>
      <c r="F62" s="87">
        <v>0</v>
      </c>
      <c r="G62" s="87">
        <v>0</v>
      </c>
      <c r="H62" s="87">
        <v>16648.75</v>
      </c>
      <c r="I62" s="93">
        <v>10871348.780000001</v>
      </c>
      <c r="J62" s="16">
        <v>7109636.6500000004</v>
      </c>
      <c r="K62" s="17">
        <v>0</v>
      </c>
      <c r="L62" s="17">
        <v>0</v>
      </c>
      <c r="M62" s="17">
        <v>0</v>
      </c>
      <c r="N62" s="17">
        <v>0</v>
      </c>
      <c r="O62" s="17">
        <v>0</v>
      </c>
      <c r="P62" s="17">
        <v>0</v>
      </c>
      <c r="Q62" s="12">
        <v>7109636.6500000004</v>
      </c>
      <c r="R62" s="16">
        <v>3745063.38</v>
      </c>
      <c r="S62" s="17">
        <v>0</v>
      </c>
      <c r="T62" s="17">
        <v>0</v>
      </c>
      <c r="U62" s="17">
        <v>0</v>
      </c>
      <c r="V62" s="17">
        <v>0</v>
      </c>
      <c r="W62" s="17">
        <v>0</v>
      </c>
      <c r="X62" s="17">
        <v>0</v>
      </c>
      <c r="Y62" s="12">
        <v>3745063.38</v>
      </c>
      <c r="Z62" s="16">
        <v>0</v>
      </c>
      <c r="AA62" s="17">
        <v>0</v>
      </c>
      <c r="AB62" s="17">
        <v>0</v>
      </c>
      <c r="AC62" s="17">
        <v>0</v>
      </c>
      <c r="AD62" s="17">
        <v>0</v>
      </c>
      <c r="AE62" s="17">
        <v>0</v>
      </c>
      <c r="AF62" s="17">
        <v>0</v>
      </c>
      <c r="AG62" s="12">
        <v>0</v>
      </c>
      <c r="AH62" s="16">
        <v>0</v>
      </c>
      <c r="AI62" s="17">
        <v>0</v>
      </c>
      <c r="AJ62" s="17">
        <v>0</v>
      </c>
      <c r="AK62" s="17">
        <v>0</v>
      </c>
      <c r="AL62" s="17">
        <v>0</v>
      </c>
      <c r="AM62" s="17">
        <v>0</v>
      </c>
      <c r="AN62" s="17">
        <v>16648.75</v>
      </c>
      <c r="AO62" s="12">
        <v>16648.75</v>
      </c>
    </row>
    <row r="63" spans="1:41" x14ac:dyDescent="0.25">
      <c r="A63" s="4" t="s">
        <v>53</v>
      </c>
      <c r="B63" s="92">
        <v>275625</v>
      </c>
      <c r="C63" s="87">
        <v>0</v>
      </c>
      <c r="D63" s="87">
        <v>0</v>
      </c>
      <c r="E63" s="87">
        <v>0</v>
      </c>
      <c r="F63" s="87">
        <v>10000</v>
      </c>
      <c r="G63" s="87">
        <v>0</v>
      </c>
      <c r="H63" s="87">
        <v>0</v>
      </c>
      <c r="I63" s="93">
        <v>285625</v>
      </c>
      <c r="J63" s="16">
        <v>275625</v>
      </c>
      <c r="K63" s="17">
        <v>0</v>
      </c>
      <c r="L63" s="17">
        <v>0</v>
      </c>
      <c r="M63" s="17">
        <v>0</v>
      </c>
      <c r="N63" s="17">
        <v>10000</v>
      </c>
      <c r="O63" s="17">
        <v>0</v>
      </c>
      <c r="P63" s="17">
        <v>0</v>
      </c>
      <c r="Q63" s="12">
        <v>285625</v>
      </c>
      <c r="R63" s="16">
        <v>0</v>
      </c>
      <c r="S63" s="17">
        <v>0</v>
      </c>
      <c r="T63" s="17">
        <v>0</v>
      </c>
      <c r="U63" s="17">
        <v>0</v>
      </c>
      <c r="V63" s="17">
        <v>0</v>
      </c>
      <c r="W63" s="17">
        <v>0</v>
      </c>
      <c r="X63" s="17">
        <v>0</v>
      </c>
      <c r="Y63" s="12">
        <v>0</v>
      </c>
      <c r="Z63" s="16">
        <v>0</v>
      </c>
      <c r="AA63" s="17">
        <v>0</v>
      </c>
      <c r="AB63" s="17">
        <v>0</v>
      </c>
      <c r="AC63" s="17">
        <v>0</v>
      </c>
      <c r="AD63" s="17">
        <v>0</v>
      </c>
      <c r="AE63" s="17">
        <v>0</v>
      </c>
      <c r="AF63" s="17">
        <v>0</v>
      </c>
      <c r="AG63" s="12">
        <v>0</v>
      </c>
      <c r="AH63" s="16">
        <v>0</v>
      </c>
      <c r="AI63" s="17">
        <v>0</v>
      </c>
      <c r="AJ63" s="17">
        <v>0</v>
      </c>
      <c r="AK63" s="17">
        <v>0</v>
      </c>
      <c r="AL63" s="17">
        <v>0</v>
      </c>
      <c r="AM63" s="17">
        <v>0</v>
      </c>
      <c r="AN63" s="17">
        <v>0</v>
      </c>
      <c r="AO63" s="12">
        <v>0</v>
      </c>
    </row>
    <row r="64" spans="1:41" x14ac:dyDescent="0.25">
      <c r="A64" s="4" t="s">
        <v>54</v>
      </c>
      <c r="B64" s="92">
        <v>343739</v>
      </c>
      <c r="C64" s="87">
        <v>0</v>
      </c>
      <c r="D64" s="87">
        <v>0</v>
      </c>
      <c r="E64" s="87">
        <v>0</v>
      </c>
      <c r="F64" s="87">
        <v>0</v>
      </c>
      <c r="G64" s="87">
        <v>0</v>
      </c>
      <c r="H64" s="87">
        <v>0</v>
      </c>
      <c r="I64" s="93">
        <v>343739</v>
      </c>
      <c r="J64" s="16">
        <v>343739</v>
      </c>
      <c r="K64" s="17">
        <v>0</v>
      </c>
      <c r="L64" s="17">
        <v>0</v>
      </c>
      <c r="M64" s="17">
        <v>0</v>
      </c>
      <c r="N64" s="17">
        <v>0</v>
      </c>
      <c r="O64" s="17">
        <v>0</v>
      </c>
      <c r="P64" s="17">
        <v>0</v>
      </c>
      <c r="Q64" s="12">
        <v>343739</v>
      </c>
      <c r="R64" s="16">
        <v>0</v>
      </c>
      <c r="S64" s="17">
        <v>0</v>
      </c>
      <c r="T64" s="17">
        <v>0</v>
      </c>
      <c r="U64" s="17">
        <v>0</v>
      </c>
      <c r="V64" s="17">
        <v>0</v>
      </c>
      <c r="W64" s="17">
        <v>0</v>
      </c>
      <c r="X64" s="17">
        <v>0</v>
      </c>
      <c r="Y64" s="12">
        <v>0</v>
      </c>
      <c r="Z64" s="16">
        <v>0</v>
      </c>
      <c r="AA64" s="17">
        <v>0</v>
      </c>
      <c r="AB64" s="17">
        <v>0</v>
      </c>
      <c r="AC64" s="17">
        <v>0</v>
      </c>
      <c r="AD64" s="17">
        <v>0</v>
      </c>
      <c r="AE64" s="17">
        <v>0</v>
      </c>
      <c r="AF64" s="17">
        <v>0</v>
      </c>
      <c r="AG64" s="12">
        <v>0</v>
      </c>
      <c r="AH64" s="16">
        <v>0</v>
      </c>
      <c r="AI64" s="17">
        <v>0</v>
      </c>
      <c r="AJ64" s="17">
        <v>0</v>
      </c>
      <c r="AK64" s="17">
        <v>0</v>
      </c>
      <c r="AL64" s="17">
        <v>0</v>
      </c>
      <c r="AM64" s="17">
        <v>0</v>
      </c>
      <c r="AN64" s="17">
        <v>0</v>
      </c>
      <c r="AO64" s="12">
        <v>0</v>
      </c>
    </row>
    <row r="65" spans="1:41" x14ac:dyDescent="0.25">
      <c r="A65" s="4" t="s">
        <v>55</v>
      </c>
      <c r="B65" s="92">
        <v>891898</v>
      </c>
      <c r="C65" s="87">
        <v>0</v>
      </c>
      <c r="D65" s="87">
        <v>0</v>
      </c>
      <c r="E65" s="87">
        <v>0</v>
      </c>
      <c r="F65" s="87">
        <v>0</v>
      </c>
      <c r="G65" s="87">
        <v>10140</v>
      </c>
      <c r="H65" s="87">
        <v>128102</v>
      </c>
      <c r="I65" s="93">
        <v>1030140</v>
      </c>
      <c r="J65" s="16">
        <v>765691</v>
      </c>
      <c r="K65" s="17">
        <v>0</v>
      </c>
      <c r="L65" s="17">
        <v>0</v>
      </c>
      <c r="M65" s="17">
        <v>0</v>
      </c>
      <c r="N65" s="17">
        <v>0</v>
      </c>
      <c r="O65" s="17">
        <v>0</v>
      </c>
      <c r="P65" s="17">
        <v>87414</v>
      </c>
      <c r="Q65" s="12">
        <v>853105</v>
      </c>
      <c r="R65" s="16">
        <v>72705</v>
      </c>
      <c r="S65" s="17">
        <v>0</v>
      </c>
      <c r="T65" s="17">
        <v>0</v>
      </c>
      <c r="U65" s="17">
        <v>0</v>
      </c>
      <c r="V65" s="17">
        <v>0</v>
      </c>
      <c r="W65" s="17">
        <v>0</v>
      </c>
      <c r="X65" s="17">
        <v>40688</v>
      </c>
      <c r="Y65" s="12">
        <v>113393</v>
      </c>
      <c r="Z65" s="16">
        <v>53502</v>
      </c>
      <c r="AA65" s="17">
        <v>0</v>
      </c>
      <c r="AB65" s="17">
        <v>0</v>
      </c>
      <c r="AC65" s="17">
        <v>0</v>
      </c>
      <c r="AD65" s="17">
        <v>0</v>
      </c>
      <c r="AE65" s="17">
        <v>0</v>
      </c>
      <c r="AF65" s="17">
        <v>0</v>
      </c>
      <c r="AG65" s="12">
        <v>53502</v>
      </c>
      <c r="AH65" s="16">
        <v>0</v>
      </c>
      <c r="AI65" s="17">
        <v>0</v>
      </c>
      <c r="AJ65" s="17">
        <v>0</v>
      </c>
      <c r="AK65" s="17">
        <v>0</v>
      </c>
      <c r="AL65" s="17">
        <v>0</v>
      </c>
      <c r="AM65" s="17">
        <v>10140</v>
      </c>
      <c r="AN65" s="17">
        <v>0</v>
      </c>
      <c r="AO65" s="12">
        <v>10140</v>
      </c>
    </row>
    <row r="66" spans="1:41" x14ac:dyDescent="0.25">
      <c r="A66" s="4" t="s">
        <v>56</v>
      </c>
      <c r="B66" s="92">
        <v>604000</v>
      </c>
      <c r="C66" s="87">
        <v>0</v>
      </c>
      <c r="D66" s="87">
        <v>9000</v>
      </c>
      <c r="E66" s="87">
        <v>0</v>
      </c>
      <c r="F66" s="87">
        <v>0</v>
      </c>
      <c r="G66" s="87">
        <v>0</v>
      </c>
      <c r="H66" s="87">
        <v>90000</v>
      </c>
      <c r="I66" s="93">
        <v>703000</v>
      </c>
      <c r="J66" s="16">
        <v>0</v>
      </c>
      <c r="K66" s="17">
        <v>0</v>
      </c>
      <c r="L66" s="17">
        <v>0</v>
      </c>
      <c r="M66" s="17">
        <v>0</v>
      </c>
      <c r="N66" s="17">
        <v>0</v>
      </c>
      <c r="O66" s="17">
        <v>0</v>
      </c>
      <c r="P66" s="17">
        <v>90000</v>
      </c>
      <c r="Q66" s="12">
        <v>90000</v>
      </c>
      <c r="R66" s="16">
        <v>604000</v>
      </c>
      <c r="S66" s="17">
        <v>0</v>
      </c>
      <c r="T66" s="17">
        <v>0</v>
      </c>
      <c r="U66" s="17">
        <v>0</v>
      </c>
      <c r="V66" s="17">
        <v>0</v>
      </c>
      <c r="W66" s="17">
        <v>0</v>
      </c>
      <c r="X66" s="17">
        <v>0</v>
      </c>
      <c r="Y66" s="12">
        <v>604000</v>
      </c>
      <c r="Z66" s="16">
        <v>0</v>
      </c>
      <c r="AA66" s="17">
        <v>0</v>
      </c>
      <c r="AB66" s="17">
        <v>0</v>
      </c>
      <c r="AC66" s="17">
        <v>0</v>
      </c>
      <c r="AD66" s="17">
        <v>0</v>
      </c>
      <c r="AE66" s="17">
        <v>0</v>
      </c>
      <c r="AF66" s="17">
        <v>0</v>
      </c>
      <c r="AG66" s="12">
        <v>0</v>
      </c>
      <c r="AH66" s="16">
        <v>0</v>
      </c>
      <c r="AI66" s="17">
        <v>0</v>
      </c>
      <c r="AJ66" s="17">
        <v>9000</v>
      </c>
      <c r="AK66" s="17">
        <v>0</v>
      </c>
      <c r="AL66" s="17">
        <v>0</v>
      </c>
      <c r="AM66" s="17">
        <v>0</v>
      </c>
      <c r="AN66" s="17">
        <v>0</v>
      </c>
      <c r="AO66" s="12">
        <v>9000</v>
      </c>
    </row>
    <row r="67" spans="1:41" x14ac:dyDescent="0.25">
      <c r="A67" s="4" t="s">
        <v>57</v>
      </c>
      <c r="B67" s="92">
        <v>159562</v>
      </c>
      <c r="C67" s="87">
        <v>0</v>
      </c>
      <c r="D67" s="87">
        <v>156250</v>
      </c>
      <c r="E67" s="87">
        <v>0</v>
      </c>
      <c r="F67" s="87">
        <v>0</v>
      </c>
      <c r="G67" s="87">
        <v>21163</v>
      </c>
      <c r="H67" s="87">
        <v>7295</v>
      </c>
      <c r="I67" s="93">
        <v>344270</v>
      </c>
      <c r="J67" s="16">
        <v>159562</v>
      </c>
      <c r="K67" s="17">
        <v>0</v>
      </c>
      <c r="L67" s="17">
        <v>0</v>
      </c>
      <c r="M67" s="17">
        <v>0</v>
      </c>
      <c r="N67" s="17">
        <v>0</v>
      </c>
      <c r="O67" s="17">
        <v>0</v>
      </c>
      <c r="P67" s="17">
        <v>7295</v>
      </c>
      <c r="Q67" s="12">
        <v>166857</v>
      </c>
      <c r="R67" s="16">
        <v>0</v>
      </c>
      <c r="S67" s="17">
        <v>0</v>
      </c>
      <c r="T67" s="17">
        <v>100000</v>
      </c>
      <c r="U67" s="17">
        <v>0</v>
      </c>
      <c r="V67" s="17">
        <v>0</v>
      </c>
      <c r="W67" s="17">
        <v>0</v>
      </c>
      <c r="X67" s="17">
        <v>0</v>
      </c>
      <c r="Y67" s="12">
        <v>100000</v>
      </c>
      <c r="Z67" s="16">
        <v>0</v>
      </c>
      <c r="AA67" s="17">
        <v>0</v>
      </c>
      <c r="AB67" s="17">
        <v>0</v>
      </c>
      <c r="AC67" s="17">
        <v>0</v>
      </c>
      <c r="AD67" s="17">
        <v>0</v>
      </c>
      <c r="AE67" s="17">
        <v>0</v>
      </c>
      <c r="AF67" s="17">
        <v>0</v>
      </c>
      <c r="AG67" s="12">
        <v>0</v>
      </c>
      <c r="AH67" s="16">
        <v>0</v>
      </c>
      <c r="AI67" s="17">
        <v>0</v>
      </c>
      <c r="AJ67" s="17">
        <v>56250</v>
      </c>
      <c r="AK67" s="17">
        <v>0</v>
      </c>
      <c r="AL67" s="17">
        <v>0</v>
      </c>
      <c r="AM67" s="17">
        <v>21163</v>
      </c>
      <c r="AN67" s="17">
        <v>0</v>
      </c>
      <c r="AO67" s="12">
        <v>77413</v>
      </c>
    </row>
    <row r="68" spans="1:41" x14ac:dyDescent="0.25">
      <c r="A68" s="4" t="s">
        <v>58</v>
      </c>
      <c r="B68" s="92">
        <v>267972.34000000003</v>
      </c>
      <c r="C68" s="87">
        <v>0</v>
      </c>
      <c r="D68" s="87">
        <v>0</v>
      </c>
      <c r="E68" s="87">
        <v>0</v>
      </c>
      <c r="F68" s="87">
        <v>0</v>
      </c>
      <c r="G68" s="87">
        <v>0</v>
      </c>
      <c r="H68" s="87">
        <v>381586.06</v>
      </c>
      <c r="I68" s="93">
        <v>649558.4</v>
      </c>
      <c r="J68" s="16">
        <v>267972.34000000003</v>
      </c>
      <c r="K68" s="17">
        <v>0</v>
      </c>
      <c r="L68" s="17">
        <v>0</v>
      </c>
      <c r="M68" s="17">
        <v>0</v>
      </c>
      <c r="N68" s="17">
        <v>0</v>
      </c>
      <c r="O68" s="17">
        <v>0</v>
      </c>
      <c r="P68" s="17">
        <v>0</v>
      </c>
      <c r="Q68" s="12">
        <v>267972.34000000003</v>
      </c>
      <c r="R68" s="16">
        <v>0</v>
      </c>
      <c r="S68" s="17">
        <v>0</v>
      </c>
      <c r="T68" s="17">
        <v>0</v>
      </c>
      <c r="U68" s="17">
        <v>0</v>
      </c>
      <c r="V68" s="17">
        <v>0</v>
      </c>
      <c r="W68" s="17">
        <v>0</v>
      </c>
      <c r="X68" s="17">
        <v>381586.06</v>
      </c>
      <c r="Y68" s="12">
        <v>381586.06</v>
      </c>
      <c r="Z68" s="16">
        <v>0</v>
      </c>
      <c r="AA68" s="17">
        <v>0</v>
      </c>
      <c r="AB68" s="17">
        <v>0</v>
      </c>
      <c r="AC68" s="17">
        <v>0</v>
      </c>
      <c r="AD68" s="17">
        <v>0</v>
      </c>
      <c r="AE68" s="17">
        <v>0</v>
      </c>
      <c r="AF68" s="17">
        <v>0</v>
      </c>
      <c r="AG68" s="12">
        <v>0</v>
      </c>
      <c r="AH68" s="16">
        <v>0</v>
      </c>
      <c r="AI68" s="17">
        <v>0</v>
      </c>
      <c r="AJ68" s="17">
        <v>0</v>
      </c>
      <c r="AK68" s="17">
        <v>0</v>
      </c>
      <c r="AL68" s="17">
        <v>0</v>
      </c>
      <c r="AM68" s="17">
        <v>0</v>
      </c>
      <c r="AN68" s="17">
        <v>0</v>
      </c>
      <c r="AO68" s="12">
        <v>0</v>
      </c>
    </row>
    <row r="69" spans="1:41" x14ac:dyDescent="0.25">
      <c r="A69" s="4" t="s">
        <v>59</v>
      </c>
      <c r="B69" s="92">
        <v>22293</v>
      </c>
      <c r="C69" s="87">
        <v>0</v>
      </c>
      <c r="D69" s="87">
        <v>0</v>
      </c>
      <c r="E69" s="87">
        <v>0</v>
      </c>
      <c r="F69" s="87">
        <v>0</v>
      </c>
      <c r="G69" s="87">
        <v>0</v>
      </c>
      <c r="H69" s="87">
        <v>0</v>
      </c>
      <c r="I69" s="93">
        <v>22293</v>
      </c>
      <c r="J69" s="16">
        <v>22293</v>
      </c>
      <c r="K69" s="17">
        <v>0</v>
      </c>
      <c r="L69" s="17">
        <v>0</v>
      </c>
      <c r="M69" s="17">
        <v>0</v>
      </c>
      <c r="N69" s="17">
        <v>0</v>
      </c>
      <c r="O69" s="17">
        <v>0</v>
      </c>
      <c r="P69" s="17">
        <v>0</v>
      </c>
      <c r="Q69" s="12">
        <v>22293</v>
      </c>
      <c r="R69" s="16">
        <v>0</v>
      </c>
      <c r="S69" s="17">
        <v>0</v>
      </c>
      <c r="T69" s="17">
        <v>0</v>
      </c>
      <c r="U69" s="17">
        <v>0</v>
      </c>
      <c r="V69" s="17">
        <v>0</v>
      </c>
      <c r="W69" s="17">
        <v>0</v>
      </c>
      <c r="X69" s="17">
        <v>0</v>
      </c>
      <c r="Y69" s="12">
        <v>0</v>
      </c>
      <c r="Z69" s="16">
        <v>0</v>
      </c>
      <c r="AA69" s="17">
        <v>0</v>
      </c>
      <c r="AB69" s="17">
        <v>0</v>
      </c>
      <c r="AC69" s="17">
        <v>0</v>
      </c>
      <c r="AD69" s="17">
        <v>0</v>
      </c>
      <c r="AE69" s="17">
        <v>0</v>
      </c>
      <c r="AF69" s="17">
        <v>0</v>
      </c>
      <c r="AG69" s="12">
        <v>0</v>
      </c>
      <c r="AH69" s="16">
        <v>0</v>
      </c>
      <c r="AI69" s="17">
        <v>0</v>
      </c>
      <c r="AJ69" s="17">
        <v>0</v>
      </c>
      <c r="AK69" s="17">
        <v>0</v>
      </c>
      <c r="AL69" s="17">
        <v>0</v>
      </c>
      <c r="AM69" s="17">
        <v>0</v>
      </c>
      <c r="AN69" s="17">
        <v>0</v>
      </c>
      <c r="AO69" s="12">
        <v>0</v>
      </c>
    </row>
    <row r="70" spans="1:41" x14ac:dyDescent="0.25">
      <c r="A70" s="4" t="s">
        <v>60</v>
      </c>
      <c r="B70" s="92">
        <v>19878.214</v>
      </c>
      <c r="C70" s="87">
        <v>0</v>
      </c>
      <c r="D70" s="87">
        <v>0</v>
      </c>
      <c r="E70" s="87">
        <v>0</v>
      </c>
      <c r="F70" s="87">
        <v>0</v>
      </c>
      <c r="G70" s="87">
        <v>0</v>
      </c>
      <c r="H70" s="87">
        <v>0</v>
      </c>
      <c r="I70" s="93">
        <v>19878.214</v>
      </c>
      <c r="J70" s="16">
        <v>0</v>
      </c>
      <c r="K70" s="17">
        <v>0</v>
      </c>
      <c r="L70" s="17">
        <v>0</v>
      </c>
      <c r="M70" s="17">
        <v>0</v>
      </c>
      <c r="N70" s="17">
        <v>0</v>
      </c>
      <c r="O70" s="17">
        <v>0</v>
      </c>
      <c r="P70" s="17">
        <v>0</v>
      </c>
      <c r="Q70" s="12">
        <v>0</v>
      </c>
      <c r="R70" s="16">
        <v>19878.214</v>
      </c>
      <c r="S70" s="17">
        <v>0</v>
      </c>
      <c r="T70" s="17">
        <v>0</v>
      </c>
      <c r="U70" s="17">
        <v>0</v>
      </c>
      <c r="V70" s="17">
        <v>0</v>
      </c>
      <c r="W70" s="17">
        <v>0</v>
      </c>
      <c r="X70" s="17">
        <v>0</v>
      </c>
      <c r="Y70" s="12">
        <v>19878.214</v>
      </c>
      <c r="Z70" s="16">
        <v>0</v>
      </c>
      <c r="AA70" s="17">
        <v>0</v>
      </c>
      <c r="AB70" s="17">
        <v>0</v>
      </c>
      <c r="AC70" s="17">
        <v>0</v>
      </c>
      <c r="AD70" s="17">
        <v>0</v>
      </c>
      <c r="AE70" s="17">
        <v>0</v>
      </c>
      <c r="AF70" s="17">
        <v>0</v>
      </c>
      <c r="AG70" s="12">
        <v>0</v>
      </c>
      <c r="AH70" s="16">
        <v>0</v>
      </c>
      <c r="AI70" s="17">
        <v>0</v>
      </c>
      <c r="AJ70" s="17">
        <v>0</v>
      </c>
      <c r="AK70" s="17">
        <v>0</v>
      </c>
      <c r="AL70" s="17">
        <v>0</v>
      </c>
      <c r="AM70" s="17">
        <v>0</v>
      </c>
      <c r="AN70" s="17">
        <v>0</v>
      </c>
      <c r="AO70" s="12">
        <v>0</v>
      </c>
    </row>
    <row r="71" spans="1:41" x14ac:dyDescent="0.25">
      <c r="A71" s="4" t="s">
        <v>61</v>
      </c>
      <c r="B71" s="92">
        <v>1956145</v>
      </c>
      <c r="C71" s="87">
        <v>0</v>
      </c>
      <c r="D71" s="87">
        <v>34700</v>
      </c>
      <c r="E71" s="87">
        <v>0</v>
      </c>
      <c r="F71" s="87">
        <v>0</v>
      </c>
      <c r="G71" s="87">
        <v>12995</v>
      </c>
      <c r="H71" s="87">
        <v>0</v>
      </c>
      <c r="I71" s="93">
        <v>2003840</v>
      </c>
      <c r="J71" s="16">
        <v>1956145</v>
      </c>
      <c r="K71" s="17">
        <v>0</v>
      </c>
      <c r="L71" s="17">
        <v>34700</v>
      </c>
      <c r="M71" s="17">
        <v>0</v>
      </c>
      <c r="N71" s="17">
        <v>0</v>
      </c>
      <c r="O71" s="17">
        <v>12995</v>
      </c>
      <c r="P71" s="17">
        <v>0</v>
      </c>
      <c r="Q71" s="12">
        <v>2003840</v>
      </c>
      <c r="R71" s="16">
        <v>0</v>
      </c>
      <c r="S71" s="17">
        <v>0</v>
      </c>
      <c r="T71" s="17">
        <v>0</v>
      </c>
      <c r="U71" s="17">
        <v>0</v>
      </c>
      <c r="V71" s="17">
        <v>0</v>
      </c>
      <c r="W71" s="17">
        <v>0</v>
      </c>
      <c r="X71" s="17">
        <v>0</v>
      </c>
      <c r="Y71" s="12">
        <v>0</v>
      </c>
      <c r="Z71" s="16">
        <v>0</v>
      </c>
      <c r="AA71" s="17">
        <v>0</v>
      </c>
      <c r="AB71" s="17">
        <v>0</v>
      </c>
      <c r="AC71" s="17">
        <v>0</v>
      </c>
      <c r="AD71" s="17">
        <v>0</v>
      </c>
      <c r="AE71" s="17">
        <v>0</v>
      </c>
      <c r="AF71" s="17">
        <v>0</v>
      </c>
      <c r="AG71" s="12">
        <v>0</v>
      </c>
      <c r="AH71" s="16">
        <v>0</v>
      </c>
      <c r="AI71" s="17">
        <v>0</v>
      </c>
      <c r="AJ71" s="17">
        <v>0</v>
      </c>
      <c r="AK71" s="17">
        <v>0</v>
      </c>
      <c r="AL71" s="17">
        <v>0</v>
      </c>
      <c r="AM71" s="17">
        <v>0</v>
      </c>
      <c r="AN71" s="17">
        <v>0</v>
      </c>
      <c r="AO71" s="12">
        <v>0</v>
      </c>
    </row>
    <row r="72" spans="1:41" x14ac:dyDescent="0.25">
      <c r="A72" s="4" t="s">
        <v>62</v>
      </c>
      <c r="B72" s="92">
        <v>804739.47</v>
      </c>
      <c r="C72" s="87">
        <v>0</v>
      </c>
      <c r="D72" s="87">
        <v>0</v>
      </c>
      <c r="E72" s="87">
        <v>0</v>
      </c>
      <c r="F72" s="87">
        <v>0</v>
      </c>
      <c r="G72" s="87">
        <v>47417.14</v>
      </c>
      <c r="H72" s="87">
        <v>128831.44</v>
      </c>
      <c r="I72" s="93">
        <v>980988.05</v>
      </c>
      <c r="J72" s="16">
        <v>804739.47</v>
      </c>
      <c r="K72" s="17">
        <v>0</v>
      </c>
      <c r="L72" s="17">
        <v>0</v>
      </c>
      <c r="M72" s="17">
        <v>0</v>
      </c>
      <c r="N72" s="17">
        <v>0</v>
      </c>
      <c r="O72" s="17">
        <v>47417.14</v>
      </c>
      <c r="P72" s="17">
        <v>128831.44</v>
      </c>
      <c r="Q72" s="12">
        <v>980988.05</v>
      </c>
      <c r="R72" s="16">
        <v>0</v>
      </c>
      <c r="S72" s="17">
        <v>0</v>
      </c>
      <c r="T72" s="17">
        <v>0</v>
      </c>
      <c r="U72" s="17">
        <v>0</v>
      </c>
      <c r="V72" s="17">
        <v>0</v>
      </c>
      <c r="W72" s="17">
        <v>0</v>
      </c>
      <c r="X72" s="17">
        <v>0</v>
      </c>
      <c r="Y72" s="12">
        <v>0</v>
      </c>
      <c r="Z72" s="16">
        <v>0</v>
      </c>
      <c r="AA72" s="17">
        <v>0</v>
      </c>
      <c r="AB72" s="17">
        <v>0</v>
      </c>
      <c r="AC72" s="17">
        <v>0</v>
      </c>
      <c r="AD72" s="17">
        <v>0</v>
      </c>
      <c r="AE72" s="17">
        <v>0</v>
      </c>
      <c r="AF72" s="17">
        <v>0</v>
      </c>
      <c r="AG72" s="12">
        <v>0</v>
      </c>
      <c r="AH72" s="16">
        <v>0</v>
      </c>
      <c r="AI72" s="17">
        <v>0</v>
      </c>
      <c r="AJ72" s="17">
        <v>0</v>
      </c>
      <c r="AK72" s="17">
        <v>0</v>
      </c>
      <c r="AL72" s="17">
        <v>0</v>
      </c>
      <c r="AM72" s="17">
        <v>0</v>
      </c>
      <c r="AN72" s="17">
        <v>0</v>
      </c>
      <c r="AO72" s="12">
        <v>0</v>
      </c>
    </row>
    <row r="73" spans="1:41" x14ac:dyDescent="0.25">
      <c r="A73" s="4" t="s">
        <v>63</v>
      </c>
      <c r="B73" s="92">
        <v>839972.76</v>
      </c>
      <c r="C73" s="87">
        <v>0</v>
      </c>
      <c r="D73" s="87">
        <v>0</v>
      </c>
      <c r="E73" s="87">
        <v>0</v>
      </c>
      <c r="F73" s="87">
        <v>0</v>
      </c>
      <c r="G73" s="87">
        <v>0</v>
      </c>
      <c r="H73" s="87">
        <v>135479.16</v>
      </c>
      <c r="I73" s="93">
        <v>975451.92</v>
      </c>
      <c r="J73" s="16">
        <v>729332.06</v>
      </c>
      <c r="K73" s="17">
        <v>0</v>
      </c>
      <c r="L73" s="17">
        <v>0</v>
      </c>
      <c r="M73" s="17">
        <v>0</v>
      </c>
      <c r="N73" s="17">
        <v>0</v>
      </c>
      <c r="O73" s="17">
        <v>0</v>
      </c>
      <c r="P73" s="17">
        <v>64959.040000000001</v>
      </c>
      <c r="Q73" s="12">
        <v>794291.10000000009</v>
      </c>
      <c r="R73" s="16">
        <v>110640.7</v>
      </c>
      <c r="S73" s="17">
        <v>0</v>
      </c>
      <c r="T73" s="17">
        <v>0</v>
      </c>
      <c r="U73" s="17">
        <v>0</v>
      </c>
      <c r="V73" s="17">
        <v>0</v>
      </c>
      <c r="W73" s="17">
        <v>0</v>
      </c>
      <c r="X73" s="17">
        <v>0</v>
      </c>
      <c r="Y73" s="12">
        <v>110640.7</v>
      </c>
      <c r="Z73" s="16">
        <v>0</v>
      </c>
      <c r="AA73" s="17">
        <v>0</v>
      </c>
      <c r="AB73" s="17">
        <v>0</v>
      </c>
      <c r="AC73" s="17">
        <v>0</v>
      </c>
      <c r="AD73" s="17">
        <v>0</v>
      </c>
      <c r="AE73" s="17">
        <v>0</v>
      </c>
      <c r="AF73" s="17">
        <v>0</v>
      </c>
      <c r="AG73" s="12">
        <v>0</v>
      </c>
      <c r="AH73" s="16">
        <v>0</v>
      </c>
      <c r="AI73" s="17">
        <v>0</v>
      </c>
      <c r="AJ73" s="17">
        <v>0</v>
      </c>
      <c r="AK73" s="17">
        <v>0</v>
      </c>
      <c r="AL73" s="17">
        <v>0</v>
      </c>
      <c r="AM73" s="17">
        <v>0</v>
      </c>
      <c r="AN73" s="17">
        <v>70520.12</v>
      </c>
      <c r="AO73" s="12">
        <v>70520.12</v>
      </c>
    </row>
    <row r="74" spans="1:41" x14ac:dyDescent="0.25">
      <c r="A74" s="4" t="s">
        <v>64</v>
      </c>
      <c r="B74" s="92">
        <v>100005.59</v>
      </c>
      <c r="C74" s="87">
        <v>0</v>
      </c>
      <c r="D74" s="87">
        <v>50027</v>
      </c>
      <c r="E74" s="87">
        <v>0</v>
      </c>
      <c r="F74" s="87">
        <v>0</v>
      </c>
      <c r="G74" s="87">
        <v>0</v>
      </c>
      <c r="H74" s="87">
        <v>91448</v>
      </c>
      <c r="I74" s="93">
        <v>241480.59</v>
      </c>
      <c r="J74" s="16">
        <v>100005.59</v>
      </c>
      <c r="K74" s="17">
        <v>0</v>
      </c>
      <c r="L74" s="17">
        <v>50027</v>
      </c>
      <c r="M74" s="17">
        <v>0</v>
      </c>
      <c r="N74" s="17">
        <v>0</v>
      </c>
      <c r="O74" s="17">
        <v>0</v>
      </c>
      <c r="P74" s="17">
        <v>91448</v>
      </c>
      <c r="Q74" s="12">
        <v>241480.59</v>
      </c>
      <c r="R74" s="16">
        <v>0</v>
      </c>
      <c r="S74" s="17">
        <v>0</v>
      </c>
      <c r="T74" s="17">
        <v>0</v>
      </c>
      <c r="U74" s="17">
        <v>0</v>
      </c>
      <c r="V74" s="17">
        <v>0</v>
      </c>
      <c r="W74" s="17">
        <v>0</v>
      </c>
      <c r="X74" s="17">
        <v>0</v>
      </c>
      <c r="Y74" s="12">
        <v>0</v>
      </c>
      <c r="Z74" s="16">
        <v>0</v>
      </c>
      <c r="AA74" s="17">
        <v>0</v>
      </c>
      <c r="AB74" s="17">
        <v>0</v>
      </c>
      <c r="AC74" s="17">
        <v>0</v>
      </c>
      <c r="AD74" s="17">
        <v>0</v>
      </c>
      <c r="AE74" s="17">
        <v>0</v>
      </c>
      <c r="AF74" s="17">
        <v>0</v>
      </c>
      <c r="AG74" s="12">
        <v>0</v>
      </c>
      <c r="AH74" s="16">
        <v>0</v>
      </c>
      <c r="AI74" s="17">
        <v>0</v>
      </c>
      <c r="AJ74" s="17">
        <v>0</v>
      </c>
      <c r="AK74" s="17">
        <v>0</v>
      </c>
      <c r="AL74" s="17">
        <v>0</v>
      </c>
      <c r="AM74" s="17">
        <v>0</v>
      </c>
      <c r="AN74" s="17">
        <v>0</v>
      </c>
      <c r="AO74" s="12">
        <v>0</v>
      </c>
    </row>
    <row r="75" spans="1:41" x14ac:dyDescent="0.25">
      <c r="A75" s="4" t="s">
        <v>65</v>
      </c>
      <c r="B75" s="92">
        <v>2365271.87</v>
      </c>
      <c r="C75" s="87">
        <v>0</v>
      </c>
      <c r="D75" s="87">
        <v>0</v>
      </c>
      <c r="E75" s="87">
        <v>0</v>
      </c>
      <c r="F75" s="87">
        <v>0</v>
      </c>
      <c r="G75" s="87">
        <v>4054.96</v>
      </c>
      <c r="H75" s="87">
        <v>852799.44</v>
      </c>
      <c r="I75" s="93">
        <v>3222126.27</v>
      </c>
      <c r="J75" s="16">
        <v>2176798.12</v>
      </c>
      <c r="K75" s="17">
        <v>0</v>
      </c>
      <c r="L75" s="17">
        <v>0</v>
      </c>
      <c r="M75" s="17">
        <v>0</v>
      </c>
      <c r="N75" s="17">
        <v>0</v>
      </c>
      <c r="O75" s="17">
        <v>471.64</v>
      </c>
      <c r="P75" s="17">
        <v>852799.44</v>
      </c>
      <c r="Q75" s="12">
        <v>3030069.2</v>
      </c>
      <c r="R75" s="16">
        <v>188065.11</v>
      </c>
      <c r="S75" s="17">
        <v>0</v>
      </c>
      <c r="T75" s="17">
        <v>0</v>
      </c>
      <c r="U75" s="17">
        <v>0</v>
      </c>
      <c r="V75" s="17">
        <v>0</v>
      </c>
      <c r="W75" s="17">
        <v>0</v>
      </c>
      <c r="X75" s="17">
        <v>0</v>
      </c>
      <c r="Y75" s="12">
        <v>188065.11</v>
      </c>
      <c r="Z75" s="16">
        <v>0</v>
      </c>
      <c r="AA75" s="17">
        <v>0</v>
      </c>
      <c r="AB75" s="17">
        <v>0</v>
      </c>
      <c r="AC75" s="17">
        <v>0</v>
      </c>
      <c r="AD75" s="17">
        <v>0</v>
      </c>
      <c r="AE75" s="17">
        <v>0</v>
      </c>
      <c r="AF75" s="17">
        <v>0</v>
      </c>
      <c r="AG75" s="12">
        <v>0</v>
      </c>
      <c r="AH75" s="16">
        <v>408.64</v>
      </c>
      <c r="AI75" s="17">
        <v>0</v>
      </c>
      <c r="AJ75" s="17">
        <v>0</v>
      </c>
      <c r="AK75" s="17">
        <v>0</v>
      </c>
      <c r="AL75" s="17">
        <v>0</v>
      </c>
      <c r="AM75" s="17">
        <v>3583.32</v>
      </c>
      <c r="AN75" s="17">
        <v>0</v>
      </c>
      <c r="AO75" s="12">
        <v>3991.96</v>
      </c>
    </row>
    <row r="76" spans="1:41" x14ac:dyDescent="0.25">
      <c r="A76" s="4" t="s">
        <v>66</v>
      </c>
      <c r="B76" s="92">
        <v>60420</v>
      </c>
      <c r="C76" s="87">
        <v>0</v>
      </c>
      <c r="D76" s="87">
        <v>0</v>
      </c>
      <c r="E76" s="87">
        <v>0</v>
      </c>
      <c r="F76" s="87">
        <v>0</v>
      </c>
      <c r="G76" s="87">
        <v>0</v>
      </c>
      <c r="H76" s="87">
        <v>5366</v>
      </c>
      <c r="I76" s="93">
        <v>65786</v>
      </c>
      <c r="J76" s="16">
        <v>60420</v>
      </c>
      <c r="K76" s="17">
        <v>0</v>
      </c>
      <c r="L76" s="17">
        <v>0</v>
      </c>
      <c r="M76" s="17">
        <v>0</v>
      </c>
      <c r="N76" s="17">
        <v>0</v>
      </c>
      <c r="O76" s="17">
        <v>0</v>
      </c>
      <c r="P76" s="17">
        <v>5366</v>
      </c>
      <c r="Q76" s="12">
        <v>65786</v>
      </c>
      <c r="R76" s="16">
        <v>0</v>
      </c>
      <c r="S76" s="17">
        <v>0</v>
      </c>
      <c r="T76" s="17">
        <v>0</v>
      </c>
      <c r="U76" s="17">
        <v>0</v>
      </c>
      <c r="V76" s="17">
        <v>0</v>
      </c>
      <c r="W76" s="17">
        <v>0</v>
      </c>
      <c r="X76" s="17">
        <v>0</v>
      </c>
      <c r="Y76" s="12">
        <v>0</v>
      </c>
      <c r="Z76" s="16">
        <v>0</v>
      </c>
      <c r="AA76" s="17">
        <v>0</v>
      </c>
      <c r="AB76" s="17">
        <v>0</v>
      </c>
      <c r="AC76" s="17">
        <v>0</v>
      </c>
      <c r="AD76" s="17">
        <v>0</v>
      </c>
      <c r="AE76" s="17">
        <v>0</v>
      </c>
      <c r="AF76" s="17">
        <v>0</v>
      </c>
      <c r="AG76" s="12">
        <v>0</v>
      </c>
      <c r="AH76" s="16">
        <v>0</v>
      </c>
      <c r="AI76" s="17">
        <v>0</v>
      </c>
      <c r="AJ76" s="17">
        <v>0</v>
      </c>
      <c r="AK76" s="17">
        <v>0</v>
      </c>
      <c r="AL76" s="17">
        <v>0</v>
      </c>
      <c r="AM76" s="17">
        <v>0</v>
      </c>
      <c r="AN76" s="17">
        <v>0</v>
      </c>
      <c r="AO76" s="12">
        <v>0</v>
      </c>
    </row>
    <row r="77" spans="1:41" x14ac:dyDescent="0.25">
      <c r="A77" s="4" t="s">
        <v>67</v>
      </c>
      <c r="B77" s="92">
        <v>174193</v>
      </c>
      <c r="C77" s="87">
        <v>0</v>
      </c>
      <c r="D77" s="87">
        <v>0</v>
      </c>
      <c r="E77" s="87">
        <v>0</v>
      </c>
      <c r="F77" s="87">
        <v>0</v>
      </c>
      <c r="G77" s="87">
        <v>0</v>
      </c>
      <c r="H77" s="87">
        <v>6137</v>
      </c>
      <c r="I77" s="93">
        <v>180330</v>
      </c>
      <c r="J77" s="16">
        <v>174193</v>
      </c>
      <c r="K77" s="17">
        <v>0</v>
      </c>
      <c r="L77" s="17">
        <v>0</v>
      </c>
      <c r="M77" s="17">
        <v>0</v>
      </c>
      <c r="N77" s="17">
        <v>0</v>
      </c>
      <c r="O77" s="17">
        <v>0</v>
      </c>
      <c r="P77" s="17">
        <v>0</v>
      </c>
      <c r="Q77" s="12">
        <v>174193</v>
      </c>
      <c r="R77" s="16">
        <v>0</v>
      </c>
      <c r="S77" s="17">
        <v>0</v>
      </c>
      <c r="T77" s="17">
        <v>0</v>
      </c>
      <c r="U77" s="17">
        <v>0</v>
      </c>
      <c r="V77" s="17">
        <v>0</v>
      </c>
      <c r="W77" s="17">
        <v>0</v>
      </c>
      <c r="X77" s="17">
        <v>6137</v>
      </c>
      <c r="Y77" s="12">
        <v>6137</v>
      </c>
      <c r="Z77" s="16">
        <v>0</v>
      </c>
      <c r="AA77" s="17">
        <v>0</v>
      </c>
      <c r="AB77" s="17">
        <v>0</v>
      </c>
      <c r="AC77" s="17">
        <v>0</v>
      </c>
      <c r="AD77" s="17">
        <v>0</v>
      </c>
      <c r="AE77" s="17">
        <v>0</v>
      </c>
      <c r="AF77" s="17">
        <v>0</v>
      </c>
      <c r="AG77" s="12">
        <v>0</v>
      </c>
      <c r="AH77" s="16">
        <v>0</v>
      </c>
      <c r="AI77" s="17">
        <v>0</v>
      </c>
      <c r="AJ77" s="17">
        <v>0</v>
      </c>
      <c r="AK77" s="17">
        <v>0</v>
      </c>
      <c r="AL77" s="17">
        <v>0</v>
      </c>
      <c r="AM77" s="17">
        <v>0</v>
      </c>
      <c r="AN77" s="17">
        <v>0</v>
      </c>
      <c r="AO77" s="12">
        <v>0</v>
      </c>
    </row>
    <row r="78" spans="1:41" x14ac:dyDescent="0.25">
      <c r="A78" s="4" t="s">
        <v>68</v>
      </c>
      <c r="B78" s="92">
        <v>1986423.99</v>
      </c>
      <c r="C78" s="87">
        <v>0</v>
      </c>
      <c r="D78" s="87">
        <v>0</v>
      </c>
      <c r="E78" s="87">
        <v>0</v>
      </c>
      <c r="F78" s="87">
        <v>0</v>
      </c>
      <c r="G78" s="87">
        <v>11587</v>
      </c>
      <c r="H78" s="87">
        <v>0</v>
      </c>
      <c r="I78" s="93">
        <v>1998010.99</v>
      </c>
      <c r="J78" s="16">
        <v>1986423.99</v>
      </c>
      <c r="K78" s="17">
        <v>0</v>
      </c>
      <c r="L78" s="17">
        <v>0</v>
      </c>
      <c r="M78" s="17">
        <v>0</v>
      </c>
      <c r="N78" s="17">
        <v>0</v>
      </c>
      <c r="O78" s="17">
        <v>11587</v>
      </c>
      <c r="P78" s="17">
        <v>0</v>
      </c>
      <c r="Q78" s="12">
        <v>1998010.99</v>
      </c>
      <c r="R78" s="16">
        <v>0</v>
      </c>
      <c r="S78" s="17">
        <v>0</v>
      </c>
      <c r="T78" s="17">
        <v>0</v>
      </c>
      <c r="U78" s="17">
        <v>0</v>
      </c>
      <c r="V78" s="17">
        <v>0</v>
      </c>
      <c r="W78" s="17">
        <v>0</v>
      </c>
      <c r="X78" s="17">
        <v>0</v>
      </c>
      <c r="Y78" s="12">
        <v>0</v>
      </c>
      <c r="Z78" s="16">
        <v>0</v>
      </c>
      <c r="AA78" s="17">
        <v>0</v>
      </c>
      <c r="AB78" s="17">
        <v>0</v>
      </c>
      <c r="AC78" s="17">
        <v>0</v>
      </c>
      <c r="AD78" s="17">
        <v>0</v>
      </c>
      <c r="AE78" s="17">
        <v>0</v>
      </c>
      <c r="AF78" s="17">
        <v>0</v>
      </c>
      <c r="AG78" s="12">
        <v>0</v>
      </c>
      <c r="AH78" s="16">
        <v>0</v>
      </c>
      <c r="AI78" s="17">
        <v>0</v>
      </c>
      <c r="AJ78" s="17">
        <v>0</v>
      </c>
      <c r="AK78" s="17">
        <v>0</v>
      </c>
      <c r="AL78" s="17">
        <v>0</v>
      </c>
      <c r="AM78" s="17">
        <v>0</v>
      </c>
      <c r="AN78" s="17">
        <v>0</v>
      </c>
      <c r="AO78" s="12">
        <v>0</v>
      </c>
    </row>
    <row r="79" spans="1:41" x14ac:dyDescent="0.25">
      <c r="A79" s="4" t="s">
        <v>69</v>
      </c>
      <c r="B79" s="92">
        <v>0</v>
      </c>
      <c r="C79" s="87">
        <v>0</v>
      </c>
      <c r="D79" s="87">
        <v>0</v>
      </c>
      <c r="E79" s="87">
        <v>0</v>
      </c>
      <c r="F79" s="87">
        <v>0</v>
      </c>
      <c r="G79" s="87">
        <v>0</v>
      </c>
      <c r="H79" s="87">
        <v>0</v>
      </c>
      <c r="I79" s="93">
        <v>0</v>
      </c>
      <c r="J79" s="16">
        <v>0</v>
      </c>
      <c r="K79" s="17">
        <v>0</v>
      </c>
      <c r="L79" s="17">
        <v>0</v>
      </c>
      <c r="M79" s="17">
        <v>0</v>
      </c>
      <c r="N79" s="17">
        <v>0</v>
      </c>
      <c r="O79" s="17">
        <v>0</v>
      </c>
      <c r="P79" s="17">
        <v>0</v>
      </c>
      <c r="Q79" s="12">
        <v>0</v>
      </c>
      <c r="R79" s="16">
        <v>0</v>
      </c>
      <c r="S79" s="17">
        <v>0</v>
      </c>
      <c r="T79" s="17">
        <v>0</v>
      </c>
      <c r="U79" s="17">
        <v>0</v>
      </c>
      <c r="V79" s="17">
        <v>0</v>
      </c>
      <c r="W79" s="17">
        <v>0</v>
      </c>
      <c r="X79" s="17">
        <v>0</v>
      </c>
      <c r="Y79" s="12">
        <v>0</v>
      </c>
      <c r="Z79" s="16">
        <v>0</v>
      </c>
      <c r="AA79" s="17">
        <v>0</v>
      </c>
      <c r="AB79" s="17">
        <v>0</v>
      </c>
      <c r="AC79" s="17">
        <v>0</v>
      </c>
      <c r="AD79" s="17">
        <v>0</v>
      </c>
      <c r="AE79" s="17">
        <v>0</v>
      </c>
      <c r="AF79" s="17">
        <v>0</v>
      </c>
      <c r="AG79" s="12">
        <v>0</v>
      </c>
      <c r="AH79" s="16">
        <v>0</v>
      </c>
      <c r="AI79" s="17">
        <v>0</v>
      </c>
      <c r="AJ79" s="17">
        <v>0</v>
      </c>
      <c r="AK79" s="17">
        <v>0</v>
      </c>
      <c r="AL79" s="17">
        <v>0</v>
      </c>
      <c r="AM79" s="17">
        <v>0</v>
      </c>
      <c r="AN79" s="17">
        <v>0</v>
      </c>
      <c r="AO79" s="12">
        <v>0</v>
      </c>
    </row>
    <row r="80" spans="1:41" x14ac:dyDescent="0.25">
      <c r="A80" s="4" t="s">
        <v>70</v>
      </c>
      <c r="B80" s="92">
        <v>2551870.9500000002</v>
      </c>
      <c r="C80" s="87">
        <v>3514.67</v>
      </c>
      <c r="D80" s="87">
        <v>0</v>
      </c>
      <c r="E80" s="87">
        <v>0</v>
      </c>
      <c r="F80" s="87">
        <v>0</v>
      </c>
      <c r="G80" s="87">
        <v>0</v>
      </c>
      <c r="H80" s="87">
        <v>0</v>
      </c>
      <c r="I80" s="93">
        <v>2555385.62</v>
      </c>
      <c r="J80" s="16">
        <v>2381785.16</v>
      </c>
      <c r="K80" s="17">
        <v>0</v>
      </c>
      <c r="L80" s="17">
        <v>0</v>
      </c>
      <c r="M80" s="17">
        <v>0</v>
      </c>
      <c r="N80" s="17">
        <v>0</v>
      </c>
      <c r="O80" s="17">
        <v>0</v>
      </c>
      <c r="P80" s="17">
        <v>0</v>
      </c>
      <c r="Q80" s="12">
        <v>2381785.16</v>
      </c>
      <c r="R80" s="16">
        <v>0</v>
      </c>
      <c r="S80" s="17">
        <v>0</v>
      </c>
      <c r="T80" s="17">
        <v>0</v>
      </c>
      <c r="U80" s="17">
        <v>0</v>
      </c>
      <c r="V80" s="17">
        <v>0</v>
      </c>
      <c r="W80" s="17">
        <v>0</v>
      </c>
      <c r="X80" s="17">
        <v>0</v>
      </c>
      <c r="Y80" s="12">
        <v>0</v>
      </c>
      <c r="Z80" s="16">
        <v>1116</v>
      </c>
      <c r="AA80" s="17">
        <v>3514.67</v>
      </c>
      <c r="AB80" s="17">
        <v>0</v>
      </c>
      <c r="AC80" s="17">
        <v>0</v>
      </c>
      <c r="AD80" s="17">
        <v>0</v>
      </c>
      <c r="AE80" s="17">
        <v>0</v>
      </c>
      <c r="AF80" s="17">
        <v>0</v>
      </c>
      <c r="AG80" s="12">
        <v>4630.67</v>
      </c>
      <c r="AH80" s="16">
        <v>168969.78999999998</v>
      </c>
      <c r="AI80" s="17">
        <v>0</v>
      </c>
      <c r="AJ80" s="17">
        <v>0</v>
      </c>
      <c r="AK80" s="17">
        <v>0</v>
      </c>
      <c r="AL80" s="17">
        <v>0</v>
      </c>
      <c r="AM80" s="17">
        <v>0</v>
      </c>
      <c r="AN80" s="17">
        <v>0</v>
      </c>
      <c r="AO80" s="12">
        <v>168969.78999999998</v>
      </c>
    </row>
    <row r="81" spans="1:41" x14ac:dyDescent="0.25">
      <c r="A81" s="4" t="s">
        <v>71</v>
      </c>
      <c r="B81" s="92">
        <v>53765.83</v>
      </c>
      <c r="C81" s="87">
        <v>0</v>
      </c>
      <c r="D81" s="87">
        <v>0</v>
      </c>
      <c r="E81" s="87">
        <v>0</v>
      </c>
      <c r="F81" s="87">
        <v>0</v>
      </c>
      <c r="G81" s="87">
        <v>0</v>
      </c>
      <c r="H81" s="87">
        <v>25377</v>
      </c>
      <c r="I81" s="93">
        <v>79142.83</v>
      </c>
      <c r="J81" s="16">
        <v>53765.83</v>
      </c>
      <c r="K81" s="17">
        <v>0</v>
      </c>
      <c r="L81" s="17">
        <v>0</v>
      </c>
      <c r="M81" s="17">
        <v>0</v>
      </c>
      <c r="N81" s="17">
        <v>0</v>
      </c>
      <c r="O81" s="17">
        <v>0</v>
      </c>
      <c r="P81" s="17">
        <v>25377</v>
      </c>
      <c r="Q81" s="12">
        <v>79142.83</v>
      </c>
      <c r="R81" s="16">
        <v>0</v>
      </c>
      <c r="S81" s="17">
        <v>0</v>
      </c>
      <c r="T81" s="17">
        <v>0</v>
      </c>
      <c r="U81" s="17">
        <v>0</v>
      </c>
      <c r="V81" s="17">
        <v>0</v>
      </c>
      <c r="W81" s="17">
        <v>0</v>
      </c>
      <c r="X81" s="17">
        <v>0</v>
      </c>
      <c r="Y81" s="12">
        <v>0</v>
      </c>
      <c r="Z81" s="16">
        <v>0</v>
      </c>
      <c r="AA81" s="17">
        <v>0</v>
      </c>
      <c r="AB81" s="17">
        <v>0</v>
      </c>
      <c r="AC81" s="17">
        <v>0</v>
      </c>
      <c r="AD81" s="17">
        <v>0</v>
      </c>
      <c r="AE81" s="17">
        <v>0</v>
      </c>
      <c r="AF81" s="17">
        <v>0</v>
      </c>
      <c r="AG81" s="12">
        <v>0</v>
      </c>
      <c r="AH81" s="16">
        <v>0</v>
      </c>
      <c r="AI81" s="17">
        <v>0</v>
      </c>
      <c r="AJ81" s="17">
        <v>0</v>
      </c>
      <c r="AK81" s="17">
        <v>0</v>
      </c>
      <c r="AL81" s="17">
        <v>0</v>
      </c>
      <c r="AM81" s="17">
        <v>0</v>
      </c>
      <c r="AN81" s="17">
        <v>0</v>
      </c>
      <c r="AO81" s="12">
        <v>0</v>
      </c>
    </row>
    <row r="82" spans="1:41" x14ac:dyDescent="0.25">
      <c r="A82" s="4" t="s">
        <v>72</v>
      </c>
      <c r="B82" s="92">
        <v>12794824</v>
      </c>
      <c r="C82" s="87">
        <v>0</v>
      </c>
      <c r="D82" s="87">
        <v>0</v>
      </c>
      <c r="E82" s="87">
        <v>19813</v>
      </c>
      <c r="F82" s="87">
        <v>0</v>
      </c>
      <c r="G82" s="87">
        <v>0</v>
      </c>
      <c r="H82" s="87">
        <v>1668621</v>
      </c>
      <c r="I82" s="93">
        <v>14483258</v>
      </c>
      <c r="J82" s="16">
        <v>3948086</v>
      </c>
      <c r="K82" s="17">
        <v>0</v>
      </c>
      <c r="L82" s="17">
        <v>0</v>
      </c>
      <c r="M82" s="17">
        <v>0</v>
      </c>
      <c r="N82" s="17">
        <v>0</v>
      </c>
      <c r="O82" s="17">
        <v>0</v>
      </c>
      <c r="P82" s="17">
        <v>0</v>
      </c>
      <c r="Q82" s="12">
        <v>3948086</v>
      </c>
      <c r="R82" s="16">
        <v>4046452</v>
      </c>
      <c r="S82" s="17">
        <v>0</v>
      </c>
      <c r="T82" s="17">
        <v>0</v>
      </c>
      <c r="U82" s="17">
        <v>0</v>
      </c>
      <c r="V82" s="17">
        <v>0</v>
      </c>
      <c r="W82" s="17">
        <v>0</v>
      </c>
      <c r="X82" s="17">
        <v>1612236</v>
      </c>
      <c r="Y82" s="12">
        <v>5658688</v>
      </c>
      <c r="Z82" s="16">
        <v>4800286</v>
      </c>
      <c r="AA82" s="17">
        <v>0</v>
      </c>
      <c r="AB82" s="17">
        <v>0</v>
      </c>
      <c r="AC82" s="17">
        <v>0</v>
      </c>
      <c r="AD82" s="17">
        <v>0</v>
      </c>
      <c r="AE82" s="17">
        <v>0</v>
      </c>
      <c r="AF82" s="17">
        <v>0</v>
      </c>
      <c r="AG82" s="12">
        <v>4800286</v>
      </c>
      <c r="AH82" s="16">
        <v>0</v>
      </c>
      <c r="AI82" s="17">
        <v>0</v>
      </c>
      <c r="AJ82" s="17">
        <v>0</v>
      </c>
      <c r="AK82" s="17">
        <v>19813</v>
      </c>
      <c r="AL82" s="17">
        <v>0</v>
      </c>
      <c r="AM82" s="17">
        <v>0</v>
      </c>
      <c r="AN82" s="17">
        <v>56385</v>
      </c>
      <c r="AO82" s="12">
        <v>76198</v>
      </c>
    </row>
    <row r="83" spans="1:41" x14ac:dyDescent="0.25">
      <c r="A83" s="4" t="s">
        <v>73</v>
      </c>
      <c r="B83" s="92">
        <v>4715082.17</v>
      </c>
      <c r="C83" s="87">
        <v>86838</v>
      </c>
      <c r="D83" s="87">
        <v>0</v>
      </c>
      <c r="E83" s="87">
        <v>0</v>
      </c>
      <c r="F83" s="87">
        <v>0</v>
      </c>
      <c r="G83" s="87">
        <v>8663.2999999999993</v>
      </c>
      <c r="H83" s="87">
        <v>204.73</v>
      </c>
      <c r="I83" s="93">
        <v>4810788.2</v>
      </c>
      <c r="J83" s="16">
        <v>1129118.67</v>
      </c>
      <c r="K83" s="17">
        <v>8580</v>
      </c>
      <c r="L83" s="17">
        <v>0</v>
      </c>
      <c r="M83" s="17">
        <v>0</v>
      </c>
      <c r="N83" s="17">
        <v>0</v>
      </c>
      <c r="O83" s="17">
        <v>5880.31</v>
      </c>
      <c r="P83" s="17">
        <v>204.73</v>
      </c>
      <c r="Q83" s="12">
        <v>1143783.71</v>
      </c>
      <c r="R83" s="16">
        <v>3556273.25</v>
      </c>
      <c r="S83" s="17">
        <v>78258</v>
      </c>
      <c r="T83" s="17">
        <v>0</v>
      </c>
      <c r="U83" s="17">
        <v>0</v>
      </c>
      <c r="V83" s="17">
        <v>0</v>
      </c>
      <c r="W83" s="17">
        <v>2782.99</v>
      </c>
      <c r="X83" s="17">
        <v>0</v>
      </c>
      <c r="Y83" s="12">
        <v>3637314.24</v>
      </c>
      <c r="Z83" s="16">
        <v>29690.25</v>
      </c>
      <c r="AA83" s="17">
        <v>0</v>
      </c>
      <c r="AB83" s="17">
        <v>0</v>
      </c>
      <c r="AC83" s="17">
        <v>0</v>
      </c>
      <c r="AD83" s="17">
        <v>0</v>
      </c>
      <c r="AE83" s="17">
        <v>0</v>
      </c>
      <c r="AF83" s="17">
        <v>0</v>
      </c>
      <c r="AG83" s="12">
        <v>29690.25</v>
      </c>
      <c r="AH83" s="16">
        <v>0</v>
      </c>
      <c r="AI83" s="17">
        <v>0</v>
      </c>
      <c r="AJ83" s="17">
        <v>0</v>
      </c>
      <c r="AK83" s="17">
        <v>0</v>
      </c>
      <c r="AL83" s="17">
        <v>0</v>
      </c>
      <c r="AM83" s="17">
        <v>0</v>
      </c>
      <c r="AN83" s="17">
        <v>0</v>
      </c>
      <c r="AO83" s="12">
        <v>0</v>
      </c>
    </row>
    <row r="84" spans="1:41" x14ac:dyDescent="0.25">
      <c r="A84" s="4" t="s">
        <v>74</v>
      </c>
      <c r="B84" s="92">
        <v>474046</v>
      </c>
      <c r="C84" s="87">
        <v>0</v>
      </c>
      <c r="D84" s="87">
        <v>0</v>
      </c>
      <c r="E84" s="87">
        <v>0</v>
      </c>
      <c r="F84" s="87">
        <v>0</v>
      </c>
      <c r="G84" s="87">
        <v>9200</v>
      </c>
      <c r="H84" s="87">
        <v>0</v>
      </c>
      <c r="I84" s="93">
        <v>483246</v>
      </c>
      <c r="J84" s="16">
        <v>235559</v>
      </c>
      <c r="K84" s="17">
        <v>0</v>
      </c>
      <c r="L84" s="17">
        <v>0</v>
      </c>
      <c r="M84" s="17">
        <v>0</v>
      </c>
      <c r="N84" s="17">
        <v>0</v>
      </c>
      <c r="O84" s="17">
        <v>0</v>
      </c>
      <c r="P84" s="17">
        <v>0</v>
      </c>
      <c r="Q84" s="12">
        <v>235559</v>
      </c>
      <c r="R84" s="16">
        <v>213054</v>
      </c>
      <c r="S84" s="17">
        <v>0</v>
      </c>
      <c r="T84" s="17">
        <v>0</v>
      </c>
      <c r="U84" s="17">
        <v>0</v>
      </c>
      <c r="V84" s="17">
        <v>0</v>
      </c>
      <c r="W84" s="17">
        <v>9200</v>
      </c>
      <c r="X84" s="17">
        <v>0</v>
      </c>
      <c r="Y84" s="12">
        <v>222254</v>
      </c>
      <c r="Z84" s="16">
        <v>0</v>
      </c>
      <c r="AA84" s="17">
        <v>0</v>
      </c>
      <c r="AB84" s="17">
        <v>0</v>
      </c>
      <c r="AC84" s="17">
        <v>0</v>
      </c>
      <c r="AD84" s="17">
        <v>0</v>
      </c>
      <c r="AE84" s="17">
        <v>0</v>
      </c>
      <c r="AF84" s="17">
        <v>0</v>
      </c>
      <c r="AG84" s="12">
        <v>0</v>
      </c>
      <c r="AH84" s="16">
        <v>25433</v>
      </c>
      <c r="AI84" s="17">
        <v>0</v>
      </c>
      <c r="AJ84" s="17">
        <v>0</v>
      </c>
      <c r="AK84" s="17">
        <v>0</v>
      </c>
      <c r="AL84" s="17">
        <v>0</v>
      </c>
      <c r="AM84" s="17">
        <v>0</v>
      </c>
      <c r="AN84" s="17">
        <v>0</v>
      </c>
      <c r="AO84" s="12">
        <v>25433</v>
      </c>
    </row>
    <row r="85" spans="1:41" x14ac:dyDescent="0.25">
      <c r="A85" s="4" t="s">
        <v>75</v>
      </c>
      <c r="B85" s="92">
        <v>56932907.560978621</v>
      </c>
      <c r="C85" s="87">
        <v>0</v>
      </c>
      <c r="D85" s="87">
        <v>0</v>
      </c>
      <c r="E85" s="87">
        <v>0</v>
      </c>
      <c r="F85" s="87">
        <v>0</v>
      </c>
      <c r="G85" s="87">
        <v>0</v>
      </c>
      <c r="H85" s="87">
        <v>1132154</v>
      </c>
      <c r="I85" s="93">
        <v>58065061.560978621</v>
      </c>
      <c r="J85" s="16">
        <v>54360586.070525713</v>
      </c>
      <c r="K85" s="17">
        <v>0</v>
      </c>
      <c r="L85" s="17">
        <v>0</v>
      </c>
      <c r="M85" s="17">
        <v>0</v>
      </c>
      <c r="N85" s="17">
        <v>0</v>
      </c>
      <c r="O85" s="17">
        <v>0</v>
      </c>
      <c r="P85" s="17">
        <v>1132154</v>
      </c>
      <c r="Q85" s="12">
        <v>55492740.070525713</v>
      </c>
      <c r="R85" s="16">
        <v>2572321.4904529052</v>
      </c>
      <c r="S85" s="17">
        <v>0</v>
      </c>
      <c r="T85" s="17">
        <v>0</v>
      </c>
      <c r="U85" s="17">
        <v>0</v>
      </c>
      <c r="V85" s="17">
        <v>0</v>
      </c>
      <c r="W85" s="17">
        <v>0</v>
      </c>
      <c r="X85" s="17">
        <v>0</v>
      </c>
      <c r="Y85" s="12">
        <v>2572321.4904529052</v>
      </c>
      <c r="Z85" s="16">
        <v>0</v>
      </c>
      <c r="AA85" s="17">
        <v>0</v>
      </c>
      <c r="AB85" s="17">
        <v>0</v>
      </c>
      <c r="AC85" s="17">
        <v>0</v>
      </c>
      <c r="AD85" s="17">
        <v>0</v>
      </c>
      <c r="AE85" s="17">
        <v>0</v>
      </c>
      <c r="AF85" s="17">
        <v>0</v>
      </c>
      <c r="AG85" s="12">
        <v>0</v>
      </c>
      <c r="AH85" s="16">
        <v>0</v>
      </c>
      <c r="AI85" s="17">
        <v>0</v>
      </c>
      <c r="AJ85" s="17">
        <v>0</v>
      </c>
      <c r="AK85" s="17">
        <v>0</v>
      </c>
      <c r="AL85" s="17">
        <v>0</v>
      </c>
      <c r="AM85" s="17">
        <v>0</v>
      </c>
      <c r="AN85" s="17">
        <v>0</v>
      </c>
      <c r="AO85" s="12">
        <v>0</v>
      </c>
    </row>
    <row r="86" spans="1:41" x14ac:dyDescent="0.25">
      <c r="A86" s="4" t="s">
        <v>76</v>
      </c>
      <c r="B86" s="92">
        <v>0</v>
      </c>
      <c r="C86" s="87">
        <v>0</v>
      </c>
      <c r="D86" s="87">
        <v>0</v>
      </c>
      <c r="E86" s="87">
        <v>0</v>
      </c>
      <c r="F86" s="87">
        <v>0</v>
      </c>
      <c r="G86" s="87">
        <v>0</v>
      </c>
      <c r="H86" s="87">
        <v>0</v>
      </c>
      <c r="I86" s="93">
        <v>0</v>
      </c>
      <c r="J86" s="16">
        <v>0</v>
      </c>
      <c r="K86" s="17">
        <v>0</v>
      </c>
      <c r="L86" s="17">
        <v>0</v>
      </c>
      <c r="M86" s="17">
        <v>0</v>
      </c>
      <c r="N86" s="17">
        <v>0</v>
      </c>
      <c r="O86" s="17">
        <v>0</v>
      </c>
      <c r="P86" s="17">
        <v>0</v>
      </c>
      <c r="Q86" s="12">
        <v>0</v>
      </c>
      <c r="R86" s="16">
        <v>0</v>
      </c>
      <c r="S86" s="17">
        <v>0</v>
      </c>
      <c r="T86" s="17">
        <v>0</v>
      </c>
      <c r="U86" s="17">
        <v>0</v>
      </c>
      <c r="V86" s="17">
        <v>0</v>
      </c>
      <c r="W86" s="17">
        <v>0</v>
      </c>
      <c r="X86" s="17">
        <v>0</v>
      </c>
      <c r="Y86" s="12">
        <v>0</v>
      </c>
      <c r="Z86" s="16">
        <v>0</v>
      </c>
      <c r="AA86" s="17">
        <v>0</v>
      </c>
      <c r="AB86" s="17">
        <v>0</v>
      </c>
      <c r="AC86" s="17">
        <v>0</v>
      </c>
      <c r="AD86" s="17">
        <v>0</v>
      </c>
      <c r="AE86" s="17">
        <v>0</v>
      </c>
      <c r="AF86" s="17">
        <v>0</v>
      </c>
      <c r="AG86" s="12">
        <v>0</v>
      </c>
      <c r="AH86" s="16">
        <v>0</v>
      </c>
      <c r="AI86" s="17">
        <v>0</v>
      </c>
      <c r="AJ86" s="17">
        <v>0</v>
      </c>
      <c r="AK86" s="17">
        <v>0</v>
      </c>
      <c r="AL86" s="17">
        <v>0</v>
      </c>
      <c r="AM86" s="17">
        <v>0</v>
      </c>
      <c r="AN86" s="17">
        <v>0</v>
      </c>
      <c r="AO86" s="12">
        <v>0</v>
      </c>
    </row>
    <row r="87" spans="1:41" x14ac:dyDescent="0.25">
      <c r="A87" s="4" t="s">
        <v>77</v>
      </c>
      <c r="B87" s="92">
        <v>1112036.9200000002</v>
      </c>
      <c r="C87" s="87">
        <v>0</v>
      </c>
      <c r="D87" s="87">
        <v>0</v>
      </c>
      <c r="E87" s="87">
        <v>0</v>
      </c>
      <c r="F87" s="87">
        <v>0</v>
      </c>
      <c r="G87" s="87">
        <v>0</v>
      </c>
      <c r="H87" s="87">
        <v>85098.79</v>
      </c>
      <c r="I87" s="93">
        <v>1197135.7100000002</v>
      </c>
      <c r="J87" s="16">
        <v>0</v>
      </c>
      <c r="K87" s="17">
        <v>0</v>
      </c>
      <c r="L87" s="17">
        <v>0</v>
      </c>
      <c r="M87" s="17">
        <v>0</v>
      </c>
      <c r="N87" s="17">
        <v>0</v>
      </c>
      <c r="O87" s="17">
        <v>0</v>
      </c>
      <c r="P87" s="17">
        <v>85098.79</v>
      </c>
      <c r="Q87" s="12">
        <v>85098.79</v>
      </c>
      <c r="R87" s="16">
        <v>1110898.1200000001</v>
      </c>
      <c r="S87" s="17">
        <v>0</v>
      </c>
      <c r="T87" s="17">
        <v>0</v>
      </c>
      <c r="U87" s="17">
        <v>0</v>
      </c>
      <c r="V87" s="17">
        <v>0</v>
      </c>
      <c r="W87" s="17">
        <v>0</v>
      </c>
      <c r="X87" s="17">
        <v>0</v>
      </c>
      <c r="Y87" s="12">
        <v>1110898.1200000001</v>
      </c>
      <c r="Z87" s="16">
        <v>0</v>
      </c>
      <c r="AA87" s="17">
        <v>0</v>
      </c>
      <c r="AB87" s="17">
        <v>0</v>
      </c>
      <c r="AC87" s="17">
        <v>0</v>
      </c>
      <c r="AD87" s="17">
        <v>0</v>
      </c>
      <c r="AE87" s="17">
        <v>0</v>
      </c>
      <c r="AF87" s="17">
        <v>0</v>
      </c>
      <c r="AG87" s="12">
        <v>0</v>
      </c>
      <c r="AH87" s="16">
        <v>1138.8</v>
      </c>
      <c r="AI87" s="17">
        <v>0</v>
      </c>
      <c r="AJ87" s="17">
        <v>0</v>
      </c>
      <c r="AK87" s="17">
        <v>0</v>
      </c>
      <c r="AL87" s="17">
        <v>0</v>
      </c>
      <c r="AM87" s="17">
        <v>0</v>
      </c>
      <c r="AN87" s="17">
        <v>0</v>
      </c>
      <c r="AO87" s="12">
        <v>1138.8</v>
      </c>
    </row>
    <row r="88" spans="1:41" x14ac:dyDescent="0.25">
      <c r="A88" s="4" t="s">
        <v>78</v>
      </c>
      <c r="B88" s="92">
        <v>85306</v>
      </c>
      <c r="C88" s="87">
        <v>16905</v>
      </c>
      <c r="D88" s="87">
        <v>0</v>
      </c>
      <c r="E88" s="87">
        <v>0</v>
      </c>
      <c r="F88" s="87">
        <v>0</v>
      </c>
      <c r="G88" s="87">
        <v>0</v>
      </c>
      <c r="H88" s="87">
        <v>0</v>
      </c>
      <c r="I88" s="93">
        <v>102211</v>
      </c>
      <c r="J88" s="16">
        <v>85306</v>
      </c>
      <c r="K88" s="17">
        <v>16905</v>
      </c>
      <c r="L88" s="17">
        <v>0</v>
      </c>
      <c r="M88" s="17">
        <v>0</v>
      </c>
      <c r="N88" s="17">
        <v>0</v>
      </c>
      <c r="O88" s="17">
        <v>0</v>
      </c>
      <c r="P88" s="17">
        <v>0</v>
      </c>
      <c r="Q88" s="12">
        <v>102211</v>
      </c>
      <c r="R88" s="16">
        <v>0</v>
      </c>
      <c r="S88" s="17">
        <v>0</v>
      </c>
      <c r="T88" s="17">
        <v>0</v>
      </c>
      <c r="U88" s="17">
        <v>0</v>
      </c>
      <c r="V88" s="17">
        <v>0</v>
      </c>
      <c r="W88" s="17">
        <v>0</v>
      </c>
      <c r="X88" s="17">
        <v>0</v>
      </c>
      <c r="Y88" s="12">
        <v>0</v>
      </c>
      <c r="Z88" s="16">
        <v>0</v>
      </c>
      <c r="AA88" s="17">
        <v>0</v>
      </c>
      <c r="AB88" s="17">
        <v>0</v>
      </c>
      <c r="AC88" s="17">
        <v>0</v>
      </c>
      <c r="AD88" s="17">
        <v>0</v>
      </c>
      <c r="AE88" s="17">
        <v>0</v>
      </c>
      <c r="AF88" s="17">
        <v>0</v>
      </c>
      <c r="AG88" s="12">
        <v>0</v>
      </c>
      <c r="AH88" s="16">
        <v>0</v>
      </c>
      <c r="AI88" s="17">
        <v>0</v>
      </c>
      <c r="AJ88" s="17">
        <v>0</v>
      </c>
      <c r="AK88" s="17">
        <v>0</v>
      </c>
      <c r="AL88" s="17">
        <v>0</v>
      </c>
      <c r="AM88" s="17">
        <v>0</v>
      </c>
      <c r="AN88" s="17">
        <v>0</v>
      </c>
      <c r="AO88" s="12">
        <v>0</v>
      </c>
    </row>
    <row r="89" spans="1:41"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c r="Z89" s="18"/>
      <c r="AA89" s="19"/>
      <c r="AB89" s="19"/>
      <c r="AC89" s="19"/>
      <c r="AD89" s="19"/>
      <c r="AE89" s="19"/>
      <c r="AF89" s="19"/>
      <c r="AG89" s="13"/>
      <c r="AH89" s="18"/>
      <c r="AI89" s="19"/>
      <c r="AJ89" s="19"/>
      <c r="AK89" s="19"/>
      <c r="AL89" s="19"/>
      <c r="AM89" s="19"/>
      <c r="AN89" s="19"/>
      <c r="AO89" s="13"/>
    </row>
    <row r="90" spans="1:41" x14ac:dyDescent="0.25">
      <c r="A90" s="30"/>
      <c r="B90" s="31">
        <f>SUM(B9:B89)</f>
        <v>192250333.98497862</v>
      </c>
      <c r="C90" s="32">
        <f t="shared" ref="C90:AO90" si="0">SUM(C9:C89)</f>
        <v>185974.78999999998</v>
      </c>
      <c r="D90" s="32">
        <f t="shared" ref="D90:E90" si="1">SUM(D9:D89)</f>
        <v>2228522.54</v>
      </c>
      <c r="E90" s="32">
        <f t="shared" si="1"/>
        <v>132313</v>
      </c>
      <c r="F90" s="32">
        <f t="shared" si="0"/>
        <v>10000</v>
      </c>
      <c r="G90" s="32">
        <f t="shared" si="0"/>
        <v>2572393.4299999997</v>
      </c>
      <c r="H90" s="32">
        <f t="shared" si="0"/>
        <v>14593942.369999997</v>
      </c>
      <c r="I90" s="33">
        <f t="shared" si="0"/>
        <v>211973480.11497861</v>
      </c>
      <c r="J90" s="31">
        <f t="shared" si="0"/>
        <v>140090254.27052572</v>
      </c>
      <c r="K90" s="32">
        <f t="shared" si="0"/>
        <v>49778.130000000005</v>
      </c>
      <c r="L90" s="32">
        <f t="shared" ref="L90:M90" si="2">SUM(L9:L89)</f>
        <v>1705535.54</v>
      </c>
      <c r="M90" s="32">
        <f t="shared" si="2"/>
        <v>20500</v>
      </c>
      <c r="N90" s="32">
        <f t="shared" si="0"/>
        <v>10000</v>
      </c>
      <c r="O90" s="32">
        <f t="shared" si="0"/>
        <v>651291.12000000011</v>
      </c>
      <c r="P90" s="32">
        <f t="shared" si="0"/>
        <v>4630644.9799999995</v>
      </c>
      <c r="Q90" s="33">
        <f t="shared" si="0"/>
        <v>147158004.04052567</v>
      </c>
      <c r="R90" s="31">
        <f t="shared" si="0"/>
        <v>27765414.354452901</v>
      </c>
      <c r="S90" s="32">
        <f t="shared" si="0"/>
        <v>78257.990000000005</v>
      </c>
      <c r="T90" s="32">
        <f t="shared" ref="T90:U90" si="3">SUM(T9:T89)</f>
        <v>223480</v>
      </c>
      <c r="U90" s="32">
        <f t="shared" si="3"/>
        <v>92000</v>
      </c>
      <c r="V90" s="32">
        <f t="shared" si="0"/>
        <v>0</v>
      </c>
      <c r="W90" s="32">
        <f t="shared" si="0"/>
        <v>1630400.81</v>
      </c>
      <c r="X90" s="32">
        <f t="shared" si="0"/>
        <v>9512396.4000000004</v>
      </c>
      <c r="Y90" s="33">
        <f t="shared" si="0"/>
        <v>39301949.554452904</v>
      </c>
      <c r="Z90" s="31">
        <f t="shared" si="0"/>
        <v>13869519.359999999</v>
      </c>
      <c r="AA90" s="32">
        <f t="shared" si="0"/>
        <v>3514.67</v>
      </c>
      <c r="AB90" s="32">
        <f t="shared" ref="AB90:AC90" si="4">SUM(AB9:AB89)</f>
        <v>0</v>
      </c>
      <c r="AC90" s="32">
        <f t="shared" si="4"/>
        <v>0</v>
      </c>
      <c r="AD90" s="32">
        <f t="shared" si="0"/>
        <v>0</v>
      </c>
      <c r="AE90" s="32">
        <f t="shared" si="0"/>
        <v>160954.38</v>
      </c>
      <c r="AF90" s="32">
        <f t="shared" si="0"/>
        <v>19793</v>
      </c>
      <c r="AG90" s="33">
        <f t="shared" si="0"/>
        <v>14053781.409999998</v>
      </c>
      <c r="AH90" s="31">
        <f t="shared" si="0"/>
        <v>10525146</v>
      </c>
      <c r="AI90" s="32">
        <f t="shared" si="0"/>
        <v>54424</v>
      </c>
      <c r="AJ90" s="32">
        <f t="shared" ref="AJ90:AK90" si="5">SUM(AJ9:AJ89)</f>
        <v>299507</v>
      </c>
      <c r="AK90" s="32">
        <f t="shared" si="5"/>
        <v>19813</v>
      </c>
      <c r="AL90" s="32">
        <f t="shared" si="0"/>
        <v>0</v>
      </c>
      <c r="AM90" s="32">
        <f t="shared" si="0"/>
        <v>129747.12</v>
      </c>
      <c r="AN90" s="32">
        <f t="shared" si="0"/>
        <v>431107.99</v>
      </c>
      <c r="AO90" s="33">
        <f t="shared" si="0"/>
        <v>11459745.109999999</v>
      </c>
    </row>
    <row r="91" spans="1:41"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C106"/>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81" width="12.6640625" style="9"/>
    <col min="82" max="16384" width="12.6640625" style="6"/>
  </cols>
  <sheetData>
    <row r="1" spans="1:8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row>
    <row r="2" spans="1:81"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row>
    <row r="3" spans="1:81" x14ac:dyDescent="0.25">
      <c r="A3" s="28" t="str">
        <f>'Total Exp'!A3</f>
        <v>2016-17</v>
      </c>
    </row>
    <row r="4" spans="1:81" ht="15.6" x14ac:dyDescent="0.3">
      <c r="A4" s="82" t="s">
        <v>130</v>
      </c>
      <c r="B4" s="83"/>
      <c r="C4" s="83"/>
      <c r="D4" s="83"/>
      <c r="E4" s="83"/>
      <c r="F4" s="83"/>
      <c r="G4" s="83"/>
      <c r="H4" s="83"/>
      <c r="I4" s="84"/>
      <c r="J4" s="85"/>
      <c r="K4" s="83"/>
      <c r="L4" s="83"/>
      <c r="M4" s="83"/>
      <c r="N4" s="83"/>
      <c r="O4" s="83"/>
      <c r="P4" s="83"/>
      <c r="Q4" s="83"/>
      <c r="R4" s="85"/>
      <c r="S4" s="83"/>
      <c r="T4" s="83"/>
      <c r="U4" s="83"/>
      <c r="V4" s="83"/>
      <c r="W4" s="83"/>
      <c r="X4" s="83"/>
      <c r="Y4" s="83"/>
      <c r="Z4" s="85"/>
      <c r="AA4" s="83"/>
      <c r="AB4" s="83"/>
      <c r="AC4" s="83"/>
      <c r="AD4" s="83"/>
      <c r="AE4" s="83"/>
      <c r="AF4" s="83"/>
      <c r="AG4" s="83"/>
      <c r="AH4" s="85"/>
      <c r="AI4" s="83"/>
      <c r="AJ4" s="83"/>
      <c r="AK4" s="83"/>
      <c r="AL4" s="83"/>
      <c r="AM4" s="83"/>
      <c r="AN4" s="83"/>
      <c r="AO4" s="83"/>
      <c r="AP4" s="85"/>
      <c r="AQ4" s="83"/>
      <c r="AR4" s="83"/>
      <c r="AS4" s="83"/>
      <c r="AT4" s="83"/>
      <c r="AU4" s="83"/>
      <c r="AV4" s="83"/>
      <c r="AW4" s="83"/>
      <c r="AX4" s="85"/>
      <c r="AY4" s="83"/>
      <c r="AZ4" s="83"/>
      <c r="BA4" s="83"/>
      <c r="BB4" s="83"/>
      <c r="BC4" s="83"/>
      <c r="BD4" s="83"/>
      <c r="BE4" s="83"/>
      <c r="BF4" s="85"/>
      <c r="BG4" s="83"/>
      <c r="BH4" s="83"/>
      <c r="BI4" s="83"/>
      <c r="BJ4" s="83"/>
      <c r="BK4" s="83"/>
      <c r="BL4" s="83"/>
      <c r="BM4" s="83"/>
      <c r="BN4" s="85"/>
      <c r="BO4" s="83"/>
      <c r="BP4" s="83"/>
      <c r="BQ4" s="83"/>
      <c r="BR4" s="83"/>
      <c r="BS4" s="83"/>
      <c r="BT4" s="83"/>
      <c r="BU4" s="83"/>
      <c r="BV4" s="85"/>
      <c r="BW4" s="83"/>
      <c r="BX4" s="83"/>
      <c r="BY4" s="83"/>
      <c r="BZ4" s="83"/>
      <c r="CA4" s="83"/>
      <c r="CB4" s="83"/>
      <c r="CC4" s="84" t="s">
        <v>287</v>
      </c>
    </row>
    <row r="5" spans="1:81" s="60" customFormat="1" ht="13.2" x14ac:dyDescent="0.25">
      <c r="A5" s="49"/>
      <c r="B5" s="65" t="s">
        <v>198</v>
      </c>
      <c r="C5" s="62"/>
      <c r="D5" s="62"/>
      <c r="E5" s="62"/>
      <c r="F5" s="62"/>
      <c r="G5" s="62"/>
      <c r="H5" s="62"/>
      <c r="I5" s="63"/>
      <c r="J5" s="64" t="s">
        <v>181</v>
      </c>
      <c r="K5" s="65"/>
      <c r="L5" s="65"/>
      <c r="M5" s="65"/>
      <c r="N5" s="65"/>
      <c r="O5" s="65"/>
      <c r="P5" s="65"/>
      <c r="Q5" s="66"/>
      <c r="R5" s="65" t="s">
        <v>182</v>
      </c>
      <c r="S5" s="65"/>
      <c r="T5" s="65"/>
      <c r="U5" s="65"/>
      <c r="V5" s="65"/>
      <c r="W5" s="65"/>
      <c r="X5" s="65"/>
      <c r="Y5" s="66"/>
      <c r="Z5" s="65" t="s">
        <v>183</v>
      </c>
      <c r="AA5" s="65"/>
      <c r="AB5" s="65"/>
      <c r="AC5" s="65"/>
      <c r="AD5" s="65"/>
      <c r="AE5" s="65"/>
      <c r="AF5" s="65"/>
      <c r="AG5" s="66"/>
      <c r="AH5" s="64" t="s">
        <v>187</v>
      </c>
      <c r="AI5" s="65"/>
      <c r="AJ5" s="65"/>
      <c r="AK5" s="65"/>
      <c r="AL5" s="65"/>
      <c r="AM5" s="65"/>
      <c r="AN5" s="65"/>
      <c r="AO5" s="66"/>
      <c r="AP5" s="65" t="s">
        <v>188</v>
      </c>
      <c r="AQ5" s="65"/>
      <c r="AR5" s="65"/>
      <c r="AS5" s="65"/>
      <c r="AT5" s="65"/>
      <c r="AU5" s="65"/>
      <c r="AV5" s="65"/>
      <c r="AW5" s="66"/>
      <c r="AX5" s="65" t="s">
        <v>189</v>
      </c>
      <c r="AY5" s="65"/>
      <c r="AZ5" s="65"/>
      <c r="BA5" s="65"/>
      <c r="BB5" s="65"/>
      <c r="BC5" s="65"/>
      <c r="BD5" s="65"/>
      <c r="BE5" s="66"/>
      <c r="BF5" s="64" t="s">
        <v>193</v>
      </c>
      <c r="BG5" s="65"/>
      <c r="BH5" s="65"/>
      <c r="BI5" s="65"/>
      <c r="BJ5" s="65"/>
      <c r="BK5" s="65"/>
      <c r="BL5" s="65"/>
      <c r="BM5" s="66"/>
      <c r="BN5" s="65" t="s">
        <v>194</v>
      </c>
      <c r="BO5" s="65"/>
      <c r="BP5" s="65"/>
      <c r="BQ5" s="65"/>
      <c r="BR5" s="65"/>
      <c r="BS5" s="65"/>
      <c r="BT5" s="65"/>
      <c r="BU5" s="66"/>
      <c r="BV5" s="64" t="s">
        <v>197</v>
      </c>
      <c r="BW5" s="65"/>
      <c r="BX5" s="65"/>
      <c r="BY5" s="65"/>
      <c r="BZ5" s="65"/>
      <c r="CA5" s="65"/>
      <c r="CB5" s="65"/>
      <c r="CC5" s="66"/>
    </row>
    <row r="6" spans="1:81" s="60" customFormat="1" ht="13.2" x14ac:dyDescent="0.25">
      <c r="A6" s="49"/>
      <c r="B6" s="50" t="str">
        <f>$A$4&amp;" Total"</f>
        <v>Traffic &amp; Street Management Total</v>
      </c>
      <c r="C6" s="51"/>
      <c r="D6" s="51"/>
      <c r="E6" s="51"/>
      <c r="F6" s="51"/>
      <c r="G6" s="51"/>
      <c r="H6" s="51"/>
      <c r="I6" s="52"/>
      <c r="J6" s="50" t="s">
        <v>184</v>
      </c>
      <c r="K6" s="51"/>
      <c r="L6" s="51"/>
      <c r="M6" s="51"/>
      <c r="N6" s="51"/>
      <c r="O6" s="51"/>
      <c r="P6" s="51"/>
      <c r="Q6" s="52"/>
      <c r="R6" s="51" t="s">
        <v>185</v>
      </c>
      <c r="S6" s="51"/>
      <c r="T6" s="51"/>
      <c r="U6" s="51"/>
      <c r="V6" s="51"/>
      <c r="W6" s="51"/>
      <c r="X6" s="51"/>
      <c r="Y6" s="52"/>
      <c r="Z6" s="51" t="s">
        <v>186</v>
      </c>
      <c r="AA6" s="51"/>
      <c r="AB6" s="51"/>
      <c r="AC6" s="51"/>
      <c r="AD6" s="51"/>
      <c r="AE6" s="51"/>
      <c r="AF6" s="51"/>
      <c r="AG6" s="52"/>
      <c r="AH6" s="50" t="s">
        <v>190</v>
      </c>
      <c r="AI6" s="51"/>
      <c r="AJ6" s="51"/>
      <c r="AK6" s="51"/>
      <c r="AL6" s="51"/>
      <c r="AM6" s="51"/>
      <c r="AN6" s="51"/>
      <c r="AO6" s="52"/>
      <c r="AP6" s="51" t="s">
        <v>191</v>
      </c>
      <c r="AQ6" s="51"/>
      <c r="AR6" s="51"/>
      <c r="AS6" s="51"/>
      <c r="AT6" s="51"/>
      <c r="AU6" s="51"/>
      <c r="AV6" s="51"/>
      <c r="AW6" s="52"/>
      <c r="AX6" s="51" t="s">
        <v>192</v>
      </c>
      <c r="AY6" s="51"/>
      <c r="AZ6" s="51"/>
      <c r="BA6" s="51"/>
      <c r="BB6" s="51"/>
      <c r="BC6" s="51"/>
      <c r="BD6" s="51"/>
      <c r="BE6" s="52"/>
      <c r="BF6" s="50" t="s">
        <v>195</v>
      </c>
      <c r="BG6" s="51"/>
      <c r="BH6" s="51"/>
      <c r="BI6" s="51"/>
      <c r="BJ6" s="51"/>
      <c r="BK6" s="51"/>
      <c r="BL6" s="51"/>
      <c r="BM6" s="52"/>
      <c r="BN6" s="51" t="s">
        <v>196</v>
      </c>
      <c r="BO6" s="51"/>
      <c r="BP6" s="51"/>
      <c r="BQ6" s="51"/>
      <c r="BR6" s="51"/>
      <c r="BS6" s="51"/>
      <c r="BT6" s="51"/>
      <c r="BU6" s="52"/>
      <c r="BV6" s="53" t="s">
        <v>142</v>
      </c>
      <c r="BW6" s="51"/>
      <c r="BX6" s="51"/>
      <c r="BY6" s="51"/>
      <c r="BZ6" s="51"/>
      <c r="CA6" s="51"/>
      <c r="CB6" s="51"/>
      <c r="CC6" s="52"/>
    </row>
    <row r="7" spans="1:81"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c r="Z7" s="42" t="s">
        <v>106</v>
      </c>
      <c r="AA7" s="43" t="s">
        <v>272</v>
      </c>
      <c r="AB7" s="43" t="s">
        <v>273</v>
      </c>
      <c r="AC7" s="43" t="s">
        <v>274</v>
      </c>
      <c r="AD7" s="43" t="s">
        <v>275</v>
      </c>
      <c r="AE7" s="43" t="s">
        <v>108</v>
      </c>
      <c r="AF7" s="43" t="s">
        <v>109</v>
      </c>
      <c r="AG7" s="58" t="s">
        <v>276</v>
      </c>
      <c r="AH7" s="42" t="s">
        <v>106</v>
      </c>
      <c r="AI7" s="43" t="s">
        <v>272</v>
      </c>
      <c r="AJ7" s="43" t="s">
        <v>273</v>
      </c>
      <c r="AK7" s="43" t="s">
        <v>274</v>
      </c>
      <c r="AL7" s="43" t="s">
        <v>275</v>
      </c>
      <c r="AM7" s="43" t="s">
        <v>108</v>
      </c>
      <c r="AN7" s="43" t="s">
        <v>109</v>
      </c>
      <c r="AO7" s="58" t="s">
        <v>276</v>
      </c>
      <c r="AP7" s="42" t="s">
        <v>106</v>
      </c>
      <c r="AQ7" s="43" t="s">
        <v>272</v>
      </c>
      <c r="AR7" s="43" t="s">
        <v>273</v>
      </c>
      <c r="AS7" s="43" t="s">
        <v>274</v>
      </c>
      <c r="AT7" s="43" t="s">
        <v>275</v>
      </c>
      <c r="AU7" s="43" t="s">
        <v>108</v>
      </c>
      <c r="AV7" s="43" t="s">
        <v>109</v>
      </c>
      <c r="AW7" s="58" t="s">
        <v>276</v>
      </c>
      <c r="AX7" s="42" t="s">
        <v>106</v>
      </c>
      <c r="AY7" s="43" t="s">
        <v>272</v>
      </c>
      <c r="AZ7" s="43" t="s">
        <v>273</v>
      </c>
      <c r="BA7" s="43" t="s">
        <v>274</v>
      </c>
      <c r="BB7" s="43" t="s">
        <v>275</v>
      </c>
      <c r="BC7" s="43" t="s">
        <v>108</v>
      </c>
      <c r="BD7" s="43" t="s">
        <v>109</v>
      </c>
      <c r="BE7" s="58" t="s">
        <v>276</v>
      </c>
      <c r="BF7" s="42" t="s">
        <v>106</v>
      </c>
      <c r="BG7" s="43" t="s">
        <v>272</v>
      </c>
      <c r="BH7" s="43" t="s">
        <v>273</v>
      </c>
      <c r="BI7" s="43" t="s">
        <v>274</v>
      </c>
      <c r="BJ7" s="43" t="s">
        <v>275</v>
      </c>
      <c r="BK7" s="43" t="s">
        <v>108</v>
      </c>
      <c r="BL7" s="43" t="s">
        <v>109</v>
      </c>
      <c r="BM7" s="58" t="s">
        <v>276</v>
      </c>
      <c r="BN7" s="42" t="s">
        <v>106</v>
      </c>
      <c r="BO7" s="43" t="s">
        <v>272</v>
      </c>
      <c r="BP7" s="43" t="s">
        <v>273</v>
      </c>
      <c r="BQ7" s="43" t="s">
        <v>274</v>
      </c>
      <c r="BR7" s="43" t="s">
        <v>275</v>
      </c>
      <c r="BS7" s="43" t="s">
        <v>108</v>
      </c>
      <c r="BT7" s="43" t="s">
        <v>109</v>
      </c>
      <c r="BU7" s="58" t="s">
        <v>276</v>
      </c>
      <c r="BV7" s="42" t="s">
        <v>106</v>
      </c>
      <c r="BW7" s="43" t="s">
        <v>272</v>
      </c>
      <c r="BX7" s="43" t="s">
        <v>273</v>
      </c>
      <c r="BY7" s="43" t="s">
        <v>274</v>
      </c>
      <c r="BZ7" s="43" t="s">
        <v>275</v>
      </c>
      <c r="CA7" s="43" t="s">
        <v>108</v>
      </c>
      <c r="CB7" s="43" t="s">
        <v>109</v>
      </c>
      <c r="CC7" s="58" t="s">
        <v>276</v>
      </c>
    </row>
    <row r="8" spans="1:81"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c r="Z8" s="46" t="s">
        <v>110</v>
      </c>
      <c r="AA8" s="47" t="s">
        <v>111</v>
      </c>
      <c r="AB8" s="47" t="s">
        <v>112</v>
      </c>
      <c r="AC8" s="47" t="s">
        <v>113</v>
      </c>
      <c r="AD8" s="47" t="s">
        <v>114</v>
      </c>
      <c r="AE8" s="47" t="s">
        <v>115</v>
      </c>
      <c r="AF8" s="47" t="s">
        <v>116</v>
      </c>
      <c r="AG8" s="48" t="s">
        <v>117</v>
      </c>
      <c r="AH8" s="46" t="s">
        <v>110</v>
      </c>
      <c r="AI8" s="47" t="s">
        <v>111</v>
      </c>
      <c r="AJ8" s="47" t="s">
        <v>112</v>
      </c>
      <c r="AK8" s="47" t="s">
        <v>113</v>
      </c>
      <c r="AL8" s="47" t="s">
        <v>114</v>
      </c>
      <c r="AM8" s="47" t="s">
        <v>115</v>
      </c>
      <c r="AN8" s="47" t="s">
        <v>116</v>
      </c>
      <c r="AO8" s="48" t="s">
        <v>117</v>
      </c>
      <c r="AP8" s="46" t="s">
        <v>110</v>
      </c>
      <c r="AQ8" s="47" t="s">
        <v>111</v>
      </c>
      <c r="AR8" s="47" t="s">
        <v>112</v>
      </c>
      <c r="AS8" s="47" t="s">
        <v>113</v>
      </c>
      <c r="AT8" s="47" t="s">
        <v>114</v>
      </c>
      <c r="AU8" s="47" t="s">
        <v>115</v>
      </c>
      <c r="AV8" s="47" t="s">
        <v>116</v>
      </c>
      <c r="AW8" s="48" t="s">
        <v>117</v>
      </c>
      <c r="AX8" s="46" t="s">
        <v>110</v>
      </c>
      <c r="AY8" s="47" t="s">
        <v>111</v>
      </c>
      <c r="AZ8" s="47" t="s">
        <v>112</v>
      </c>
      <c r="BA8" s="47" t="s">
        <v>113</v>
      </c>
      <c r="BB8" s="47" t="s">
        <v>114</v>
      </c>
      <c r="BC8" s="47" t="s">
        <v>115</v>
      </c>
      <c r="BD8" s="47" t="s">
        <v>116</v>
      </c>
      <c r="BE8" s="48" t="s">
        <v>117</v>
      </c>
      <c r="BF8" s="46" t="s">
        <v>110</v>
      </c>
      <c r="BG8" s="47" t="s">
        <v>111</v>
      </c>
      <c r="BH8" s="47" t="s">
        <v>112</v>
      </c>
      <c r="BI8" s="47" t="s">
        <v>113</v>
      </c>
      <c r="BJ8" s="47" t="s">
        <v>114</v>
      </c>
      <c r="BK8" s="47" t="s">
        <v>115</v>
      </c>
      <c r="BL8" s="47" t="s">
        <v>116</v>
      </c>
      <c r="BM8" s="48" t="s">
        <v>117</v>
      </c>
      <c r="BN8" s="46" t="s">
        <v>110</v>
      </c>
      <c r="BO8" s="47" t="s">
        <v>111</v>
      </c>
      <c r="BP8" s="47" t="s">
        <v>112</v>
      </c>
      <c r="BQ8" s="47" t="s">
        <v>113</v>
      </c>
      <c r="BR8" s="47" t="s">
        <v>114</v>
      </c>
      <c r="BS8" s="47" t="s">
        <v>115</v>
      </c>
      <c r="BT8" s="47" t="s">
        <v>116</v>
      </c>
      <c r="BU8" s="48" t="s">
        <v>117</v>
      </c>
      <c r="BV8" s="46" t="s">
        <v>110</v>
      </c>
      <c r="BW8" s="47" t="s">
        <v>111</v>
      </c>
      <c r="BX8" s="47" t="s">
        <v>112</v>
      </c>
      <c r="BY8" s="47" t="s">
        <v>113</v>
      </c>
      <c r="BZ8" s="47" t="s">
        <v>114</v>
      </c>
      <c r="CA8" s="47" t="s">
        <v>115</v>
      </c>
      <c r="CB8" s="47" t="s">
        <v>116</v>
      </c>
      <c r="CC8" s="48" t="s">
        <v>117</v>
      </c>
    </row>
    <row r="9" spans="1:81" x14ac:dyDescent="0.25">
      <c r="A9" s="3"/>
      <c r="B9" s="89"/>
      <c r="C9" s="90"/>
      <c r="D9" s="90"/>
      <c r="E9" s="90"/>
      <c r="F9" s="90"/>
      <c r="G9" s="90"/>
      <c r="H9" s="90"/>
      <c r="I9" s="91"/>
      <c r="J9" s="14"/>
      <c r="K9" s="15"/>
      <c r="L9" s="15"/>
      <c r="M9" s="15"/>
      <c r="N9" s="15"/>
      <c r="O9" s="15"/>
      <c r="P9" s="15"/>
      <c r="Q9" s="11"/>
      <c r="R9" s="14"/>
      <c r="S9" s="15"/>
      <c r="T9" s="15"/>
      <c r="U9" s="15"/>
      <c r="V9" s="15"/>
      <c r="W9" s="15"/>
      <c r="X9" s="15"/>
      <c r="Y9" s="11"/>
      <c r="Z9" s="14"/>
      <c r="AA9" s="15"/>
      <c r="AB9" s="15"/>
      <c r="AC9" s="15"/>
      <c r="AD9" s="15"/>
      <c r="AE9" s="15"/>
      <c r="AF9" s="15"/>
      <c r="AG9" s="11"/>
      <c r="AH9" s="14"/>
      <c r="AI9" s="15"/>
      <c r="AJ9" s="15"/>
      <c r="AK9" s="15"/>
      <c r="AL9" s="15"/>
      <c r="AM9" s="15"/>
      <c r="AN9" s="15"/>
      <c r="AO9" s="11"/>
      <c r="AP9" s="14"/>
      <c r="AQ9" s="15"/>
      <c r="AR9" s="15"/>
      <c r="AS9" s="15"/>
      <c r="AT9" s="15"/>
      <c r="AU9" s="15"/>
      <c r="AV9" s="15"/>
      <c r="AW9" s="11"/>
      <c r="AX9" s="14"/>
      <c r="AY9" s="15"/>
      <c r="AZ9" s="15"/>
      <c r="BA9" s="15"/>
      <c r="BB9" s="15"/>
      <c r="BC9" s="15"/>
      <c r="BD9" s="15"/>
      <c r="BE9" s="11"/>
      <c r="BF9" s="14"/>
      <c r="BG9" s="15"/>
      <c r="BH9" s="15"/>
      <c r="BI9" s="15"/>
      <c r="BJ9" s="15"/>
      <c r="BK9" s="15"/>
      <c r="BL9" s="15"/>
      <c r="BM9" s="11"/>
      <c r="BN9" s="14"/>
      <c r="BO9" s="15"/>
      <c r="BP9" s="15"/>
      <c r="BQ9" s="15"/>
      <c r="BR9" s="15"/>
      <c r="BS9" s="15"/>
      <c r="BT9" s="15"/>
      <c r="BU9" s="11"/>
      <c r="BV9" s="14"/>
      <c r="BW9" s="15"/>
      <c r="BX9" s="15"/>
      <c r="BY9" s="15"/>
      <c r="BZ9" s="15"/>
      <c r="CA9" s="15"/>
      <c r="CB9" s="15"/>
      <c r="CC9" s="11"/>
    </row>
    <row r="10" spans="1:81" x14ac:dyDescent="0.25">
      <c r="A10" s="4" t="s">
        <v>1</v>
      </c>
      <c r="B10" s="92">
        <v>0</v>
      </c>
      <c r="C10" s="87">
        <v>18783</v>
      </c>
      <c r="D10" s="87">
        <v>181818.18</v>
      </c>
      <c r="E10" s="87">
        <v>0</v>
      </c>
      <c r="F10" s="87">
        <v>0</v>
      </c>
      <c r="G10" s="87">
        <v>0</v>
      </c>
      <c r="H10" s="87">
        <v>0</v>
      </c>
      <c r="I10" s="93">
        <v>200601.18</v>
      </c>
      <c r="J10" s="16">
        <v>0</v>
      </c>
      <c r="K10" s="17">
        <v>0</v>
      </c>
      <c r="L10" s="17">
        <v>0</v>
      </c>
      <c r="M10" s="17">
        <v>0</v>
      </c>
      <c r="N10" s="17">
        <v>0</v>
      </c>
      <c r="O10" s="17">
        <v>0</v>
      </c>
      <c r="P10" s="17">
        <v>0</v>
      </c>
      <c r="Q10" s="12">
        <v>0</v>
      </c>
      <c r="R10" s="16">
        <v>0</v>
      </c>
      <c r="S10" s="17">
        <v>0</v>
      </c>
      <c r="T10" s="17">
        <v>0</v>
      </c>
      <c r="U10" s="17">
        <v>0</v>
      </c>
      <c r="V10" s="17">
        <v>0</v>
      </c>
      <c r="W10" s="17">
        <v>0</v>
      </c>
      <c r="X10" s="17">
        <v>0</v>
      </c>
      <c r="Y10" s="12">
        <v>0</v>
      </c>
      <c r="Z10" s="16">
        <v>0</v>
      </c>
      <c r="AA10" s="17">
        <v>0</v>
      </c>
      <c r="AB10" s="17">
        <v>0</v>
      </c>
      <c r="AC10" s="17">
        <v>0</v>
      </c>
      <c r="AD10" s="17">
        <v>0</v>
      </c>
      <c r="AE10" s="17">
        <v>0</v>
      </c>
      <c r="AF10" s="17">
        <v>0</v>
      </c>
      <c r="AG10" s="12">
        <v>0</v>
      </c>
      <c r="AH10" s="16">
        <v>0</v>
      </c>
      <c r="AI10" s="17">
        <v>0</v>
      </c>
      <c r="AJ10" s="17">
        <v>0</v>
      </c>
      <c r="AK10" s="17">
        <v>0</v>
      </c>
      <c r="AL10" s="17">
        <v>0</v>
      </c>
      <c r="AM10" s="17">
        <v>0</v>
      </c>
      <c r="AN10" s="17">
        <v>0</v>
      </c>
      <c r="AO10" s="12">
        <v>0</v>
      </c>
      <c r="AP10" s="16">
        <v>0</v>
      </c>
      <c r="AQ10" s="17">
        <v>0</v>
      </c>
      <c r="AR10" s="17">
        <v>0</v>
      </c>
      <c r="AS10" s="17">
        <v>0</v>
      </c>
      <c r="AT10" s="17">
        <v>0</v>
      </c>
      <c r="AU10" s="17">
        <v>0</v>
      </c>
      <c r="AV10" s="17">
        <v>0</v>
      </c>
      <c r="AW10" s="12">
        <v>0</v>
      </c>
      <c r="AX10" s="16">
        <v>0</v>
      </c>
      <c r="AY10" s="17">
        <v>0</v>
      </c>
      <c r="AZ10" s="17">
        <v>181818.18</v>
      </c>
      <c r="BA10" s="17">
        <v>0</v>
      </c>
      <c r="BB10" s="17">
        <v>0</v>
      </c>
      <c r="BC10" s="17">
        <v>0</v>
      </c>
      <c r="BD10" s="17">
        <v>0</v>
      </c>
      <c r="BE10" s="12">
        <v>181818.18</v>
      </c>
      <c r="BF10" s="16">
        <v>0</v>
      </c>
      <c r="BG10" s="17">
        <v>0</v>
      </c>
      <c r="BH10" s="17">
        <v>0</v>
      </c>
      <c r="BI10" s="17">
        <v>0</v>
      </c>
      <c r="BJ10" s="17">
        <v>0</v>
      </c>
      <c r="BK10" s="17">
        <v>0</v>
      </c>
      <c r="BL10" s="17">
        <v>0</v>
      </c>
      <c r="BM10" s="12">
        <v>0</v>
      </c>
      <c r="BN10" s="16">
        <v>0</v>
      </c>
      <c r="BO10" s="17">
        <v>0</v>
      </c>
      <c r="BP10" s="17">
        <v>0</v>
      </c>
      <c r="BQ10" s="17">
        <v>0</v>
      </c>
      <c r="BR10" s="17">
        <v>0</v>
      </c>
      <c r="BS10" s="17">
        <v>0</v>
      </c>
      <c r="BT10" s="17">
        <v>0</v>
      </c>
      <c r="BU10" s="12">
        <v>0</v>
      </c>
      <c r="BV10" s="16">
        <v>0</v>
      </c>
      <c r="BW10" s="17">
        <v>18783</v>
      </c>
      <c r="BX10" s="17">
        <v>0</v>
      </c>
      <c r="BY10" s="17">
        <v>0</v>
      </c>
      <c r="BZ10" s="17">
        <v>0</v>
      </c>
      <c r="CA10" s="17">
        <v>0</v>
      </c>
      <c r="CB10" s="17">
        <v>0</v>
      </c>
      <c r="CC10" s="12">
        <v>18783</v>
      </c>
    </row>
    <row r="11" spans="1:81" x14ac:dyDescent="0.25">
      <c r="A11" s="4" t="s">
        <v>2</v>
      </c>
      <c r="B11" s="92">
        <v>64188.58</v>
      </c>
      <c r="C11" s="87">
        <v>9414</v>
      </c>
      <c r="D11" s="87">
        <v>0</v>
      </c>
      <c r="E11" s="87">
        <v>0</v>
      </c>
      <c r="F11" s="87">
        <v>0</v>
      </c>
      <c r="G11" s="87">
        <v>0</v>
      </c>
      <c r="H11" s="87">
        <v>0</v>
      </c>
      <c r="I11" s="93">
        <v>73602.58</v>
      </c>
      <c r="J11" s="16">
        <v>0</v>
      </c>
      <c r="K11" s="17">
        <v>0</v>
      </c>
      <c r="L11" s="17">
        <v>0</v>
      </c>
      <c r="M11" s="17">
        <v>0</v>
      </c>
      <c r="N11" s="17">
        <v>0</v>
      </c>
      <c r="O11" s="17">
        <v>0</v>
      </c>
      <c r="P11" s="17">
        <v>0</v>
      </c>
      <c r="Q11" s="12">
        <v>0</v>
      </c>
      <c r="R11" s="16">
        <v>0</v>
      </c>
      <c r="S11" s="17">
        <v>0</v>
      </c>
      <c r="T11" s="17">
        <v>0</v>
      </c>
      <c r="U11" s="17">
        <v>0</v>
      </c>
      <c r="V11" s="17">
        <v>0</v>
      </c>
      <c r="W11" s="17">
        <v>0</v>
      </c>
      <c r="X11" s="17">
        <v>0</v>
      </c>
      <c r="Y11" s="12">
        <v>0</v>
      </c>
      <c r="Z11" s="16">
        <v>0</v>
      </c>
      <c r="AA11" s="17">
        <v>0</v>
      </c>
      <c r="AB11" s="17">
        <v>0</v>
      </c>
      <c r="AC11" s="17">
        <v>0</v>
      </c>
      <c r="AD11" s="17">
        <v>0</v>
      </c>
      <c r="AE11" s="17">
        <v>0</v>
      </c>
      <c r="AF11" s="17">
        <v>0</v>
      </c>
      <c r="AG11" s="12">
        <v>0</v>
      </c>
      <c r="AH11" s="16">
        <v>567.48</v>
      </c>
      <c r="AI11" s="17">
        <v>0</v>
      </c>
      <c r="AJ11" s="17">
        <v>0</v>
      </c>
      <c r="AK11" s="17">
        <v>0</v>
      </c>
      <c r="AL11" s="17">
        <v>0</v>
      </c>
      <c r="AM11" s="17">
        <v>0</v>
      </c>
      <c r="AN11" s="17">
        <v>0</v>
      </c>
      <c r="AO11" s="12">
        <v>567.48</v>
      </c>
      <c r="AP11" s="16">
        <v>63621.1</v>
      </c>
      <c r="AQ11" s="17">
        <v>0</v>
      </c>
      <c r="AR11" s="17">
        <v>0</v>
      </c>
      <c r="AS11" s="17">
        <v>0</v>
      </c>
      <c r="AT11" s="17">
        <v>0</v>
      </c>
      <c r="AU11" s="17">
        <v>0</v>
      </c>
      <c r="AV11" s="17">
        <v>0</v>
      </c>
      <c r="AW11" s="12">
        <v>63621.1</v>
      </c>
      <c r="AX11" s="16">
        <v>0</v>
      </c>
      <c r="AY11" s="17">
        <v>0</v>
      </c>
      <c r="AZ11" s="17">
        <v>0</v>
      </c>
      <c r="BA11" s="17">
        <v>0</v>
      </c>
      <c r="BB11" s="17">
        <v>0</v>
      </c>
      <c r="BC11" s="17">
        <v>0</v>
      </c>
      <c r="BD11" s="17">
        <v>0</v>
      </c>
      <c r="BE11" s="12">
        <v>0</v>
      </c>
      <c r="BF11" s="16">
        <v>0</v>
      </c>
      <c r="BG11" s="17">
        <v>0</v>
      </c>
      <c r="BH11" s="17">
        <v>0</v>
      </c>
      <c r="BI11" s="17">
        <v>0</v>
      </c>
      <c r="BJ11" s="17">
        <v>0</v>
      </c>
      <c r="BK11" s="17">
        <v>0</v>
      </c>
      <c r="BL11" s="17">
        <v>0</v>
      </c>
      <c r="BM11" s="12">
        <v>0</v>
      </c>
      <c r="BN11" s="16">
        <v>0</v>
      </c>
      <c r="BO11" s="17">
        <v>0</v>
      </c>
      <c r="BP11" s="17">
        <v>0</v>
      </c>
      <c r="BQ11" s="17">
        <v>0</v>
      </c>
      <c r="BR11" s="17">
        <v>0</v>
      </c>
      <c r="BS11" s="17">
        <v>0</v>
      </c>
      <c r="BT11" s="17">
        <v>0</v>
      </c>
      <c r="BU11" s="12">
        <v>0</v>
      </c>
      <c r="BV11" s="16">
        <v>0</v>
      </c>
      <c r="BW11" s="17">
        <v>9414</v>
      </c>
      <c r="BX11" s="17">
        <v>0</v>
      </c>
      <c r="BY11" s="17">
        <v>0</v>
      </c>
      <c r="BZ11" s="17">
        <v>0</v>
      </c>
      <c r="CA11" s="17">
        <v>0</v>
      </c>
      <c r="CB11" s="17">
        <v>0</v>
      </c>
      <c r="CC11" s="12">
        <v>9414</v>
      </c>
    </row>
    <row r="12" spans="1:81" x14ac:dyDescent="0.25">
      <c r="A12" s="4" t="s">
        <v>3</v>
      </c>
      <c r="B12" s="92">
        <v>5836902</v>
      </c>
      <c r="C12" s="87">
        <v>245084</v>
      </c>
      <c r="D12" s="87">
        <v>0</v>
      </c>
      <c r="E12" s="87">
        <v>0</v>
      </c>
      <c r="F12" s="87">
        <v>0</v>
      </c>
      <c r="G12" s="87">
        <v>0</v>
      </c>
      <c r="H12" s="87">
        <v>46121</v>
      </c>
      <c r="I12" s="93">
        <v>6128107</v>
      </c>
      <c r="J12" s="16">
        <v>0</v>
      </c>
      <c r="K12" s="17">
        <v>0</v>
      </c>
      <c r="L12" s="17">
        <v>0</v>
      </c>
      <c r="M12" s="17">
        <v>0</v>
      </c>
      <c r="N12" s="17">
        <v>0</v>
      </c>
      <c r="O12" s="17">
        <v>0</v>
      </c>
      <c r="P12" s="17">
        <v>0</v>
      </c>
      <c r="Q12" s="12">
        <v>0</v>
      </c>
      <c r="R12" s="16">
        <v>0</v>
      </c>
      <c r="S12" s="17">
        <v>0</v>
      </c>
      <c r="T12" s="17">
        <v>0</v>
      </c>
      <c r="U12" s="17">
        <v>0</v>
      </c>
      <c r="V12" s="17">
        <v>0</v>
      </c>
      <c r="W12" s="17">
        <v>0</v>
      </c>
      <c r="X12" s="17">
        <v>0</v>
      </c>
      <c r="Y12" s="12">
        <v>0</v>
      </c>
      <c r="Z12" s="16">
        <v>0</v>
      </c>
      <c r="AA12" s="17">
        <v>0</v>
      </c>
      <c r="AB12" s="17">
        <v>0</v>
      </c>
      <c r="AC12" s="17">
        <v>0</v>
      </c>
      <c r="AD12" s="17">
        <v>0</v>
      </c>
      <c r="AE12" s="17">
        <v>0</v>
      </c>
      <c r="AF12" s="17">
        <v>0</v>
      </c>
      <c r="AG12" s="12">
        <v>0</v>
      </c>
      <c r="AH12" s="16">
        <v>5833024</v>
      </c>
      <c r="AI12" s="17">
        <v>0</v>
      </c>
      <c r="AJ12" s="17">
        <v>0</v>
      </c>
      <c r="AK12" s="17">
        <v>0</v>
      </c>
      <c r="AL12" s="17">
        <v>0</v>
      </c>
      <c r="AM12" s="17">
        <v>0</v>
      </c>
      <c r="AN12" s="17">
        <v>0</v>
      </c>
      <c r="AO12" s="12">
        <v>5833024</v>
      </c>
      <c r="AP12" s="16">
        <v>0</v>
      </c>
      <c r="AQ12" s="17">
        <v>0</v>
      </c>
      <c r="AR12" s="17">
        <v>0</v>
      </c>
      <c r="AS12" s="17">
        <v>0</v>
      </c>
      <c r="AT12" s="17">
        <v>0</v>
      </c>
      <c r="AU12" s="17">
        <v>0</v>
      </c>
      <c r="AV12" s="17">
        <v>1677</v>
      </c>
      <c r="AW12" s="12">
        <v>1677</v>
      </c>
      <c r="AX12" s="16">
        <v>0</v>
      </c>
      <c r="AY12" s="17">
        <v>0</v>
      </c>
      <c r="AZ12" s="17">
        <v>0</v>
      </c>
      <c r="BA12" s="17">
        <v>0</v>
      </c>
      <c r="BB12" s="17">
        <v>0</v>
      </c>
      <c r="BC12" s="17">
        <v>0</v>
      </c>
      <c r="BD12" s="17">
        <v>0</v>
      </c>
      <c r="BE12" s="12">
        <v>0</v>
      </c>
      <c r="BF12" s="16">
        <v>0</v>
      </c>
      <c r="BG12" s="17">
        <v>0</v>
      </c>
      <c r="BH12" s="17">
        <v>0</v>
      </c>
      <c r="BI12" s="17">
        <v>0</v>
      </c>
      <c r="BJ12" s="17">
        <v>0</v>
      </c>
      <c r="BK12" s="17">
        <v>0</v>
      </c>
      <c r="BL12" s="17">
        <v>0</v>
      </c>
      <c r="BM12" s="12">
        <v>0</v>
      </c>
      <c r="BN12" s="16">
        <v>3878</v>
      </c>
      <c r="BO12" s="17">
        <v>0</v>
      </c>
      <c r="BP12" s="17">
        <v>0</v>
      </c>
      <c r="BQ12" s="17">
        <v>0</v>
      </c>
      <c r="BR12" s="17">
        <v>0</v>
      </c>
      <c r="BS12" s="17">
        <v>0</v>
      </c>
      <c r="BT12" s="17">
        <v>41500</v>
      </c>
      <c r="BU12" s="12">
        <v>45378</v>
      </c>
      <c r="BV12" s="16">
        <v>0</v>
      </c>
      <c r="BW12" s="17">
        <v>245084</v>
      </c>
      <c r="BX12" s="17">
        <v>0</v>
      </c>
      <c r="BY12" s="17">
        <v>0</v>
      </c>
      <c r="BZ12" s="17">
        <v>0</v>
      </c>
      <c r="CA12" s="17">
        <v>0</v>
      </c>
      <c r="CB12" s="17">
        <v>2944</v>
      </c>
      <c r="CC12" s="12">
        <v>248028</v>
      </c>
    </row>
    <row r="13" spans="1:81" x14ac:dyDescent="0.25">
      <c r="A13" s="4" t="s">
        <v>4</v>
      </c>
      <c r="B13" s="92">
        <v>4276000</v>
      </c>
      <c r="C13" s="87">
        <v>338000</v>
      </c>
      <c r="D13" s="87">
        <v>0</v>
      </c>
      <c r="E13" s="87">
        <v>0</v>
      </c>
      <c r="F13" s="87">
        <v>258000</v>
      </c>
      <c r="G13" s="87">
        <v>22000</v>
      </c>
      <c r="H13" s="87">
        <v>146000</v>
      </c>
      <c r="I13" s="93">
        <v>5040000</v>
      </c>
      <c r="J13" s="16">
        <v>62000</v>
      </c>
      <c r="K13" s="17">
        <v>0</v>
      </c>
      <c r="L13" s="17">
        <v>0</v>
      </c>
      <c r="M13" s="17">
        <v>0</v>
      </c>
      <c r="N13" s="17">
        <v>258000</v>
      </c>
      <c r="O13" s="17">
        <v>8000</v>
      </c>
      <c r="P13" s="17">
        <v>10000</v>
      </c>
      <c r="Q13" s="12">
        <v>338000</v>
      </c>
      <c r="R13" s="16">
        <v>0</v>
      </c>
      <c r="S13" s="17">
        <v>0</v>
      </c>
      <c r="T13" s="17">
        <v>0</v>
      </c>
      <c r="U13" s="17">
        <v>0</v>
      </c>
      <c r="V13" s="17">
        <v>0</v>
      </c>
      <c r="W13" s="17">
        <v>0</v>
      </c>
      <c r="X13" s="17">
        <v>0</v>
      </c>
      <c r="Y13" s="12">
        <v>0</v>
      </c>
      <c r="Z13" s="16">
        <v>0</v>
      </c>
      <c r="AA13" s="17">
        <v>0</v>
      </c>
      <c r="AB13" s="17">
        <v>0</v>
      </c>
      <c r="AC13" s="17">
        <v>0</v>
      </c>
      <c r="AD13" s="17">
        <v>0</v>
      </c>
      <c r="AE13" s="17">
        <v>0</v>
      </c>
      <c r="AF13" s="17">
        <v>0</v>
      </c>
      <c r="AG13" s="12">
        <v>0</v>
      </c>
      <c r="AH13" s="16">
        <v>2725000</v>
      </c>
      <c r="AI13" s="17">
        <v>0</v>
      </c>
      <c r="AJ13" s="17">
        <v>0</v>
      </c>
      <c r="AK13" s="17">
        <v>0</v>
      </c>
      <c r="AL13" s="17">
        <v>0</v>
      </c>
      <c r="AM13" s="17">
        <v>1000</v>
      </c>
      <c r="AN13" s="17">
        <v>8000</v>
      </c>
      <c r="AO13" s="12">
        <v>2734000</v>
      </c>
      <c r="AP13" s="16">
        <v>1363000</v>
      </c>
      <c r="AQ13" s="17">
        <v>0</v>
      </c>
      <c r="AR13" s="17">
        <v>0</v>
      </c>
      <c r="AS13" s="17">
        <v>0</v>
      </c>
      <c r="AT13" s="17">
        <v>0</v>
      </c>
      <c r="AU13" s="17">
        <v>0</v>
      </c>
      <c r="AV13" s="17">
        <v>0</v>
      </c>
      <c r="AW13" s="12">
        <v>1363000</v>
      </c>
      <c r="AX13" s="16">
        <v>0</v>
      </c>
      <c r="AY13" s="17">
        <v>0</v>
      </c>
      <c r="AZ13" s="17">
        <v>0</v>
      </c>
      <c r="BA13" s="17">
        <v>0</v>
      </c>
      <c r="BB13" s="17">
        <v>0</v>
      </c>
      <c r="BC13" s="17">
        <v>0</v>
      </c>
      <c r="BD13" s="17">
        <v>0</v>
      </c>
      <c r="BE13" s="12">
        <v>0</v>
      </c>
      <c r="BF13" s="16">
        <v>0</v>
      </c>
      <c r="BG13" s="17">
        <v>0</v>
      </c>
      <c r="BH13" s="17">
        <v>0</v>
      </c>
      <c r="BI13" s="17">
        <v>0</v>
      </c>
      <c r="BJ13" s="17">
        <v>0</v>
      </c>
      <c r="BK13" s="17">
        <v>5000</v>
      </c>
      <c r="BL13" s="17">
        <v>0</v>
      </c>
      <c r="BM13" s="12">
        <v>5000</v>
      </c>
      <c r="BN13" s="16">
        <v>0</v>
      </c>
      <c r="BO13" s="17">
        <v>31000</v>
      </c>
      <c r="BP13" s="17">
        <v>0</v>
      </c>
      <c r="BQ13" s="17">
        <v>0</v>
      </c>
      <c r="BR13" s="17">
        <v>0</v>
      </c>
      <c r="BS13" s="17">
        <v>3000</v>
      </c>
      <c r="BT13" s="17">
        <v>88000</v>
      </c>
      <c r="BU13" s="12">
        <v>122000</v>
      </c>
      <c r="BV13" s="16">
        <v>126000</v>
      </c>
      <c r="BW13" s="17">
        <v>307000</v>
      </c>
      <c r="BX13" s="17">
        <v>0</v>
      </c>
      <c r="BY13" s="17">
        <v>0</v>
      </c>
      <c r="BZ13" s="17">
        <v>0</v>
      </c>
      <c r="CA13" s="17">
        <v>5000</v>
      </c>
      <c r="CB13" s="17">
        <v>40000</v>
      </c>
      <c r="CC13" s="12">
        <v>478000</v>
      </c>
    </row>
    <row r="14" spans="1:81" x14ac:dyDescent="0.25">
      <c r="A14" s="4" t="s">
        <v>5</v>
      </c>
      <c r="B14" s="92">
        <v>110257</v>
      </c>
      <c r="C14" s="87">
        <v>0</v>
      </c>
      <c r="D14" s="87">
        <v>9791</v>
      </c>
      <c r="E14" s="87">
        <v>0</v>
      </c>
      <c r="F14" s="87">
        <v>0</v>
      </c>
      <c r="G14" s="87">
        <v>31874</v>
      </c>
      <c r="H14" s="87">
        <v>89515</v>
      </c>
      <c r="I14" s="93">
        <v>241437</v>
      </c>
      <c r="J14" s="16">
        <v>14954</v>
      </c>
      <c r="K14" s="17">
        <v>0</v>
      </c>
      <c r="L14" s="17">
        <v>9791</v>
      </c>
      <c r="M14" s="17">
        <v>0</v>
      </c>
      <c r="N14" s="17">
        <v>0</v>
      </c>
      <c r="O14" s="17">
        <v>31874</v>
      </c>
      <c r="P14" s="17">
        <v>0</v>
      </c>
      <c r="Q14" s="12">
        <v>56619</v>
      </c>
      <c r="R14" s="16">
        <v>0</v>
      </c>
      <c r="S14" s="17">
        <v>0</v>
      </c>
      <c r="T14" s="17">
        <v>0</v>
      </c>
      <c r="U14" s="17">
        <v>0</v>
      </c>
      <c r="V14" s="17">
        <v>0</v>
      </c>
      <c r="W14" s="17">
        <v>0</v>
      </c>
      <c r="X14" s="17">
        <v>0</v>
      </c>
      <c r="Y14" s="12">
        <v>0</v>
      </c>
      <c r="Z14" s="16">
        <v>0</v>
      </c>
      <c r="AA14" s="17">
        <v>0</v>
      </c>
      <c r="AB14" s="17">
        <v>0</v>
      </c>
      <c r="AC14" s="17">
        <v>0</v>
      </c>
      <c r="AD14" s="17">
        <v>0</v>
      </c>
      <c r="AE14" s="17">
        <v>0</v>
      </c>
      <c r="AF14" s="17">
        <v>0</v>
      </c>
      <c r="AG14" s="12">
        <v>0</v>
      </c>
      <c r="AH14" s="16">
        <v>82055</v>
      </c>
      <c r="AI14" s="17">
        <v>0</v>
      </c>
      <c r="AJ14" s="17">
        <v>0</v>
      </c>
      <c r="AK14" s="17">
        <v>0</v>
      </c>
      <c r="AL14" s="17">
        <v>0</v>
      </c>
      <c r="AM14" s="17">
        <v>0</v>
      </c>
      <c r="AN14" s="17">
        <v>0</v>
      </c>
      <c r="AO14" s="12">
        <v>82055</v>
      </c>
      <c r="AP14" s="16">
        <v>0</v>
      </c>
      <c r="AQ14" s="17">
        <v>0</v>
      </c>
      <c r="AR14" s="17">
        <v>0</v>
      </c>
      <c r="AS14" s="17">
        <v>0</v>
      </c>
      <c r="AT14" s="17">
        <v>0</v>
      </c>
      <c r="AU14" s="17">
        <v>0</v>
      </c>
      <c r="AV14" s="17">
        <v>0</v>
      </c>
      <c r="AW14" s="12">
        <v>0</v>
      </c>
      <c r="AX14" s="16">
        <v>0</v>
      </c>
      <c r="AY14" s="17">
        <v>0</v>
      </c>
      <c r="AZ14" s="17">
        <v>0</v>
      </c>
      <c r="BA14" s="17">
        <v>0</v>
      </c>
      <c r="BB14" s="17">
        <v>0</v>
      </c>
      <c r="BC14" s="17">
        <v>0</v>
      </c>
      <c r="BD14" s="17">
        <v>0</v>
      </c>
      <c r="BE14" s="12">
        <v>0</v>
      </c>
      <c r="BF14" s="16">
        <v>13248</v>
      </c>
      <c r="BG14" s="17">
        <v>0</v>
      </c>
      <c r="BH14" s="17">
        <v>0</v>
      </c>
      <c r="BI14" s="17">
        <v>0</v>
      </c>
      <c r="BJ14" s="17">
        <v>0</v>
      </c>
      <c r="BK14" s="17">
        <v>0</v>
      </c>
      <c r="BL14" s="17">
        <v>0</v>
      </c>
      <c r="BM14" s="12">
        <v>13248</v>
      </c>
      <c r="BN14" s="16">
        <v>0</v>
      </c>
      <c r="BO14" s="17">
        <v>0</v>
      </c>
      <c r="BP14" s="17">
        <v>0</v>
      </c>
      <c r="BQ14" s="17">
        <v>0</v>
      </c>
      <c r="BR14" s="17">
        <v>0</v>
      </c>
      <c r="BS14" s="17">
        <v>0</v>
      </c>
      <c r="BT14" s="17">
        <v>0</v>
      </c>
      <c r="BU14" s="12">
        <v>0</v>
      </c>
      <c r="BV14" s="16">
        <v>0</v>
      </c>
      <c r="BW14" s="17">
        <v>0</v>
      </c>
      <c r="BX14" s="17">
        <v>0</v>
      </c>
      <c r="BY14" s="17">
        <v>0</v>
      </c>
      <c r="BZ14" s="17">
        <v>0</v>
      </c>
      <c r="CA14" s="17">
        <v>0</v>
      </c>
      <c r="CB14" s="17">
        <v>89515</v>
      </c>
      <c r="CC14" s="12">
        <v>89515</v>
      </c>
    </row>
    <row r="15" spans="1:81" x14ac:dyDescent="0.25">
      <c r="A15" s="4" t="s">
        <v>6</v>
      </c>
      <c r="B15" s="92">
        <v>9021</v>
      </c>
      <c r="C15" s="87">
        <v>103284</v>
      </c>
      <c r="D15" s="87">
        <v>0</v>
      </c>
      <c r="E15" s="87">
        <v>0</v>
      </c>
      <c r="F15" s="87">
        <v>0</v>
      </c>
      <c r="G15" s="87">
        <v>0</v>
      </c>
      <c r="H15" s="87">
        <v>7316</v>
      </c>
      <c r="I15" s="93">
        <v>119621</v>
      </c>
      <c r="J15" s="16">
        <v>0</v>
      </c>
      <c r="K15" s="17">
        <v>0</v>
      </c>
      <c r="L15" s="17">
        <v>0</v>
      </c>
      <c r="M15" s="17">
        <v>0</v>
      </c>
      <c r="N15" s="17">
        <v>0</v>
      </c>
      <c r="O15" s="17">
        <v>0</v>
      </c>
      <c r="P15" s="17">
        <v>0</v>
      </c>
      <c r="Q15" s="12">
        <v>0</v>
      </c>
      <c r="R15" s="16">
        <v>0</v>
      </c>
      <c r="S15" s="17">
        <v>0</v>
      </c>
      <c r="T15" s="17">
        <v>0</v>
      </c>
      <c r="U15" s="17">
        <v>0</v>
      </c>
      <c r="V15" s="17">
        <v>0</v>
      </c>
      <c r="W15" s="17">
        <v>0</v>
      </c>
      <c r="X15" s="17">
        <v>0</v>
      </c>
      <c r="Y15" s="12">
        <v>0</v>
      </c>
      <c r="Z15" s="16">
        <v>0</v>
      </c>
      <c r="AA15" s="17">
        <v>0</v>
      </c>
      <c r="AB15" s="17">
        <v>0</v>
      </c>
      <c r="AC15" s="17">
        <v>0</v>
      </c>
      <c r="AD15" s="17">
        <v>0</v>
      </c>
      <c r="AE15" s="17">
        <v>0</v>
      </c>
      <c r="AF15" s="17">
        <v>0</v>
      </c>
      <c r="AG15" s="12">
        <v>0</v>
      </c>
      <c r="AH15" s="16">
        <v>8784</v>
      </c>
      <c r="AI15" s="17">
        <v>0</v>
      </c>
      <c r="AJ15" s="17">
        <v>0</v>
      </c>
      <c r="AK15" s="17">
        <v>0</v>
      </c>
      <c r="AL15" s="17">
        <v>0</v>
      </c>
      <c r="AM15" s="17">
        <v>0</v>
      </c>
      <c r="AN15" s="17">
        <v>0</v>
      </c>
      <c r="AO15" s="12">
        <v>8784</v>
      </c>
      <c r="AP15" s="16">
        <v>0</v>
      </c>
      <c r="AQ15" s="17">
        <v>0</v>
      </c>
      <c r="AR15" s="17">
        <v>0</v>
      </c>
      <c r="AS15" s="17">
        <v>0</v>
      </c>
      <c r="AT15" s="17">
        <v>0</v>
      </c>
      <c r="AU15" s="17">
        <v>0</v>
      </c>
      <c r="AV15" s="17">
        <v>0</v>
      </c>
      <c r="AW15" s="12">
        <v>0</v>
      </c>
      <c r="AX15" s="16">
        <v>0</v>
      </c>
      <c r="AY15" s="17">
        <v>0</v>
      </c>
      <c r="AZ15" s="17">
        <v>0</v>
      </c>
      <c r="BA15" s="17">
        <v>0</v>
      </c>
      <c r="BB15" s="17">
        <v>0</v>
      </c>
      <c r="BC15" s="17">
        <v>0</v>
      </c>
      <c r="BD15" s="17">
        <v>0</v>
      </c>
      <c r="BE15" s="12">
        <v>0</v>
      </c>
      <c r="BF15" s="16">
        <v>0</v>
      </c>
      <c r="BG15" s="17">
        <v>0</v>
      </c>
      <c r="BH15" s="17">
        <v>0</v>
      </c>
      <c r="BI15" s="17">
        <v>0</v>
      </c>
      <c r="BJ15" s="17">
        <v>0</v>
      </c>
      <c r="BK15" s="17">
        <v>0</v>
      </c>
      <c r="BL15" s="17">
        <v>0</v>
      </c>
      <c r="BM15" s="12">
        <v>0</v>
      </c>
      <c r="BN15" s="16">
        <v>0</v>
      </c>
      <c r="BO15" s="17">
        <v>0</v>
      </c>
      <c r="BP15" s="17">
        <v>0</v>
      </c>
      <c r="BQ15" s="17">
        <v>0</v>
      </c>
      <c r="BR15" s="17">
        <v>0</v>
      </c>
      <c r="BS15" s="17">
        <v>0</v>
      </c>
      <c r="BT15" s="17">
        <v>0</v>
      </c>
      <c r="BU15" s="12">
        <v>0</v>
      </c>
      <c r="BV15" s="16">
        <v>237</v>
      </c>
      <c r="BW15" s="17">
        <v>103284</v>
      </c>
      <c r="BX15" s="17">
        <v>0</v>
      </c>
      <c r="BY15" s="17">
        <v>0</v>
      </c>
      <c r="BZ15" s="17">
        <v>0</v>
      </c>
      <c r="CA15" s="17">
        <v>0</v>
      </c>
      <c r="CB15" s="17">
        <v>7316</v>
      </c>
      <c r="CC15" s="12">
        <v>110837</v>
      </c>
    </row>
    <row r="16" spans="1:81" x14ac:dyDescent="0.25">
      <c r="A16" s="4" t="s">
        <v>7</v>
      </c>
      <c r="B16" s="92">
        <v>5866592.5200000005</v>
      </c>
      <c r="C16" s="87">
        <v>499882</v>
      </c>
      <c r="D16" s="87">
        <v>0</v>
      </c>
      <c r="E16" s="87">
        <v>0</v>
      </c>
      <c r="F16" s="87">
        <v>0</v>
      </c>
      <c r="G16" s="87">
        <v>81615.16</v>
      </c>
      <c r="H16" s="87">
        <v>6915.13</v>
      </c>
      <c r="I16" s="93">
        <v>6455004.8099999996</v>
      </c>
      <c r="J16" s="16">
        <v>0</v>
      </c>
      <c r="K16" s="17">
        <v>0</v>
      </c>
      <c r="L16" s="17">
        <v>0</v>
      </c>
      <c r="M16" s="17">
        <v>0</v>
      </c>
      <c r="N16" s="17">
        <v>0</v>
      </c>
      <c r="O16" s="17">
        <v>0</v>
      </c>
      <c r="P16" s="17">
        <v>0</v>
      </c>
      <c r="Q16" s="12">
        <v>0</v>
      </c>
      <c r="R16" s="16">
        <v>0</v>
      </c>
      <c r="S16" s="17">
        <v>0</v>
      </c>
      <c r="T16" s="17">
        <v>0</v>
      </c>
      <c r="U16" s="17">
        <v>0</v>
      </c>
      <c r="V16" s="17">
        <v>0</v>
      </c>
      <c r="W16" s="17">
        <v>0</v>
      </c>
      <c r="X16" s="17">
        <v>0</v>
      </c>
      <c r="Y16" s="12">
        <v>0</v>
      </c>
      <c r="Z16" s="16">
        <v>0</v>
      </c>
      <c r="AA16" s="17">
        <v>0</v>
      </c>
      <c r="AB16" s="17">
        <v>0</v>
      </c>
      <c r="AC16" s="17">
        <v>0</v>
      </c>
      <c r="AD16" s="17">
        <v>0</v>
      </c>
      <c r="AE16" s="17">
        <v>0</v>
      </c>
      <c r="AF16" s="17">
        <v>0</v>
      </c>
      <c r="AG16" s="12">
        <v>0</v>
      </c>
      <c r="AH16" s="16">
        <v>3636723.6</v>
      </c>
      <c r="AI16" s="17">
        <v>0</v>
      </c>
      <c r="AJ16" s="17">
        <v>0</v>
      </c>
      <c r="AK16" s="17">
        <v>0</v>
      </c>
      <c r="AL16" s="17">
        <v>0</v>
      </c>
      <c r="AM16" s="17">
        <v>0</v>
      </c>
      <c r="AN16" s="17">
        <v>0</v>
      </c>
      <c r="AO16" s="12">
        <v>3636723.6</v>
      </c>
      <c r="AP16" s="16">
        <v>1479797.56</v>
      </c>
      <c r="AQ16" s="17">
        <v>0</v>
      </c>
      <c r="AR16" s="17">
        <v>0</v>
      </c>
      <c r="AS16" s="17">
        <v>0</v>
      </c>
      <c r="AT16" s="17">
        <v>0</v>
      </c>
      <c r="AU16" s="17">
        <v>0</v>
      </c>
      <c r="AV16" s="17">
        <v>6915.13</v>
      </c>
      <c r="AW16" s="12">
        <v>1486712.69</v>
      </c>
      <c r="AX16" s="16">
        <v>0</v>
      </c>
      <c r="AY16" s="17">
        <v>0</v>
      </c>
      <c r="AZ16" s="17">
        <v>0</v>
      </c>
      <c r="BA16" s="17">
        <v>0</v>
      </c>
      <c r="BB16" s="17">
        <v>0</v>
      </c>
      <c r="BC16" s="17">
        <v>0</v>
      </c>
      <c r="BD16" s="17">
        <v>0</v>
      </c>
      <c r="BE16" s="12">
        <v>0</v>
      </c>
      <c r="BF16" s="16">
        <v>0</v>
      </c>
      <c r="BG16" s="17">
        <v>0</v>
      </c>
      <c r="BH16" s="17">
        <v>0</v>
      </c>
      <c r="BI16" s="17">
        <v>0</v>
      </c>
      <c r="BJ16" s="17">
        <v>0</v>
      </c>
      <c r="BK16" s="17">
        <v>0</v>
      </c>
      <c r="BL16" s="17">
        <v>0</v>
      </c>
      <c r="BM16" s="12">
        <v>0</v>
      </c>
      <c r="BN16" s="16">
        <v>0</v>
      </c>
      <c r="BO16" s="17">
        <v>0</v>
      </c>
      <c r="BP16" s="17">
        <v>0</v>
      </c>
      <c r="BQ16" s="17">
        <v>0</v>
      </c>
      <c r="BR16" s="17">
        <v>0</v>
      </c>
      <c r="BS16" s="17">
        <v>0</v>
      </c>
      <c r="BT16" s="17">
        <v>0</v>
      </c>
      <c r="BU16" s="12">
        <v>0</v>
      </c>
      <c r="BV16" s="16">
        <v>750071.36</v>
      </c>
      <c r="BW16" s="17">
        <v>499882</v>
      </c>
      <c r="BX16" s="17">
        <v>0</v>
      </c>
      <c r="BY16" s="17">
        <v>0</v>
      </c>
      <c r="BZ16" s="17">
        <v>0</v>
      </c>
      <c r="CA16" s="17">
        <v>81615.16</v>
      </c>
      <c r="CB16" s="17">
        <v>0</v>
      </c>
      <c r="CC16" s="12">
        <v>1331568.5199999998</v>
      </c>
    </row>
    <row r="17" spans="1:81" x14ac:dyDescent="0.25">
      <c r="A17" s="4" t="s">
        <v>8</v>
      </c>
      <c r="B17" s="92">
        <v>26841</v>
      </c>
      <c r="C17" s="87">
        <v>43812</v>
      </c>
      <c r="D17" s="87">
        <v>12500</v>
      </c>
      <c r="E17" s="87">
        <v>0</v>
      </c>
      <c r="F17" s="87">
        <v>0</v>
      </c>
      <c r="G17" s="87">
        <v>0</v>
      </c>
      <c r="H17" s="87">
        <v>0</v>
      </c>
      <c r="I17" s="93">
        <v>83153</v>
      </c>
      <c r="J17" s="16">
        <v>0</v>
      </c>
      <c r="K17" s="17">
        <v>0</v>
      </c>
      <c r="L17" s="17">
        <v>0</v>
      </c>
      <c r="M17" s="17">
        <v>0</v>
      </c>
      <c r="N17" s="17">
        <v>0</v>
      </c>
      <c r="O17" s="17">
        <v>0</v>
      </c>
      <c r="P17" s="17">
        <v>0</v>
      </c>
      <c r="Q17" s="12">
        <v>0</v>
      </c>
      <c r="R17" s="16">
        <v>0</v>
      </c>
      <c r="S17" s="17">
        <v>0</v>
      </c>
      <c r="T17" s="17">
        <v>0</v>
      </c>
      <c r="U17" s="17">
        <v>0</v>
      </c>
      <c r="V17" s="17">
        <v>0</v>
      </c>
      <c r="W17" s="17">
        <v>0</v>
      </c>
      <c r="X17" s="17">
        <v>0</v>
      </c>
      <c r="Y17" s="12">
        <v>0</v>
      </c>
      <c r="Z17" s="16">
        <v>0</v>
      </c>
      <c r="AA17" s="17">
        <v>43812</v>
      </c>
      <c r="AB17" s="17">
        <v>12500</v>
      </c>
      <c r="AC17" s="17">
        <v>0</v>
      </c>
      <c r="AD17" s="17">
        <v>0</v>
      </c>
      <c r="AE17" s="17">
        <v>0</v>
      </c>
      <c r="AF17" s="17">
        <v>0</v>
      </c>
      <c r="AG17" s="12">
        <v>56312</v>
      </c>
      <c r="AH17" s="16">
        <v>0</v>
      </c>
      <c r="AI17" s="17">
        <v>0</v>
      </c>
      <c r="AJ17" s="17">
        <v>0</v>
      </c>
      <c r="AK17" s="17">
        <v>0</v>
      </c>
      <c r="AL17" s="17">
        <v>0</v>
      </c>
      <c r="AM17" s="17">
        <v>0</v>
      </c>
      <c r="AN17" s="17">
        <v>0</v>
      </c>
      <c r="AO17" s="12">
        <v>0</v>
      </c>
      <c r="AP17" s="16">
        <v>0</v>
      </c>
      <c r="AQ17" s="17">
        <v>0</v>
      </c>
      <c r="AR17" s="17">
        <v>0</v>
      </c>
      <c r="AS17" s="17">
        <v>0</v>
      </c>
      <c r="AT17" s="17">
        <v>0</v>
      </c>
      <c r="AU17" s="17">
        <v>0</v>
      </c>
      <c r="AV17" s="17">
        <v>0</v>
      </c>
      <c r="AW17" s="12">
        <v>0</v>
      </c>
      <c r="AX17" s="16">
        <v>3508</v>
      </c>
      <c r="AY17" s="17">
        <v>0</v>
      </c>
      <c r="AZ17" s="17">
        <v>0</v>
      </c>
      <c r="BA17" s="17">
        <v>0</v>
      </c>
      <c r="BB17" s="17">
        <v>0</v>
      </c>
      <c r="BC17" s="17">
        <v>0</v>
      </c>
      <c r="BD17" s="17">
        <v>0</v>
      </c>
      <c r="BE17" s="12">
        <v>3508</v>
      </c>
      <c r="BF17" s="16">
        <v>0</v>
      </c>
      <c r="BG17" s="17">
        <v>0</v>
      </c>
      <c r="BH17" s="17">
        <v>0</v>
      </c>
      <c r="BI17" s="17">
        <v>0</v>
      </c>
      <c r="BJ17" s="17">
        <v>0</v>
      </c>
      <c r="BK17" s="17">
        <v>0</v>
      </c>
      <c r="BL17" s="17">
        <v>0</v>
      </c>
      <c r="BM17" s="12">
        <v>0</v>
      </c>
      <c r="BN17" s="16">
        <v>0</v>
      </c>
      <c r="BO17" s="17">
        <v>0</v>
      </c>
      <c r="BP17" s="17">
        <v>0</v>
      </c>
      <c r="BQ17" s="17">
        <v>0</v>
      </c>
      <c r="BR17" s="17">
        <v>0</v>
      </c>
      <c r="BS17" s="17">
        <v>0</v>
      </c>
      <c r="BT17" s="17">
        <v>0</v>
      </c>
      <c r="BU17" s="12">
        <v>0</v>
      </c>
      <c r="BV17" s="16">
        <v>23333</v>
      </c>
      <c r="BW17" s="17">
        <v>0</v>
      </c>
      <c r="BX17" s="17">
        <v>0</v>
      </c>
      <c r="BY17" s="17">
        <v>0</v>
      </c>
      <c r="BZ17" s="17">
        <v>0</v>
      </c>
      <c r="CA17" s="17">
        <v>0</v>
      </c>
      <c r="CB17" s="17">
        <v>0</v>
      </c>
      <c r="CC17" s="12">
        <v>23333</v>
      </c>
    </row>
    <row r="18" spans="1:81" x14ac:dyDescent="0.25">
      <c r="A18" s="4" t="s">
        <v>9</v>
      </c>
      <c r="B18" s="92">
        <v>14789392</v>
      </c>
      <c r="C18" s="87">
        <v>0</v>
      </c>
      <c r="D18" s="87">
        <v>0</v>
      </c>
      <c r="E18" s="87">
        <v>0</v>
      </c>
      <c r="F18" s="87">
        <v>0</v>
      </c>
      <c r="G18" s="87">
        <v>1800</v>
      </c>
      <c r="H18" s="87">
        <v>1722084</v>
      </c>
      <c r="I18" s="93">
        <v>16513276</v>
      </c>
      <c r="J18" s="16">
        <v>961292</v>
      </c>
      <c r="K18" s="17">
        <v>0</v>
      </c>
      <c r="L18" s="17">
        <v>0</v>
      </c>
      <c r="M18" s="17">
        <v>0</v>
      </c>
      <c r="N18" s="17">
        <v>0</v>
      </c>
      <c r="O18" s="17">
        <v>0</v>
      </c>
      <c r="P18" s="17">
        <v>766913</v>
      </c>
      <c r="Q18" s="12">
        <v>1728205</v>
      </c>
      <c r="R18" s="16">
        <v>0</v>
      </c>
      <c r="S18" s="17">
        <v>0</v>
      </c>
      <c r="T18" s="17">
        <v>0</v>
      </c>
      <c r="U18" s="17">
        <v>0</v>
      </c>
      <c r="V18" s="17">
        <v>0</v>
      </c>
      <c r="W18" s="17">
        <v>0</v>
      </c>
      <c r="X18" s="17">
        <v>0</v>
      </c>
      <c r="Y18" s="12">
        <v>0</v>
      </c>
      <c r="Z18" s="16">
        <v>6232</v>
      </c>
      <c r="AA18" s="17">
        <v>0</v>
      </c>
      <c r="AB18" s="17">
        <v>0</v>
      </c>
      <c r="AC18" s="17">
        <v>0</v>
      </c>
      <c r="AD18" s="17">
        <v>0</v>
      </c>
      <c r="AE18" s="17">
        <v>460</v>
      </c>
      <c r="AF18" s="17">
        <v>0</v>
      </c>
      <c r="AG18" s="12">
        <v>6692</v>
      </c>
      <c r="AH18" s="16">
        <v>13821868</v>
      </c>
      <c r="AI18" s="17">
        <v>0</v>
      </c>
      <c r="AJ18" s="17">
        <v>0</v>
      </c>
      <c r="AK18" s="17">
        <v>0</v>
      </c>
      <c r="AL18" s="17">
        <v>0</v>
      </c>
      <c r="AM18" s="17">
        <v>0</v>
      </c>
      <c r="AN18" s="17">
        <v>0</v>
      </c>
      <c r="AO18" s="12">
        <v>13821868</v>
      </c>
      <c r="AP18" s="16">
        <v>0</v>
      </c>
      <c r="AQ18" s="17">
        <v>0</v>
      </c>
      <c r="AR18" s="17">
        <v>0</v>
      </c>
      <c r="AS18" s="17">
        <v>0</v>
      </c>
      <c r="AT18" s="17">
        <v>0</v>
      </c>
      <c r="AU18" s="17">
        <v>0</v>
      </c>
      <c r="AV18" s="17">
        <v>0</v>
      </c>
      <c r="AW18" s="12">
        <v>0</v>
      </c>
      <c r="AX18" s="16">
        <v>0</v>
      </c>
      <c r="AY18" s="17">
        <v>0</v>
      </c>
      <c r="AZ18" s="17">
        <v>0</v>
      </c>
      <c r="BA18" s="17">
        <v>0</v>
      </c>
      <c r="BB18" s="17">
        <v>0</v>
      </c>
      <c r="BC18" s="17">
        <v>0</v>
      </c>
      <c r="BD18" s="17">
        <v>0</v>
      </c>
      <c r="BE18" s="12">
        <v>0</v>
      </c>
      <c r="BF18" s="16">
        <v>0</v>
      </c>
      <c r="BG18" s="17">
        <v>0</v>
      </c>
      <c r="BH18" s="17">
        <v>0</v>
      </c>
      <c r="BI18" s="17">
        <v>0</v>
      </c>
      <c r="BJ18" s="17">
        <v>0</v>
      </c>
      <c r="BK18" s="17">
        <v>0</v>
      </c>
      <c r="BL18" s="17">
        <v>0</v>
      </c>
      <c r="BM18" s="12">
        <v>0</v>
      </c>
      <c r="BN18" s="16">
        <v>0</v>
      </c>
      <c r="BO18" s="17">
        <v>0</v>
      </c>
      <c r="BP18" s="17">
        <v>0</v>
      </c>
      <c r="BQ18" s="17">
        <v>0</v>
      </c>
      <c r="BR18" s="17">
        <v>0</v>
      </c>
      <c r="BS18" s="17">
        <v>0</v>
      </c>
      <c r="BT18" s="17">
        <v>0</v>
      </c>
      <c r="BU18" s="12">
        <v>0</v>
      </c>
      <c r="BV18" s="16">
        <v>0</v>
      </c>
      <c r="BW18" s="17">
        <v>0</v>
      </c>
      <c r="BX18" s="17">
        <v>0</v>
      </c>
      <c r="BY18" s="17">
        <v>0</v>
      </c>
      <c r="BZ18" s="17">
        <v>0</v>
      </c>
      <c r="CA18" s="17">
        <v>1340</v>
      </c>
      <c r="CB18" s="17">
        <v>955171</v>
      </c>
      <c r="CC18" s="12">
        <v>956511</v>
      </c>
    </row>
    <row r="19" spans="1:81" x14ac:dyDescent="0.25">
      <c r="A19" s="4" t="s">
        <v>10</v>
      </c>
      <c r="B19" s="92">
        <v>2095954</v>
      </c>
      <c r="C19" s="87">
        <v>358146</v>
      </c>
      <c r="D19" s="87">
        <v>372729</v>
      </c>
      <c r="E19" s="87">
        <v>0</v>
      </c>
      <c r="F19" s="87">
        <v>0</v>
      </c>
      <c r="G19" s="87">
        <v>116627</v>
      </c>
      <c r="H19" s="87">
        <v>353941</v>
      </c>
      <c r="I19" s="93">
        <v>3297397</v>
      </c>
      <c r="J19" s="16">
        <v>0</v>
      </c>
      <c r="K19" s="17">
        <v>0</v>
      </c>
      <c r="L19" s="17">
        <v>0</v>
      </c>
      <c r="M19" s="17">
        <v>0</v>
      </c>
      <c r="N19" s="17">
        <v>0</v>
      </c>
      <c r="O19" s="17">
        <v>4622</v>
      </c>
      <c r="P19" s="17">
        <v>261225</v>
      </c>
      <c r="Q19" s="12">
        <v>265847</v>
      </c>
      <c r="R19" s="16">
        <v>0</v>
      </c>
      <c r="S19" s="17">
        <v>0</v>
      </c>
      <c r="T19" s="17">
        <v>0</v>
      </c>
      <c r="U19" s="17">
        <v>0</v>
      </c>
      <c r="V19" s="17">
        <v>0</v>
      </c>
      <c r="W19" s="17">
        <v>0</v>
      </c>
      <c r="X19" s="17">
        <v>0</v>
      </c>
      <c r="Y19" s="12">
        <v>0</v>
      </c>
      <c r="Z19" s="16">
        <v>0</v>
      </c>
      <c r="AA19" s="17">
        <v>0</v>
      </c>
      <c r="AB19" s="17">
        <v>0</v>
      </c>
      <c r="AC19" s="17">
        <v>0</v>
      </c>
      <c r="AD19" s="17">
        <v>0</v>
      </c>
      <c r="AE19" s="17">
        <v>112005</v>
      </c>
      <c r="AF19" s="17">
        <v>13566</v>
      </c>
      <c r="AG19" s="12">
        <v>125571</v>
      </c>
      <c r="AH19" s="16">
        <v>2095954</v>
      </c>
      <c r="AI19" s="17">
        <v>0</v>
      </c>
      <c r="AJ19" s="17">
        <v>0</v>
      </c>
      <c r="AK19" s="17">
        <v>0</v>
      </c>
      <c r="AL19" s="17">
        <v>0</v>
      </c>
      <c r="AM19" s="17">
        <v>0</v>
      </c>
      <c r="AN19" s="17">
        <v>0</v>
      </c>
      <c r="AO19" s="12">
        <v>2095954</v>
      </c>
      <c r="AP19" s="16">
        <v>0</v>
      </c>
      <c r="AQ19" s="17">
        <v>0</v>
      </c>
      <c r="AR19" s="17">
        <v>0</v>
      </c>
      <c r="AS19" s="17">
        <v>0</v>
      </c>
      <c r="AT19" s="17">
        <v>0</v>
      </c>
      <c r="AU19" s="17">
        <v>0</v>
      </c>
      <c r="AV19" s="17">
        <v>62047</v>
      </c>
      <c r="AW19" s="12">
        <v>62047</v>
      </c>
      <c r="AX19" s="16">
        <v>0</v>
      </c>
      <c r="AY19" s="17">
        <v>0</v>
      </c>
      <c r="AZ19" s="17">
        <v>372729</v>
      </c>
      <c r="BA19" s="17">
        <v>0</v>
      </c>
      <c r="BB19" s="17">
        <v>0</v>
      </c>
      <c r="BC19" s="17">
        <v>0</v>
      </c>
      <c r="BD19" s="17">
        <v>8385</v>
      </c>
      <c r="BE19" s="12">
        <v>381114</v>
      </c>
      <c r="BF19" s="16">
        <v>0</v>
      </c>
      <c r="BG19" s="17">
        <v>0</v>
      </c>
      <c r="BH19" s="17">
        <v>0</v>
      </c>
      <c r="BI19" s="17">
        <v>0</v>
      </c>
      <c r="BJ19" s="17">
        <v>0</v>
      </c>
      <c r="BK19" s="17">
        <v>0</v>
      </c>
      <c r="BL19" s="17">
        <v>0</v>
      </c>
      <c r="BM19" s="12">
        <v>0</v>
      </c>
      <c r="BN19" s="16">
        <v>0</v>
      </c>
      <c r="BO19" s="17">
        <v>0</v>
      </c>
      <c r="BP19" s="17">
        <v>0</v>
      </c>
      <c r="BQ19" s="17">
        <v>0</v>
      </c>
      <c r="BR19" s="17">
        <v>0</v>
      </c>
      <c r="BS19" s="17">
        <v>0</v>
      </c>
      <c r="BT19" s="17">
        <v>0</v>
      </c>
      <c r="BU19" s="12">
        <v>0</v>
      </c>
      <c r="BV19" s="16">
        <v>0</v>
      </c>
      <c r="BW19" s="17">
        <v>358146</v>
      </c>
      <c r="BX19" s="17">
        <v>0</v>
      </c>
      <c r="BY19" s="17">
        <v>0</v>
      </c>
      <c r="BZ19" s="17">
        <v>0</v>
      </c>
      <c r="CA19" s="17">
        <v>0</v>
      </c>
      <c r="CB19" s="17">
        <v>8718</v>
      </c>
      <c r="CC19" s="12">
        <v>366864</v>
      </c>
    </row>
    <row r="20" spans="1:81" x14ac:dyDescent="0.25">
      <c r="A20" s="4" t="s">
        <v>11</v>
      </c>
      <c r="B20" s="92">
        <v>0</v>
      </c>
      <c r="C20" s="87">
        <v>18598</v>
      </c>
      <c r="D20" s="87">
        <v>0</v>
      </c>
      <c r="E20" s="87">
        <v>0</v>
      </c>
      <c r="F20" s="87">
        <v>0</v>
      </c>
      <c r="G20" s="87">
        <v>0</v>
      </c>
      <c r="H20" s="87">
        <v>0</v>
      </c>
      <c r="I20" s="93">
        <v>18598</v>
      </c>
      <c r="J20" s="16">
        <v>0</v>
      </c>
      <c r="K20" s="17">
        <v>0</v>
      </c>
      <c r="L20" s="17">
        <v>0</v>
      </c>
      <c r="M20" s="17">
        <v>0</v>
      </c>
      <c r="N20" s="17">
        <v>0</v>
      </c>
      <c r="O20" s="17">
        <v>0</v>
      </c>
      <c r="P20" s="17">
        <v>0</v>
      </c>
      <c r="Q20" s="12">
        <v>0</v>
      </c>
      <c r="R20" s="16">
        <v>0</v>
      </c>
      <c r="S20" s="17">
        <v>0</v>
      </c>
      <c r="T20" s="17">
        <v>0</v>
      </c>
      <c r="U20" s="17">
        <v>0</v>
      </c>
      <c r="V20" s="17">
        <v>0</v>
      </c>
      <c r="W20" s="17">
        <v>0</v>
      </c>
      <c r="X20" s="17">
        <v>0</v>
      </c>
      <c r="Y20" s="12">
        <v>0</v>
      </c>
      <c r="Z20" s="16">
        <v>0</v>
      </c>
      <c r="AA20" s="17">
        <v>0</v>
      </c>
      <c r="AB20" s="17">
        <v>0</v>
      </c>
      <c r="AC20" s="17">
        <v>0</v>
      </c>
      <c r="AD20" s="17">
        <v>0</v>
      </c>
      <c r="AE20" s="17">
        <v>0</v>
      </c>
      <c r="AF20" s="17">
        <v>0</v>
      </c>
      <c r="AG20" s="12">
        <v>0</v>
      </c>
      <c r="AH20" s="16">
        <v>0</v>
      </c>
      <c r="AI20" s="17">
        <v>0</v>
      </c>
      <c r="AJ20" s="17">
        <v>0</v>
      </c>
      <c r="AK20" s="17">
        <v>0</v>
      </c>
      <c r="AL20" s="17">
        <v>0</v>
      </c>
      <c r="AM20" s="17">
        <v>0</v>
      </c>
      <c r="AN20" s="17">
        <v>0</v>
      </c>
      <c r="AO20" s="12">
        <v>0</v>
      </c>
      <c r="AP20" s="16">
        <v>0</v>
      </c>
      <c r="AQ20" s="17">
        <v>0</v>
      </c>
      <c r="AR20" s="17">
        <v>0</v>
      </c>
      <c r="AS20" s="17">
        <v>0</v>
      </c>
      <c r="AT20" s="17">
        <v>0</v>
      </c>
      <c r="AU20" s="17">
        <v>0</v>
      </c>
      <c r="AV20" s="17">
        <v>0</v>
      </c>
      <c r="AW20" s="12">
        <v>0</v>
      </c>
      <c r="AX20" s="16">
        <v>0</v>
      </c>
      <c r="AY20" s="17">
        <v>0</v>
      </c>
      <c r="AZ20" s="17">
        <v>0</v>
      </c>
      <c r="BA20" s="17">
        <v>0</v>
      </c>
      <c r="BB20" s="17">
        <v>0</v>
      </c>
      <c r="BC20" s="17">
        <v>0</v>
      </c>
      <c r="BD20" s="17">
        <v>0</v>
      </c>
      <c r="BE20" s="12">
        <v>0</v>
      </c>
      <c r="BF20" s="16">
        <v>0</v>
      </c>
      <c r="BG20" s="17">
        <v>0</v>
      </c>
      <c r="BH20" s="17">
        <v>0</v>
      </c>
      <c r="BI20" s="17">
        <v>0</v>
      </c>
      <c r="BJ20" s="17">
        <v>0</v>
      </c>
      <c r="BK20" s="17">
        <v>0</v>
      </c>
      <c r="BL20" s="17">
        <v>0</v>
      </c>
      <c r="BM20" s="12">
        <v>0</v>
      </c>
      <c r="BN20" s="16">
        <v>0</v>
      </c>
      <c r="BO20" s="17">
        <v>0</v>
      </c>
      <c r="BP20" s="17">
        <v>0</v>
      </c>
      <c r="BQ20" s="17">
        <v>0</v>
      </c>
      <c r="BR20" s="17">
        <v>0</v>
      </c>
      <c r="BS20" s="17">
        <v>0</v>
      </c>
      <c r="BT20" s="17">
        <v>0</v>
      </c>
      <c r="BU20" s="12">
        <v>0</v>
      </c>
      <c r="BV20" s="16">
        <v>0</v>
      </c>
      <c r="BW20" s="17">
        <v>18598</v>
      </c>
      <c r="BX20" s="17">
        <v>0</v>
      </c>
      <c r="BY20" s="17">
        <v>0</v>
      </c>
      <c r="BZ20" s="17">
        <v>0</v>
      </c>
      <c r="CA20" s="17">
        <v>0</v>
      </c>
      <c r="CB20" s="17">
        <v>0</v>
      </c>
      <c r="CC20" s="12">
        <v>18598</v>
      </c>
    </row>
    <row r="21" spans="1:81" x14ac:dyDescent="0.25">
      <c r="A21" s="4" t="s">
        <v>12</v>
      </c>
      <c r="B21" s="92">
        <v>1100296.42</v>
      </c>
      <c r="C21" s="87">
        <v>57933</v>
      </c>
      <c r="D21" s="87">
        <v>0</v>
      </c>
      <c r="E21" s="87">
        <v>0</v>
      </c>
      <c r="F21" s="87">
        <v>0</v>
      </c>
      <c r="G21" s="87">
        <v>0</v>
      </c>
      <c r="H21" s="87">
        <v>0</v>
      </c>
      <c r="I21" s="93">
        <v>1158229.42</v>
      </c>
      <c r="J21" s="16">
        <v>0</v>
      </c>
      <c r="K21" s="17">
        <v>0</v>
      </c>
      <c r="L21" s="17">
        <v>0</v>
      </c>
      <c r="M21" s="17">
        <v>0</v>
      </c>
      <c r="N21" s="17">
        <v>0</v>
      </c>
      <c r="O21" s="17">
        <v>0</v>
      </c>
      <c r="P21" s="17">
        <v>0</v>
      </c>
      <c r="Q21" s="12">
        <v>0</v>
      </c>
      <c r="R21" s="16">
        <v>0</v>
      </c>
      <c r="S21" s="17">
        <v>0</v>
      </c>
      <c r="T21" s="17">
        <v>0</v>
      </c>
      <c r="U21" s="17">
        <v>0</v>
      </c>
      <c r="V21" s="17">
        <v>0</v>
      </c>
      <c r="W21" s="17">
        <v>0</v>
      </c>
      <c r="X21" s="17">
        <v>0</v>
      </c>
      <c r="Y21" s="12">
        <v>0</v>
      </c>
      <c r="Z21" s="16">
        <v>0</v>
      </c>
      <c r="AA21" s="17">
        <v>0</v>
      </c>
      <c r="AB21" s="17">
        <v>0</v>
      </c>
      <c r="AC21" s="17">
        <v>0</v>
      </c>
      <c r="AD21" s="17">
        <v>0</v>
      </c>
      <c r="AE21" s="17">
        <v>0</v>
      </c>
      <c r="AF21" s="17">
        <v>0</v>
      </c>
      <c r="AG21" s="12">
        <v>0</v>
      </c>
      <c r="AH21" s="16">
        <v>879578.63</v>
      </c>
      <c r="AI21" s="17">
        <v>0</v>
      </c>
      <c r="AJ21" s="17">
        <v>0</v>
      </c>
      <c r="AK21" s="17">
        <v>0</v>
      </c>
      <c r="AL21" s="17">
        <v>0</v>
      </c>
      <c r="AM21" s="17">
        <v>0</v>
      </c>
      <c r="AN21" s="17">
        <v>0</v>
      </c>
      <c r="AO21" s="12">
        <v>879578.63</v>
      </c>
      <c r="AP21" s="16">
        <v>162857.79</v>
      </c>
      <c r="AQ21" s="17">
        <v>0</v>
      </c>
      <c r="AR21" s="17">
        <v>0</v>
      </c>
      <c r="AS21" s="17">
        <v>0</v>
      </c>
      <c r="AT21" s="17">
        <v>0</v>
      </c>
      <c r="AU21" s="17">
        <v>0</v>
      </c>
      <c r="AV21" s="17">
        <v>0</v>
      </c>
      <c r="AW21" s="12">
        <v>162857.79</v>
      </c>
      <c r="AX21" s="16">
        <v>55000</v>
      </c>
      <c r="AY21" s="17">
        <v>0</v>
      </c>
      <c r="AZ21" s="17">
        <v>0</v>
      </c>
      <c r="BA21" s="17">
        <v>0</v>
      </c>
      <c r="BB21" s="17">
        <v>0</v>
      </c>
      <c r="BC21" s="17">
        <v>0</v>
      </c>
      <c r="BD21" s="17">
        <v>0</v>
      </c>
      <c r="BE21" s="12">
        <v>55000</v>
      </c>
      <c r="BF21" s="16">
        <v>2860</v>
      </c>
      <c r="BG21" s="17">
        <v>0</v>
      </c>
      <c r="BH21" s="17">
        <v>0</v>
      </c>
      <c r="BI21" s="17">
        <v>0</v>
      </c>
      <c r="BJ21" s="17">
        <v>0</v>
      </c>
      <c r="BK21" s="17">
        <v>0</v>
      </c>
      <c r="BL21" s="17">
        <v>0</v>
      </c>
      <c r="BM21" s="12">
        <v>2860</v>
      </c>
      <c r="BN21" s="16">
        <v>0</v>
      </c>
      <c r="BO21" s="17">
        <v>0</v>
      </c>
      <c r="BP21" s="17">
        <v>0</v>
      </c>
      <c r="BQ21" s="17">
        <v>0</v>
      </c>
      <c r="BR21" s="17">
        <v>0</v>
      </c>
      <c r="BS21" s="17">
        <v>0</v>
      </c>
      <c r="BT21" s="17">
        <v>0</v>
      </c>
      <c r="BU21" s="12">
        <v>0</v>
      </c>
      <c r="BV21" s="16">
        <v>0</v>
      </c>
      <c r="BW21" s="17">
        <v>57933</v>
      </c>
      <c r="BX21" s="17">
        <v>0</v>
      </c>
      <c r="BY21" s="17">
        <v>0</v>
      </c>
      <c r="BZ21" s="17">
        <v>0</v>
      </c>
      <c r="CA21" s="17">
        <v>0</v>
      </c>
      <c r="CB21" s="17">
        <v>0</v>
      </c>
      <c r="CC21" s="12">
        <v>57933</v>
      </c>
    </row>
    <row r="22" spans="1:81" x14ac:dyDescent="0.25">
      <c r="A22" s="4" t="s">
        <v>13</v>
      </c>
      <c r="B22" s="92">
        <v>307392</v>
      </c>
      <c r="C22" s="87">
        <v>228609</v>
      </c>
      <c r="D22" s="87">
        <v>583000</v>
      </c>
      <c r="E22" s="87">
        <v>0</v>
      </c>
      <c r="F22" s="87">
        <v>0</v>
      </c>
      <c r="G22" s="87">
        <v>349907</v>
      </c>
      <c r="H22" s="87">
        <v>19350.5</v>
      </c>
      <c r="I22" s="93">
        <v>1488258.5</v>
      </c>
      <c r="J22" s="16">
        <v>306392</v>
      </c>
      <c r="K22" s="17">
        <v>0</v>
      </c>
      <c r="L22" s="17">
        <v>583000</v>
      </c>
      <c r="M22" s="17">
        <v>0</v>
      </c>
      <c r="N22" s="17">
        <v>0</v>
      </c>
      <c r="O22" s="17">
        <v>0</v>
      </c>
      <c r="P22" s="17">
        <v>0</v>
      </c>
      <c r="Q22" s="12">
        <v>889392</v>
      </c>
      <c r="R22" s="16">
        <v>0</v>
      </c>
      <c r="S22" s="17">
        <v>0</v>
      </c>
      <c r="T22" s="17">
        <v>0</v>
      </c>
      <c r="U22" s="17">
        <v>0</v>
      </c>
      <c r="V22" s="17">
        <v>0</v>
      </c>
      <c r="W22" s="17">
        <v>0</v>
      </c>
      <c r="X22" s="17">
        <v>0</v>
      </c>
      <c r="Y22" s="12">
        <v>0</v>
      </c>
      <c r="Z22" s="16">
        <v>1000</v>
      </c>
      <c r="AA22" s="17">
        <v>0</v>
      </c>
      <c r="AB22" s="17">
        <v>0</v>
      </c>
      <c r="AC22" s="17">
        <v>0</v>
      </c>
      <c r="AD22" s="17">
        <v>0</v>
      </c>
      <c r="AE22" s="17">
        <v>0</v>
      </c>
      <c r="AF22" s="17">
        <v>10965.2</v>
      </c>
      <c r="AG22" s="12">
        <v>11965.2</v>
      </c>
      <c r="AH22" s="16">
        <v>0</v>
      </c>
      <c r="AI22" s="17">
        <v>0</v>
      </c>
      <c r="AJ22" s="17">
        <v>0</v>
      </c>
      <c r="AK22" s="17">
        <v>0</v>
      </c>
      <c r="AL22" s="17">
        <v>0</v>
      </c>
      <c r="AM22" s="17">
        <v>0</v>
      </c>
      <c r="AN22" s="17">
        <v>0</v>
      </c>
      <c r="AO22" s="12">
        <v>0</v>
      </c>
      <c r="AP22" s="16">
        <v>0</v>
      </c>
      <c r="AQ22" s="17">
        <v>0</v>
      </c>
      <c r="AR22" s="17">
        <v>0</v>
      </c>
      <c r="AS22" s="17">
        <v>0</v>
      </c>
      <c r="AT22" s="17">
        <v>0</v>
      </c>
      <c r="AU22" s="17">
        <v>0</v>
      </c>
      <c r="AV22" s="17">
        <v>0</v>
      </c>
      <c r="AW22" s="12">
        <v>0</v>
      </c>
      <c r="AX22" s="16">
        <v>0</v>
      </c>
      <c r="AY22" s="17">
        <v>0</v>
      </c>
      <c r="AZ22" s="17">
        <v>0</v>
      </c>
      <c r="BA22" s="17">
        <v>0</v>
      </c>
      <c r="BB22" s="17">
        <v>0</v>
      </c>
      <c r="BC22" s="17">
        <v>0</v>
      </c>
      <c r="BD22" s="17">
        <v>0</v>
      </c>
      <c r="BE22" s="12">
        <v>0</v>
      </c>
      <c r="BF22" s="16">
        <v>0</v>
      </c>
      <c r="BG22" s="17">
        <v>0</v>
      </c>
      <c r="BH22" s="17">
        <v>0</v>
      </c>
      <c r="BI22" s="17">
        <v>0</v>
      </c>
      <c r="BJ22" s="17">
        <v>0</v>
      </c>
      <c r="BK22" s="17">
        <v>349907</v>
      </c>
      <c r="BL22" s="17">
        <v>0</v>
      </c>
      <c r="BM22" s="12">
        <v>349907</v>
      </c>
      <c r="BN22" s="16">
        <v>0</v>
      </c>
      <c r="BO22" s="17">
        <v>0</v>
      </c>
      <c r="BP22" s="17">
        <v>0</v>
      </c>
      <c r="BQ22" s="17">
        <v>0</v>
      </c>
      <c r="BR22" s="17">
        <v>0</v>
      </c>
      <c r="BS22" s="17">
        <v>0</v>
      </c>
      <c r="BT22" s="17">
        <v>0</v>
      </c>
      <c r="BU22" s="12">
        <v>0</v>
      </c>
      <c r="BV22" s="16">
        <v>0</v>
      </c>
      <c r="BW22" s="17">
        <v>228609</v>
      </c>
      <c r="BX22" s="17">
        <v>0</v>
      </c>
      <c r="BY22" s="17">
        <v>0</v>
      </c>
      <c r="BZ22" s="17">
        <v>0</v>
      </c>
      <c r="CA22" s="17">
        <v>0</v>
      </c>
      <c r="CB22" s="17">
        <v>8385.2999999999993</v>
      </c>
      <c r="CC22" s="12">
        <v>236994.3</v>
      </c>
    </row>
    <row r="23" spans="1:81" x14ac:dyDescent="0.25">
      <c r="A23" s="4" t="s">
        <v>14</v>
      </c>
      <c r="B23" s="92">
        <v>1306220</v>
      </c>
      <c r="C23" s="87">
        <v>630117</v>
      </c>
      <c r="D23" s="87">
        <v>333829</v>
      </c>
      <c r="E23" s="87">
        <v>0</v>
      </c>
      <c r="F23" s="87">
        <v>0</v>
      </c>
      <c r="G23" s="87">
        <v>864223</v>
      </c>
      <c r="H23" s="87">
        <v>0</v>
      </c>
      <c r="I23" s="93">
        <v>3134389</v>
      </c>
      <c r="J23" s="16">
        <v>77594</v>
      </c>
      <c r="K23" s="17">
        <v>0</v>
      </c>
      <c r="L23" s="17">
        <v>0</v>
      </c>
      <c r="M23" s="17">
        <v>0</v>
      </c>
      <c r="N23" s="17">
        <v>0</v>
      </c>
      <c r="O23" s="17">
        <v>520000</v>
      </c>
      <c r="P23" s="17">
        <v>0</v>
      </c>
      <c r="Q23" s="12">
        <v>597594</v>
      </c>
      <c r="R23" s="16">
        <v>0</v>
      </c>
      <c r="S23" s="17">
        <v>0</v>
      </c>
      <c r="T23" s="17">
        <v>0</v>
      </c>
      <c r="U23" s="17">
        <v>0</v>
      </c>
      <c r="V23" s="17">
        <v>0</v>
      </c>
      <c r="W23" s="17">
        <v>0</v>
      </c>
      <c r="X23" s="17">
        <v>0</v>
      </c>
      <c r="Y23" s="12">
        <v>0</v>
      </c>
      <c r="Z23" s="16">
        <v>4497</v>
      </c>
      <c r="AA23" s="17">
        <v>0</v>
      </c>
      <c r="AB23" s="17">
        <v>0</v>
      </c>
      <c r="AC23" s="17">
        <v>0</v>
      </c>
      <c r="AD23" s="17">
        <v>0</v>
      </c>
      <c r="AE23" s="17">
        <v>147509</v>
      </c>
      <c r="AF23" s="17">
        <v>0</v>
      </c>
      <c r="AG23" s="12">
        <v>152006</v>
      </c>
      <c r="AH23" s="16">
        <v>486970</v>
      </c>
      <c r="AI23" s="17">
        <v>0</v>
      </c>
      <c r="AJ23" s="17">
        <v>0</v>
      </c>
      <c r="AK23" s="17">
        <v>0</v>
      </c>
      <c r="AL23" s="17">
        <v>0</v>
      </c>
      <c r="AM23" s="17">
        <v>0</v>
      </c>
      <c r="AN23" s="17">
        <v>0</v>
      </c>
      <c r="AO23" s="12">
        <v>486970</v>
      </c>
      <c r="AP23" s="16">
        <v>0</v>
      </c>
      <c r="AQ23" s="17">
        <v>0</v>
      </c>
      <c r="AR23" s="17">
        <v>0</v>
      </c>
      <c r="AS23" s="17">
        <v>0</v>
      </c>
      <c r="AT23" s="17">
        <v>0</v>
      </c>
      <c r="AU23" s="17">
        <v>94424</v>
      </c>
      <c r="AV23" s="17">
        <v>0</v>
      </c>
      <c r="AW23" s="12">
        <v>94424</v>
      </c>
      <c r="AX23" s="16">
        <v>18276</v>
      </c>
      <c r="AY23" s="17">
        <v>0</v>
      </c>
      <c r="AZ23" s="17">
        <v>315000</v>
      </c>
      <c r="BA23" s="17">
        <v>0</v>
      </c>
      <c r="BB23" s="17">
        <v>0</v>
      </c>
      <c r="BC23" s="17">
        <v>38484</v>
      </c>
      <c r="BD23" s="17">
        <v>0</v>
      </c>
      <c r="BE23" s="12">
        <v>371760</v>
      </c>
      <c r="BF23" s="16">
        <v>0</v>
      </c>
      <c r="BG23" s="17">
        <v>0</v>
      </c>
      <c r="BH23" s="17">
        <v>0</v>
      </c>
      <c r="BI23" s="17">
        <v>0</v>
      </c>
      <c r="BJ23" s="17">
        <v>0</v>
      </c>
      <c r="BK23" s="17">
        <v>0</v>
      </c>
      <c r="BL23" s="17">
        <v>0</v>
      </c>
      <c r="BM23" s="12">
        <v>0</v>
      </c>
      <c r="BN23" s="16">
        <v>0</v>
      </c>
      <c r="BO23" s="17">
        <v>0</v>
      </c>
      <c r="BP23" s="17">
        <v>0</v>
      </c>
      <c r="BQ23" s="17">
        <v>0</v>
      </c>
      <c r="BR23" s="17">
        <v>0</v>
      </c>
      <c r="BS23" s="17">
        <v>0</v>
      </c>
      <c r="BT23" s="17">
        <v>0</v>
      </c>
      <c r="BU23" s="12">
        <v>0</v>
      </c>
      <c r="BV23" s="16">
        <v>718883</v>
      </c>
      <c r="BW23" s="17">
        <v>630117</v>
      </c>
      <c r="BX23" s="17">
        <v>18829</v>
      </c>
      <c r="BY23" s="17">
        <v>0</v>
      </c>
      <c r="BZ23" s="17">
        <v>0</v>
      </c>
      <c r="CA23" s="17">
        <v>63806</v>
      </c>
      <c r="CB23" s="17">
        <v>0</v>
      </c>
      <c r="CC23" s="12">
        <v>1431635</v>
      </c>
    </row>
    <row r="24" spans="1:81" x14ac:dyDescent="0.25">
      <c r="A24" s="4" t="s">
        <v>15</v>
      </c>
      <c r="B24" s="92">
        <v>38759</v>
      </c>
      <c r="C24" s="87">
        <v>31906</v>
      </c>
      <c r="D24" s="87">
        <v>0</v>
      </c>
      <c r="E24" s="87">
        <v>0</v>
      </c>
      <c r="F24" s="87">
        <v>0</v>
      </c>
      <c r="G24" s="87">
        <v>0</v>
      </c>
      <c r="H24" s="87">
        <v>3939</v>
      </c>
      <c r="I24" s="93">
        <v>74604</v>
      </c>
      <c r="J24" s="16">
        <v>0</v>
      </c>
      <c r="K24" s="17">
        <v>10000</v>
      </c>
      <c r="L24" s="17">
        <v>0</v>
      </c>
      <c r="M24" s="17">
        <v>0</v>
      </c>
      <c r="N24" s="17">
        <v>0</v>
      </c>
      <c r="O24" s="17">
        <v>0</v>
      </c>
      <c r="P24" s="17">
        <v>0</v>
      </c>
      <c r="Q24" s="12">
        <v>10000</v>
      </c>
      <c r="R24" s="16">
        <v>0</v>
      </c>
      <c r="S24" s="17">
        <v>0</v>
      </c>
      <c r="T24" s="17">
        <v>0</v>
      </c>
      <c r="U24" s="17">
        <v>0</v>
      </c>
      <c r="V24" s="17">
        <v>0</v>
      </c>
      <c r="W24" s="17">
        <v>0</v>
      </c>
      <c r="X24" s="17">
        <v>0</v>
      </c>
      <c r="Y24" s="12">
        <v>0</v>
      </c>
      <c r="Z24" s="16">
        <v>0</v>
      </c>
      <c r="AA24" s="17">
        <v>21906</v>
      </c>
      <c r="AB24" s="17">
        <v>0</v>
      </c>
      <c r="AC24" s="17">
        <v>0</v>
      </c>
      <c r="AD24" s="17">
        <v>0</v>
      </c>
      <c r="AE24" s="17">
        <v>0</v>
      </c>
      <c r="AF24" s="17">
        <v>0</v>
      </c>
      <c r="AG24" s="12">
        <v>21906</v>
      </c>
      <c r="AH24" s="16">
        <v>2544</v>
      </c>
      <c r="AI24" s="17">
        <v>0</v>
      </c>
      <c r="AJ24" s="17">
        <v>0</v>
      </c>
      <c r="AK24" s="17">
        <v>0</v>
      </c>
      <c r="AL24" s="17">
        <v>0</v>
      </c>
      <c r="AM24" s="17">
        <v>0</v>
      </c>
      <c r="AN24" s="17">
        <v>0</v>
      </c>
      <c r="AO24" s="12">
        <v>2544</v>
      </c>
      <c r="AP24" s="16">
        <v>0</v>
      </c>
      <c r="AQ24" s="17">
        <v>0</v>
      </c>
      <c r="AR24" s="17">
        <v>0</v>
      </c>
      <c r="AS24" s="17">
        <v>0</v>
      </c>
      <c r="AT24" s="17">
        <v>0</v>
      </c>
      <c r="AU24" s="17">
        <v>0</v>
      </c>
      <c r="AV24" s="17">
        <v>0</v>
      </c>
      <c r="AW24" s="12">
        <v>0</v>
      </c>
      <c r="AX24" s="16">
        <v>682</v>
      </c>
      <c r="AY24" s="17">
        <v>0</v>
      </c>
      <c r="AZ24" s="17">
        <v>0</v>
      </c>
      <c r="BA24" s="17">
        <v>0</v>
      </c>
      <c r="BB24" s="17">
        <v>0</v>
      </c>
      <c r="BC24" s="17">
        <v>0</v>
      </c>
      <c r="BD24" s="17">
        <v>0</v>
      </c>
      <c r="BE24" s="12">
        <v>682</v>
      </c>
      <c r="BF24" s="16">
        <v>0</v>
      </c>
      <c r="BG24" s="17">
        <v>0</v>
      </c>
      <c r="BH24" s="17">
        <v>0</v>
      </c>
      <c r="BI24" s="17">
        <v>0</v>
      </c>
      <c r="BJ24" s="17">
        <v>0</v>
      </c>
      <c r="BK24" s="17">
        <v>0</v>
      </c>
      <c r="BL24" s="17">
        <v>0</v>
      </c>
      <c r="BM24" s="12">
        <v>0</v>
      </c>
      <c r="BN24" s="16">
        <v>0</v>
      </c>
      <c r="BO24" s="17">
        <v>0</v>
      </c>
      <c r="BP24" s="17">
        <v>0</v>
      </c>
      <c r="BQ24" s="17">
        <v>0</v>
      </c>
      <c r="BR24" s="17">
        <v>0</v>
      </c>
      <c r="BS24" s="17">
        <v>0</v>
      </c>
      <c r="BT24" s="17">
        <v>0</v>
      </c>
      <c r="BU24" s="12">
        <v>0</v>
      </c>
      <c r="BV24" s="16">
        <v>35533</v>
      </c>
      <c r="BW24" s="17">
        <v>0</v>
      </c>
      <c r="BX24" s="17">
        <v>0</v>
      </c>
      <c r="BY24" s="17">
        <v>0</v>
      </c>
      <c r="BZ24" s="17">
        <v>0</v>
      </c>
      <c r="CA24" s="17">
        <v>0</v>
      </c>
      <c r="CB24" s="17">
        <v>3939</v>
      </c>
      <c r="CC24" s="12">
        <v>39472</v>
      </c>
    </row>
    <row r="25" spans="1:81" x14ac:dyDescent="0.25">
      <c r="A25" s="4" t="s">
        <v>16</v>
      </c>
      <c r="B25" s="92">
        <v>41646.410000000003</v>
      </c>
      <c r="C25" s="87">
        <v>45351</v>
      </c>
      <c r="D25" s="87">
        <v>0</v>
      </c>
      <c r="E25" s="87">
        <v>0</v>
      </c>
      <c r="F25" s="87">
        <v>0</v>
      </c>
      <c r="G25" s="87">
        <v>0</v>
      </c>
      <c r="H25" s="87">
        <v>0</v>
      </c>
      <c r="I25" s="93">
        <v>86997.41</v>
      </c>
      <c r="J25" s="16">
        <v>19567.34</v>
      </c>
      <c r="K25" s="17">
        <v>0</v>
      </c>
      <c r="L25" s="17">
        <v>0</v>
      </c>
      <c r="M25" s="17">
        <v>0</v>
      </c>
      <c r="N25" s="17">
        <v>0</v>
      </c>
      <c r="O25" s="17">
        <v>0</v>
      </c>
      <c r="P25" s="17">
        <v>0</v>
      </c>
      <c r="Q25" s="12">
        <v>19567.34</v>
      </c>
      <c r="R25" s="16">
        <v>0</v>
      </c>
      <c r="S25" s="17">
        <v>0</v>
      </c>
      <c r="T25" s="17">
        <v>0</v>
      </c>
      <c r="U25" s="17">
        <v>0</v>
      </c>
      <c r="V25" s="17">
        <v>0</v>
      </c>
      <c r="W25" s="17">
        <v>0</v>
      </c>
      <c r="X25" s="17">
        <v>0</v>
      </c>
      <c r="Y25" s="12">
        <v>0</v>
      </c>
      <c r="Z25" s="16">
        <v>0</v>
      </c>
      <c r="AA25" s="17">
        <v>0</v>
      </c>
      <c r="AB25" s="17">
        <v>0</v>
      </c>
      <c r="AC25" s="17">
        <v>0</v>
      </c>
      <c r="AD25" s="17">
        <v>0</v>
      </c>
      <c r="AE25" s="17">
        <v>0</v>
      </c>
      <c r="AF25" s="17">
        <v>0</v>
      </c>
      <c r="AG25" s="12">
        <v>0</v>
      </c>
      <c r="AH25" s="16">
        <v>0</v>
      </c>
      <c r="AI25" s="17">
        <v>0</v>
      </c>
      <c r="AJ25" s="17">
        <v>0</v>
      </c>
      <c r="AK25" s="17">
        <v>0</v>
      </c>
      <c r="AL25" s="17">
        <v>0</v>
      </c>
      <c r="AM25" s="17">
        <v>0</v>
      </c>
      <c r="AN25" s="17">
        <v>0</v>
      </c>
      <c r="AO25" s="12">
        <v>0</v>
      </c>
      <c r="AP25" s="16">
        <v>0</v>
      </c>
      <c r="AQ25" s="17">
        <v>0</v>
      </c>
      <c r="AR25" s="17">
        <v>0</v>
      </c>
      <c r="AS25" s="17">
        <v>0</v>
      </c>
      <c r="AT25" s="17">
        <v>0</v>
      </c>
      <c r="AU25" s="17">
        <v>0</v>
      </c>
      <c r="AV25" s="17">
        <v>0</v>
      </c>
      <c r="AW25" s="12">
        <v>0</v>
      </c>
      <c r="AX25" s="16">
        <v>0</v>
      </c>
      <c r="AY25" s="17">
        <v>0</v>
      </c>
      <c r="AZ25" s="17">
        <v>0</v>
      </c>
      <c r="BA25" s="17">
        <v>0</v>
      </c>
      <c r="BB25" s="17">
        <v>0</v>
      </c>
      <c r="BC25" s="17">
        <v>0</v>
      </c>
      <c r="BD25" s="17">
        <v>0</v>
      </c>
      <c r="BE25" s="12">
        <v>0</v>
      </c>
      <c r="BF25" s="16">
        <v>0</v>
      </c>
      <c r="BG25" s="17">
        <v>0</v>
      </c>
      <c r="BH25" s="17">
        <v>0</v>
      </c>
      <c r="BI25" s="17">
        <v>0</v>
      </c>
      <c r="BJ25" s="17">
        <v>0</v>
      </c>
      <c r="BK25" s="17">
        <v>0</v>
      </c>
      <c r="BL25" s="17">
        <v>0</v>
      </c>
      <c r="BM25" s="12">
        <v>0</v>
      </c>
      <c r="BN25" s="16">
        <v>0</v>
      </c>
      <c r="BO25" s="17">
        <v>0</v>
      </c>
      <c r="BP25" s="17">
        <v>0</v>
      </c>
      <c r="BQ25" s="17">
        <v>0</v>
      </c>
      <c r="BR25" s="17">
        <v>0</v>
      </c>
      <c r="BS25" s="17">
        <v>0</v>
      </c>
      <c r="BT25" s="17">
        <v>0</v>
      </c>
      <c r="BU25" s="12">
        <v>0</v>
      </c>
      <c r="BV25" s="16">
        <v>22079.07</v>
      </c>
      <c r="BW25" s="17">
        <v>45351</v>
      </c>
      <c r="BX25" s="17">
        <v>0</v>
      </c>
      <c r="BY25" s="17">
        <v>0</v>
      </c>
      <c r="BZ25" s="17">
        <v>0</v>
      </c>
      <c r="CA25" s="17">
        <v>0</v>
      </c>
      <c r="CB25" s="17">
        <v>0</v>
      </c>
      <c r="CC25" s="12">
        <v>67430.070000000007</v>
      </c>
    </row>
    <row r="26" spans="1:81" x14ac:dyDescent="0.25">
      <c r="A26" s="4" t="s">
        <v>17</v>
      </c>
      <c r="B26" s="92">
        <v>18783.099999999999</v>
      </c>
      <c r="C26" s="87">
        <v>15660</v>
      </c>
      <c r="D26" s="87">
        <v>365492</v>
      </c>
      <c r="E26" s="87">
        <v>34000</v>
      </c>
      <c r="F26" s="87">
        <v>0</v>
      </c>
      <c r="G26" s="87">
        <v>10098.5</v>
      </c>
      <c r="H26" s="87">
        <v>0</v>
      </c>
      <c r="I26" s="93">
        <v>444033.6</v>
      </c>
      <c r="J26" s="16">
        <v>13940</v>
      </c>
      <c r="K26" s="17">
        <v>0</v>
      </c>
      <c r="L26" s="17">
        <v>0</v>
      </c>
      <c r="M26" s="17">
        <v>34000</v>
      </c>
      <c r="N26" s="17">
        <v>0</v>
      </c>
      <c r="O26" s="17">
        <v>0</v>
      </c>
      <c r="P26" s="17">
        <v>0</v>
      </c>
      <c r="Q26" s="12">
        <v>47940</v>
      </c>
      <c r="R26" s="16">
        <v>0</v>
      </c>
      <c r="S26" s="17">
        <v>0</v>
      </c>
      <c r="T26" s="17">
        <v>0</v>
      </c>
      <c r="U26" s="17">
        <v>0</v>
      </c>
      <c r="V26" s="17">
        <v>0</v>
      </c>
      <c r="W26" s="17">
        <v>0</v>
      </c>
      <c r="X26" s="17">
        <v>0</v>
      </c>
      <c r="Y26" s="12">
        <v>0</v>
      </c>
      <c r="Z26" s="16">
        <v>0</v>
      </c>
      <c r="AA26" s="17">
        <v>0</v>
      </c>
      <c r="AB26" s="17">
        <v>0</v>
      </c>
      <c r="AC26" s="17">
        <v>0</v>
      </c>
      <c r="AD26" s="17">
        <v>0</v>
      </c>
      <c r="AE26" s="17">
        <v>9789</v>
      </c>
      <c r="AF26" s="17">
        <v>0</v>
      </c>
      <c r="AG26" s="12">
        <v>9789</v>
      </c>
      <c r="AH26" s="16">
        <v>0</v>
      </c>
      <c r="AI26" s="17">
        <v>0</v>
      </c>
      <c r="AJ26" s="17">
        <v>0</v>
      </c>
      <c r="AK26" s="17">
        <v>0</v>
      </c>
      <c r="AL26" s="17">
        <v>0</v>
      </c>
      <c r="AM26" s="17">
        <v>0</v>
      </c>
      <c r="AN26" s="17">
        <v>0</v>
      </c>
      <c r="AO26" s="12">
        <v>0</v>
      </c>
      <c r="AP26" s="16">
        <v>4315</v>
      </c>
      <c r="AQ26" s="17">
        <v>0</v>
      </c>
      <c r="AR26" s="17">
        <v>0</v>
      </c>
      <c r="AS26" s="17">
        <v>0</v>
      </c>
      <c r="AT26" s="17">
        <v>0</v>
      </c>
      <c r="AU26" s="17">
        <v>0</v>
      </c>
      <c r="AV26" s="17">
        <v>0</v>
      </c>
      <c r="AW26" s="12">
        <v>4315</v>
      </c>
      <c r="AX26" s="16">
        <v>0</v>
      </c>
      <c r="AY26" s="17">
        <v>0</v>
      </c>
      <c r="AZ26" s="17">
        <v>365492</v>
      </c>
      <c r="BA26" s="17">
        <v>0</v>
      </c>
      <c r="BB26" s="17">
        <v>0</v>
      </c>
      <c r="BC26" s="17">
        <v>309.5</v>
      </c>
      <c r="BD26" s="17">
        <v>0</v>
      </c>
      <c r="BE26" s="12">
        <v>365801.5</v>
      </c>
      <c r="BF26" s="16">
        <v>0</v>
      </c>
      <c r="BG26" s="17">
        <v>0</v>
      </c>
      <c r="BH26" s="17">
        <v>0</v>
      </c>
      <c r="BI26" s="17">
        <v>0</v>
      </c>
      <c r="BJ26" s="17">
        <v>0</v>
      </c>
      <c r="BK26" s="17">
        <v>0</v>
      </c>
      <c r="BL26" s="17">
        <v>0</v>
      </c>
      <c r="BM26" s="12">
        <v>0</v>
      </c>
      <c r="BN26" s="16">
        <v>528.1</v>
      </c>
      <c r="BO26" s="17">
        <v>0</v>
      </c>
      <c r="BP26" s="17">
        <v>0</v>
      </c>
      <c r="BQ26" s="17">
        <v>0</v>
      </c>
      <c r="BR26" s="17">
        <v>0</v>
      </c>
      <c r="BS26" s="17">
        <v>0</v>
      </c>
      <c r="BT26" s="17">
        <v>0</v>
      </c>
      <c r="BU26" s="12">
        <v>528.1</v>
      </c>
      <c r="BV26" s="16">
        <v>0</v>
      </c>
      <c r="BW26" s="17">
        <v>15660</v>
      </c>
      <c r="BX26" s="17">
        <v>0</v>
      </c>
      <c r="BY26" s="17">
        <v>0</v>
      </c>
      <c r="BZ26" s="17">
        <v>0</v>
      </c>
      <c r="CA26" s="17">
        <v>0</v>
      </c>
      <c r="CB26" s="17">
        <v>0</v>
      </c>
      <c r="CC26" s="12">
        <v>15660</v>
      </c>
    </row>
    <row r="27" spans="1:81" x14ac:dyDescent="0.25">
      <c r="A27" s="4" t="s">
        <v>18</v>
      </c>
      <c r="B27" s="92">
        <v>4647669.9000000004</v>
      </c>
      <c r="C27" s="87">
        <v>312975</v>
      </c>
      <c r="D27" s="87">
        <v>153787</v>
      </c>
      <c r="E27" s="87">
        <v>0</v>
      </c>
      <c r="F27" s="87">
        <v>0</v>
      </c>
      <c r="G27" s="87">
        <v>0</v>
      </c>
      <c r="H27" s="87">
        <v>3848</v>
      </c>
      <c r="I27" s="93">
        <v>5118279.9000000004</v>
      </c>
      <c r="J27" s="16">
        <v>0</v>
      </c>
      <c r="K27" s="17">
        <v>0</v>
      </c>
      <c r="L27" s="17">
        <v>50000</v>
      </c>
      <c r="M27" s="17">
        <v>0</v>
      </c>
      <c r="N27" s="17">
        <v>0</v>
      </c>
      <c r="O27" s="17">
        <v>0</v>
      </c>
      <c r="P27" s="17">
        <v>0</v>
      </c>
      <c r="Q27" s="12">
        <v>50000</v>
      </c>
      <c r="R27" s="16">
        <v>0</v>
      </c>
      <c r="S27" s="17">
        <v>0</v>
      </c>
      <c r="T27" s="17">
        <v>0</v>
      </c>
      <c r="U27" s="17">
        <v>0</v>
      </c>
      <c r="V27" s="17">
        <v>0</v>
      </c>
      <c r="W27" s="17">
        <v>0</v>
      </c>
      <c r="X27" s="17">
        <v>0</v>
      </c>
      <c r="Y27" s="12">
        <v>0</v>
      </c>
      <c r="Z27" s="16">
        <v>87097.94</v>
      </c>
      <c r="AA27" s="17">
        <v>0</v>
      </c>
      <c r="AB27" s="17">
        <v>0</v>
      </c>
      <c r="AC27" s="17">
        <v>0</v>
      </c>
      <c r="AD27" s="17">
        <v>0</v>
      </c>
      <c r="AE27" s="17">
        <v>0</v>
      </c>
      <c r="AF27" s="17">
        <v>0</v>
      </c>
      <c r="AG27" s="12">
        <v>87097.94</v>
      </c>
      <c r="AH27" s="16">
        <v>4477023.99</v>
      </c>
      <c r="AI27" s="17">
        <v>0</v>
      </c>
      <c r="AJ27" s="17">
        <v>0</v>
      </c>
      <c r="AK27" s="17">
        <v>0</v>
      </c>
      <c r="AL27" s="17">
        <v>0</v>
      </c>
      <c r="AM27" s="17">
        <v>0</v>
      </c>
      <c r="AN27" s="17">
        <v>0</v>
      </c>
      <c r="AO27" s="12">
        <v>4477023.99</v>
      </c>
      <c r="AP27" s="16">
        <v>0</v>
      </c>
      <c r="AQ27" s="17">
        <v>0</v>
      </c>
      <c r="AR27" s="17">
        <v>0</v>
      </c>
      <c r="AS27" s="17">
        <v>0</v>
      </c>
      <c r="AT27" s="17">
        <v>0</v>
      </c>
      <c r="AU27" s="17">
        <v>0</v>
      </c>
      <c r="AV27" s="17">
        <v>0</v>
      </c>
      <c r="AW27" s="12">
        <v>0</v>
      </c>
      <c r="AX27" s="16">
        <v>10942.46</v>
      </c>
      <c r="AY27" s="17">
        <v>0</v>
      </c>
      <c r="AZ27" s="17">
        <v>22727</v>
      </c>
      <c r="BA27" s="17">
        <v>0</v>
      </c>
      <c r="BB27" s="17">
        <v>0</v>
      </c>
      <c r="BC27" s="17">
        <v>0</v>
      </c>
      <c r="BD27" s="17">
        <v>0</v>
      </c>
      <c r="BE27" s="12">
        <v>33669.46</v>
      </c>
      <c r="BF27" s="16">
        <v>0</v>
      </c>
      <c r="BG27" s="17">
        <v>0</v>
      </c>
      <c r="BH27" s="17">
        <v>0</v>
      </c>
      <c r="BI27" s="17">
        <v>0</v>
      </c>
      <c r="BJ27" s="17">
        <v>0</v>
      </c>
      <c r="BK27" s="17">
        <v>0</v>
      </c>
      <c r="BL27" s="17">
        <v>0</v>
      </c>
      <c r="BM27" s="12">
        <v>0</v>
      </c>
      <c r="BN27" s="16">
        <v>0</v>
      </c>
      <c r="BO27" s="17">
        <v>0</v>
      </c>
      <c r="BP27" s="17">
        <v>0</v>
      </c>
      <c r="BQ27" s="17">
        <v>0</v>
      </c>
      <c r="BR27" s="17">
        <v>0</v>
      </c>
      <c r="BS27" s="17">
        <v>0</v>
      </c>
      <c r="BT27" s="17">
        <v>0</v>
      </c>
      <c r="BU27" s="12">
        <v>0</v>
      </c>
      <c r="BV27" s="16">
        <v>72605.510000000009</v>
      </c>
      <c r="BW27" s="17">
        <v>312975</v>
      </c>
      <c r="BX27" s="17">
        <v>81060</v>
      </c>
      <c r="BY27" s="17">
        <v>0</v>
      </c>
      <c r="BZ27" s="17">
        <v>0</v>
      </c>
      <c r="CA27" s="17">
        <v>0</v>
      </c>
      <c r="CB27" s="17">
        <v>3848</v>
      </c>
      <c r="CC27" s="12">
        <v>470488.51</v>
      </c>
    </row>
    <row r="28" spans="1:81" x14ac:dyDescent="0.25">
      <c r="A28" s="4" t="s">
        <v>19</v>
      </c>
      <c r="B28" s="92">
        <v>83130</v>
      </c>
      <c r="C28" s="87">
        <v>247306</v>
      </c>
      <c r="D28" s="87">
        <v>0</v>
      </c>
      <c r="E28" s="87">
        <v>0</v>
      </c>
      <c r="F28" s="87">
        <v>0</v>
      </c>
      <c r="G28" s="87">
        <v>0</v>
      </c>
      <c r="H28" s="87">
        <v>746</v>
      </c>
      <c r="I28" s="93">
        <v>331182</v>
      </c>
      <c r="J28" s="16">
        <v>0</v>
      </c>
      <c r="K28" s="17">
        <v>0</v>
      </c>
      <c r="L28" s="17">
        <v>0</v>
      </c>
      <c r="M28" s="17">
        <v>0</v>
      </c>
      <c r="N28" s="17">
        <v>0</v>
      </c>
      <c r="O28" s="17">
        <v>0</v>
      </c>
      <c r="P28" s="17">
        <v>0</v>
      </c>
      <c r="Q28" s="12">
        <v>0</v>
      </c>
      <c r="R28" s="16">
        <v>0</v>
      </c>
      <c r="S28" s="17">
        <v>0</v>
      </c>
      <c r="T28" s="17">
        <v>0</v>
      </c>
      <c r="U28" s="17">
        <v>0</v>
      </c>
      <c r="V28" s="17">
        <v>0</v>
      </c>
      <c r="W28" s="17">
        <v>0</v>
      </c>
      <c r="X28" s="17">
        <v>0</v>
      </c>
      <c r="Y28" s="12">
        <v>0</v>
      </c>
      <c r="Z28" s="16">
        <v>0</v>
      </c>
      <c r="AA28" s="17">
        <v>0</v>
      </c>
      <c r="AB28" s="17">
        <v>0</v>
      </c>
      <c r="AC28" s="17">
        <v>0</v>
      </c>
      <c r="AD28" s="17">
        <v>0</v>
      </c>
      <c r="AE28" s="17">
        <v>0</v>
      </c>
      <c r="AF28" s="17">
        <v>0</v>
      </c>
      <c r="AG28" s="12">
        <v>0</v>
      </c>
      <c r="AH28" s="16">
        <v>83130</v>
      </c>
      <c r="AI28" s="17">
        <v>0</v>
      </c>
      <c r="AJ28" s="17">
        <v>0</v>
      </c>
      <c r="AK28" s="17">
        <v>0</v>
      </c>
      <c r="AL28" s="17">
        <v>0</v>
      </c>
      <c r="AM28" s="17">
        <v>0</v>
      </c>
      <c r="AN28" s="17">
        <v>255</v>
      </c>
      <c r="AO28" s="12">
        <v>83385</v>
      </c>
      <c r="AP28" s="16">
        <v>0</v>
      </c>
      <c r="AQ28" s="17">
        <v>0</v>
      </c>
      <c r="AR28" s="17">
        <v>0</v>
      </c>
      <c r="AS28" s="17">
        <v>0</v>
      </c>
      <c r="AT28" s="17">
        <v>0</v>
      </c>
      <c r="AU28" s="17">
        <v>0</v>
      </c>
      <c r="AV28" s="17">
        <v>0</v>
      </c>
      <c r="AW28" s="12">
        <v>0</v>
      </c>
      <c r="AX28" s="16">
        <v>0</v>
      </c>
      <c r="AY28" s="17">
        <v>0</v>
      </c>
      <c r="AZ28" s="17">
        <v>0</v>
      </c>
      <c r="BA28" s="17">
        <v>0</v>
      </c>
      <c r="BB28" s="17">
        <v>0</v>
      </c>
      <c r="BC28" s="17">
        <v>0</v>
      </c>
      <c r="BD28" s="17">
        <v>0</v>
      </c>
      <c r="BE28" s="12">
        <v>0</v>
      </c>
      <c r="BF28" s="16">
        <v>0</v>
      </c>
      <c r="BG28" s="17">
        <v>0</v>
      </c>
      <c r="BH28" s="17">
        <v>0</v>
      </c>
      <c r="BI28" s="17">
        <v>0</v>
      </c>
      <c r="BJ28" s="17">
        <v>0</v>
      </c>
      <c r="BK28" s="17">
        <v>0</v>
      </c>
      <c r="BL28" s="17">
        <v>0</v>
      </c>
      <c r="BM28" s="12">
        <v>0</v>
      </c>
      <c r="BN28" s="16">
        <v>0</v>
      </c>
      <c r="BO28" s="17">
        <v>0</v>
      </c>
      <c r="BP28" s="17">
        <v>0</v>
      </c>
      <c r="BQ28" s="17">
        <v>0</v>
      </c>
      <c r="BR28" s="17">
        <v>0</v>
      </c>
      <c r="BS28" s="17">
        <v>0</v>
      </c>
      <c r="BT28" s="17">
        <v>455</v>
      </c>
      <c r="BU28" s="12">
        <v>455</v>
      </c>
      <c r="BV28" s="16">
        <v>0</v>
      </c>
      <c r="BW28" s="17">
        <v>247306</v>
      </c>
      <c r="BX28" s="17">
        <v>0</v>
      </c>
      <c r="BY28" s="17">
        <v>0</v>
      </c>
      <c r="BZ28" s="17">
        <v>0</v>
      </c>
      <c r="CA28" s="17">
        <v>0</v>
      </c>
      <c r="CB28" s="17">
        <v>36</v>
      </c>
      <c r="CC28" s="12">
        <v>247342</v>
      </c>
    </row>
    <row r="29" spans="1:81" x14ac:dyDescent="0.25">
      <c r="A29" s="4" t="s">
        <v>20</v>
      </c>
      <c r="B29" s="92">
        <v>3822591.321</v>
      </c>
      <c r="C29" s="87">
        <v>290200</v>
      </c>
      <c r="D29" s="87">
        <v>2200</v>
      </c>
      <c r="E29" s="87">
        <v>0</v>
      </c>
      <c r="F29" s="87">
        <v>0</v>
      </c>
      <c r="G29" s="87">
        <v>0</v>
      </c>
      <c r="H29" s="87">
        <v>10596.36</v>
      </c>
      <c r="I29" s="93">
        <v>4125587.6809999999</v>
      </c>
      <c r="J29" s="16">
        <v>14073.9105</v>
      </c>
      <c r="K29" s="17">
        <v>0</v>
      </c>
      <c r="L29" s="17">
        <v>0</v>
      </c>
      <c r="M29" s="17">
        <v>0</v>
      </c>
      <c r="N29" s="17">
        <v>0</v>
      </c>
      <c r="O29" s="17">
        <v>0</v>
      </c>
      <c r="P29" s="17">
        <v>0</v>
      </c>
      <c r="Q29" s="12">
        <v>14073.9105</v>
      </c>
      <c r="R29" s="16">
        <v>14073.9105</v>
      </c>
      <c r="S29" s="17">
        <v>0</v>
      </c>
      <c r="T29" s="17">
        <v>0</v>
      </c>
      <c r="U29" s="17">
        <v>0</v>
      </c>
      <c r="V29" s="17">
        <v>0</v>
      </c>
      <c r="W29" s="17">
        <v>0</v>
      </c>
      <c r="X29" s="17">
        <v>0</v>
      </c>
      <c r="Y29" s="12">
        <v>14073.9105</v>
      </c>
      <c r="Z29" s="16">
        <v>0</v>
      </c>
      <c r="AA29" s="17">
        <v>0</v>
      </c>
      <c r="AB29" s="17">
        <v>0</v>
      </c>
      <c r="AC29" s="17">
        <v>0</v>
      </c>
      <c r="AD29" s="17">
        <v>0</v>
      </c>
      <c r="AE29" s="17">
        <v>0</v>
      </c>
      <c r="AF29" s="17">
        <v>0</v>
      </c>
      <c r="AG29" s="12">
        <v>0</v>
      </c>
      <c r="AH29" s="16">
        <v>2161171.2599999998</v>
      </c>
      <c r="AI29" s="17">
        <v>0</v>
      </c>
      <c r="AJ29" s="17">
        <v>0</v>
      </c>
      <c r="AK29" s="17">
        <v>0</v>
      </c>
      <c r="AL29" s="17">
        <v>0</v>
      </c>
      <c r="AM29" s="17">
        <v>0</v>
      </c>
      <c r="AN29" s="17">
        <v>0</v>
      </c>
      <c r="AO29" s="12">
        <v>2161171.2599999998</v>
      </c>
      <c r="AP29" s="16">
        <v>1620265.17</v>
      </c>
      <c r="AQ29" s="17">
        <v>0</v>
      </c>
      <c r="AR29" s="17">
        <v>0</v>
      </c>
      <c r="AS29" s="17">
        <v>0</v>
      </c>
      <c r="AT29" s="17">
        <v>0</v>
      </c>
      <c r="AU29" s="17">
        <v>0</v>
      </c>
      <c r="AV29" s="17">
        <v>0</v>
      </c>
      <c r="AW29" s="12">
        <v>1620265.17</v>
      </c>
      <c r="AX29" s="16">
        <v>11253.89</v>
      </c>
      <c r="AY29" s="17">
        <v>0</v>
      </c>
      <c r="AZ29" s="17">
        <v>0</v>
      </c>
      <c r="BA29" s="17">
        <v>0</v>
      </c>
      <c r="BB29" s="17">
        <v>0</v>
      </c>
      <c r="BC29" s="17">
        <v>0</v>
      </c>
      <c r="BD29" s="17">
        <v>6000</v>
      </c>
      <c r="BE29" s="12">
        <v>17253.89</v>
      </c>
      <c r="BF29" s="16">
        <v>0</v>
      </c>
      <c r="BG29" s="17">
        <v>0</v>
      </c>
      <c r="BH29" s="17">
        <v>0</v>
      </c>
      <c r="BI29" s="17">
        <v>0</v>
      </c>
      <c r="BJ29" s="17">
        <v>0</v>
      </c>
      <c r="BK29" s="17">
        <v>0</v>
      </c>
      <c r="BL29" s="17">
        <v>0</v>
      </c>
      <c r="BM29" s="12">
        <v>0</v>
      </c>
      <c r="BN29" s="16">
        <v>0</v>
      </c>
      <c r="BO29" s="17">
        <v>0</v>
      </c>
      <c r="BP29" s="17">
        <v>0</v>
      </c>
      <c r="BQ29" s="17">
        <v>0</v>
      </c>
      <c r="BR29" s="17">
        <v>0</v>
      </c>
      <c r="BS29" s="17">
        <v>0</v>
      </c>
      <c r="BT29" s="17">
        <v>0</v>
      </c>
      <c r="BU29" s="12">
        <v>0</v>
      </c>
      <c r="BV29" s="16">
        <v>1753.18</v>
      </c>
      <c r="BW29" s="17">
        <v>290200</v>
      </c>
      <c r="BX29" s="17">
        <v>2200</v>
      </c>
      <c r="BY29" s="17">
        <v>0</v>
      </c>
      <c r="BZ29" s="17">
        <v>0</v>
      </c>
      <c r="CA29" s="17">
        <v>0</v>
      </c>
      <c r="CB29" s="17">
        <v>4596.3599999999997</v>
      </c>
      <c r="CC29" s="12">
        <v>298749.53999999998</v>
      </c>
    </row>
    <row r="30" spans="1:81" x14ac:dyDescent="0.25">
      <c r="A30" s="4" t="s">
        <v>21</v>
      </c>
      <c r="B30" s="92">
        <v>7360</v>
      </c>
      <c r="C30" s="87">
        <v>14076</v>
      </c>
      <c r="D30" s="87">
        <v>400000</v>
      </c>
      <c r="E30" s="87">
        <v>0</v>
      </c>
      <c r="F30" s="87">
        <v>0</v>
      </c>
      <c r="G30" s="87">
        <v>2572</v>
      </c>
      <c r="H30" s="87">
        <v>0</v>
      </c>
      <c r="I30" s="93">
        <v>424008</v>
      </c>
      <c r="J30" s="16">
        <v>0</v>
      </c>
      <c r="K30" s="17">
        <v>0</v>
      </c>
      <c r="L30" s="17">
        <v>0</v>
      </c>
      <c r="M30" s="17">
        <v>0</v>
      </c>
      <c r="N30" s="17">
        <v>0</v>
      </c>
      <c r="O30" s="17">
        <v>0</v>
      </c>
      <c r="P30" s="17">
        <v>0</v>
      </c>
      <c r="Q30" s="12">
        <v>0</v>
      </c>
      <c r="R30" s="16">
        <v>0</v>
      </c>
      <c r="S30" s="17">
        <v>0</v>
      </c>
      <c r="T30" s="17">
        <v>0</v>
      </c>
      <c r="U30" s="17">
        <v>0</v>
      </c>
      <c r="V30" s="17">
        <v>0</v>
      </c>
      <c r="W30" s="17">
        <v>0</v>
      </c>
      <c r="X30" s="17">
        <v>0</v>
      </c>
      <c r="Y30" s="12">
        <v>0</v>
      </c>
      <c r="Z30" s="16">
        <v>0</v>
      </c>
      <c r="AA30" s="17">
        <v>0</v>
      </c>
      <c r="AB30" s="17">
        <v>0</v>
      </c>
      <c r="AC30" s="17">
        <v>0</v>
      </c>
      <c r="AD30" s="17">
        <v>0</v>
      </c>
      <c r="AE30" s="17">
        <v>0</v>
      </c>
      <c r="AF30" s="17">
        <v>0</v>
      </c>
      <c r="AG30" s="12">
        <v>0</v>
      </c>
      <c r="AH30" s="16">
        <v>0</v>
      </c>
      <c r="AI30" s="17">
        <v>0</v>
      </c>
      <c r="AJ30" s="17">
        <v>0</v>
      </c>
      <c r="AK30" s="17">
        <v>0</v>
      </c>
      <c r="AL30" s="17">
        <v>0</v>
      </c>
      <c r="AM30" s="17">
        <v>0</v>
      </c>
      <c r="AN30" s="17">
        <v>0</v>
      </c>
      <c r="AO30" s="12">
        <v>0</v>
      </c>
      <c r="AP30" s="16">
        <v>0</v>
      </c>
      <c r="AQ30" s="17">
        <v>0</v>
      </c>
      <c r="AR30" s="17">
        <v>0</v>
      </c>
      <c r="AS30" s="17">
        <v>0</v>
      </c>
      <c r="AT30" s="17">
        <v>0</v>
      </c>
      <c r="AU30" s="17">
        <v>0</v>
      </c>
      <c r="AV30" s="17">
        <v>0</v>
      </c>
      <c r="AW30" s="12">
        <v>0</v>
      </c>
      <c r="AX30" s="16">
        <v>0</v>
      </c>
      <c r="AY30" s="17">
        <v>0</v>
      </c>
      <c r="AZ30" s="17">
        <v>400000</v>
      </c>
      <c r="BA30" s="17">
        <v>0</v>
      </c>
      <c r="BB30" s="17">
        <v>0</v>
      </c>
      <c r="BC30" s="17">
        <v>2572</v>
      </c>
      <c r="BD30" s="17">
        <v>0</v>
      </c>
      <c r="BE30" s="12">
        <v>402572</v>
      </c>
      <c r="BF30" s="16">
        <v>0</v>
      </c>
      <c r="BG30" s="17">
        <v>0</v>
      </c>
      <c r="BH30" s="17">
        <v>0</v>
      </c>
      <c r="BI30" s="17">
        <v>0</v>
      </c>
      <c r="BJ30" s="17">
        <v>0</v>
      </c>
      <c r="BK30" s="17">
        <v>0</v>
      </c>
      <c r="BL30" s="17">
        <v>0</v>
      </c>
      <c r="BM30" s="12">
        <v>0</v>
      </c>
      <c r="BN30" s="16">
        <v>0</v>
      </c>
      <c r="BO30" s="17">
        <v>0</v>
      </c>
      <c r="BP30" s="17">
        <v>0</v>
      </c>
      <c r="BQ30" s="17">
        <v>0</v>
      </c>
      <c r="BR30" s="17">
        <v>0</v>
      </c>
      <c r="BS30" s="17">
        <v>0</v>
      </c>
      <c r="BT30" s="17">
        <v>0</v>
      </c>
      <c r="BU30" s="12">
        <v>0</v>
      </c>
      <c r="BV30" s="16">
        <v>7360</v>
      </c>
      <c r="BW30" s="17">
        <v>14076</v>
      </c>
      <c r="BX30" s="17">
        <v>0</v>
      </c>
      <c r="BY30" s="17">
        <v>0</v>
      </c>
      <c r="BZ30" s="17">
        <v>0</v>
      </c>
      <c r="CA30" s="17">
        <v>0</v>
      </c>
      <c r="CB30" s="17">
        <v>0</v>
      </c>
      <c r="CC30" s="12">
        <v>21436</v>
      </c>
    </row>
    <row r="31" spans="1:81" x14ac:dyDescent="0.25">
      <c r="A31" s="4" t="s">
        <v>22</v>
      </c>
      <c r="B31" s="92">
        <v>7785398</v>
      </c>
      <c r="C31" s="87">
        <v>228564</v>
      </c>
      <c r="D31" s="87">
        <v>0</v>
      </c>
      <c r="E31" s="87">
        <v>0</v>
      </c>
      <c r="F31" s="87">
        <v>0</v>
      </c>
      <c r="G31" s="87">
        <v>0</v>
      </c>
      <c r="H31" s="87">
        <v>4567</v>
      </c>
      <c r="I31" s="93">
        <v>8018529</v>
      </c>
      <c r="J31" s="16">
        <v>16358</v>
      </c>
      <c r="K31" s="17">
        <v>0</v>
      </c>
      <c r="L31" s="17">
        <v>0</v>
      </c>
      <c r="M31" s="17">
        <v>0</v>
      </c>
      <c r="N31" s="17">
        <v>0</v>
      </c>
      <c r="O31" s="17">
        <v>0</v>
      </c>
      <c r="P31" s="17">
        <v>0</v>
      </c>
      <c r="Q31" s="12">
        <v>16358</v>
      </c>
      <c r="R31" s="16">
        <v>0</v>
      </c>
      <c r="S31" s="17">
        <v>0</v>
      </c>
      <c r="T31" s="17">
        <v>0</v>
      </c>
      <c r="U31" s="17">
        <v>0</v>
      </c>
      <c r="V31" s="17">
        <v>0</v>
      </c>
      <c r="W31" s="17">
        <v>0</v>
      </c>
      <c r="X31" s="17">
        <v>0</v>
      </c>
      <c r="Y31" s="12">
        <v>0</v>
      </c>
      <c r="Z31" s="16">
        <v>523</v>
      </c>
      <c r="AA31" s="17">
        <v>0</v>
      </c>
      <c r="AB31" s="17">
        <v>0</v>
      </c>
      <c r="AC31" s="17">
        <v>0</v>
      </c>
      <c r="AD31" s="17">
        <v>0</v>
      </c>
      <c r="AE31" s="17">
        <v>0</v>
      </c>
      <c r="AF31" s="17">
        <v>0</v>
      </c>
      <c r="AG31" s="12">
        <v>523</v>
      </c>
      <c r="AH31" s="16">
        <v>0</v>
      </c>
      <c r="AI31" s="17">
        <v>0</v>
      </c>
      <c r="AJ31" s="17">
        <v>0</v>
      </c>
      <c r="AK31" s="17">
        <v>0</v>
      </c>
      <c r="AL31" s="17">
        <v>0</v>
      </c>
      <c r="AM31" s="17">
        <v>0</v>
      </c>
      <c r="AN31" s="17">
        <v>0</v>
      </c>
      <c r="AO31" s="12">
        <v>0</v>
      </c>
      <c r="AP31" s="16">
        <v>0</v>
      </c>
      <c r="AQ31" s="17">
        <v>0</v>
      </c>
      <c r="AR31" s="17">
        <v>0</v>
      </c>
      <c r="AS31" s="17">
        <v>0</v>
      </c>
      <c r="AT31" s="17">
        <v>0</v>
      </c>
      <c r="AU31" s="17">
        <v>0</v>
      </c>
      <c r="AV31" s="17">
        <v>0</v>
      </c>
      <c r="AW31" s="12">
        <v>0</v>
      </c>
      <c r="AX31" s="16">
        <v>0</v>
      </c>
      <c r="AY31" s="17">
        <v>0</v>
      </c>
      <c r="AZ31" s="17">
        <v>0</v>
      </c>
      <c r="BA31" s="17">
        <v>0</v>
      </c>
      <c r="BB31" s="17">
        <v>0</v>
      </c>
      <c r="BC31" s="17">
        <v>0</v>
      </c>
      <c r="BD31" s="17">
        <v>4567</v>
      </c>
      <c r="BE31" s="12">
        <v>4567</v>
      </c>
      <c r="BF31" s="16">
        <v>0</v>
      </c>
      <c r="BG31" s="17">
        <v>0</v>
      </c>
      <c r="BH31" s="17">
        <v>0</v>
      </c>
      <c r="BI31" s="17">
        <v>0</v>
      </c>
      <c r="BJ31" s="17">
        <v>0</v>
      </c>
      <c r="BK31" s="17">
        <v>0</v>
      </c>
      <c r="BL31" s="17">
        <v>0</v>
      </c>
      <c r="BM31" s="12">
        <v>0</v>
      </c>
      <c r="BN31" s="16">
        <v>0</v>
      </c>
      <c r="BO31" s="17">
        <v>0</v>
      </c>
      <c r="BP31" s="17">
        <v>0</v>
      </c>
      <c r="BQ31" s="17">
        <v>0</v>
      </c>
      <c r="BR31" s="17">
        <v>0</v>
      </c>
      <c r="BS31" s="17">
        <v>0</v>
      </c>
      <c r="BT31" s="17">
        <v>0</v>
      </c>
      <c r="BU31" s="12">
        <v>0</v>
      </c>
      <c r="BV31" s="16">
        <v>7768517</v>
      </c>
      <c r="BW31" s="17">
        <v>228564</v>
      </c>
      <c r="BX31" s="17">
        <v>0</v>
      </c>
      <c r="BY31" s="17">
        <v>0</v>
      </c>
      <c r="BZ31" s="17">
        <v>0</v>
      </c>
      <c r="CA31" s="17">
        <v>0</v>
      </c>
      <c r="CB31" s="17">
        <v>0</v>
      </c>
      <c r="CC31" s="12">
        <v>7997081</v>
      </c>
    </row>
    <row r="32" spans="1:81" x14ac:dyDescent="0.25">
      <c r="A32" s="4" t="s">
        <v>23</v>
      </c>
      <c r="B32" s="92">
        <v>168785</v>
      </c>
      <c r="C32" s="87">
        <v>35937</v>
      </c>
      <c r="D32" s="87">
        <v>30000</v>
      </c>
      <c r="E32" s="87">
        <v>0</v>
      </c>
      <c r="F32" s="87">
        <v>0</v>
      </c>
      <c r="G32" s="87">
        <v>14227</v>
      </c>
      <c r="H32" s="87">
        <v>0</v>
      </c>
      <c r="I32" s="93">
        <v>248949</v>
      </c>
      <c r="J32" s="16">
        <v>0</v>
      </c>
      <c r="K32" s="17">
        <v>0</v>
      </c>
      <c r="L32" s="17">
        <v>30000</v>
      </c>
      <c r="M32" s="17">
        <v>0</v>
      </c>
      <c r="N32" s="17">
        <v>0</v>
      </c>
      <c r="O32" s="17">
        <v>0</v>
      </c>
      <c r="P32" s="17">
        <v>0</v>
      </c>
      <c r="Q32" s="12">
        <v>30000</v>
      </c>
      <c r="R32" s="16">
        <v>0</v>
      </c>
      <c r="S32" s="17">
        <v>0</v>
      </c>
      <c r="T32" s="17">
        <v>0</v>
      </c>
      <c r="U32" s="17">
        <v>0</v>
      </c>
      <c r="V32" s="17">
        <v>0</v>
      </c>
      <c r="W32" s="17">
        <v>0</v>
      </c>
      <c r="X32" s="17">
        <v>0</v>
      </c>
      <c r="Y32" s="12">
        <v>0</v>
      </c>
      <c r="Z32" s="16">
        <v>0</v>
      </c>
      <c r="AA32" s="17">
        <v>35937</v>
      </c>
      <c r="AB32" s="17">
        <v>0</v>
      </c>
      <c r="AC32" s="17">
        <v>0</v>
      </c>
      <c r="AD32" s="17">
        <v>0</v>
      </c>
      <c r="AE32" s="17">
        <v>0</v>
      </c>
      <c r="AF32" s="17">
        <v>0</v>
      </c>
      <c r="AG32" s="12">
        <v>35937</v>
      </c>
      <c r="AH32" s="16">
        <v>0</v>
      </c>
      <c r="AI32" s="17">
        <v>0</v>
      </c>
      <c r="AJ32" s="17">
        <v>0</v>
      </c>
      <c r="AK32" s="17">
        <v>0</v>
      </c>
      <c r="AL32" s="17">
        <v>0</v>
      </c>
      <c r="AM32" s="17">
        <v>0</v>
      </c>
      <c r="AN32" s="17">
        <v>0</v>
      </c>
      <c r="AO32" s="12">
        <v>0</v>
      </c>
      <c r="AP32" s="16">
        <v>151731</v>
      </c>
      <c r="AQ32" s="17">
        <v>0</v>
      </c>
      <c r="AR32" s="17">
        <v>0</v>
      </c>
      <c r="AS32" s="17">
        <v>0</v>
      </c>
      <c r="AT32" s="17">
        <v>0</v>
      </c>
      <c r="AU32" s="17">
        <v>168</v>
      </c>
      <c r="AV32" s="17">
        <v>0</v>
      </c>
      <c r="AW32" s="12">
        <v>151899</v>
      </c>
      <c r="AX32" s="16">
        <v>0</v>
      </c>
      <c r="AY32" s="17">
        <v>0</v>
      </c>
      <c r="AZ32" s="17">
        <v>0</v>
      </c>
      <c r="BA32" s="17">
        <v>0</v>
      </c>
      <c r="BB32" s="17">
        <v>0</v>
      </c>
      <c r="BC32" s="17">
        <v>14059</v>
      </c>
      <c r="BD32" s="17">
        <v>0</v>
      </c>
      <c r="BE32" s="12">
        <v>14059</v>
      </c>
      <c r="BF32" s="16">
        <v>0</v>
      </c>
      <c r="BG32" s="17">
        <v>0</v>
      </c>
      <c r="BH32" s="17">
        <v>0</v>
      </c>
      <c r="BI32" s="17">
        <v>0</v>
      </c>
      <c r="BJ32" s="17">
        <v>0</v>
      </c>
      <c r="BK32" s="17">
        <v>0</v>
      </c>
      <c r="BL32" s="17">
        <v>0</v>
      </c>
      <c r="BM32" s="12">
        <v>0</v>
      </c>
      <c r="BN32" s="16">
        <v>0</v>
      </c>
      <c r="BO32" s="17">
        <v>0</v>
      </c>
      <c r="BP32" s="17">
        <v>0</v>
      </c>
      <c r="BQ32" s="17">
        <v>0</v>
      </c>
      <c r="BR32" s="17">
        <v>0</v>
      </c>
      <c r="BS32" s="17">
        <v>0</v>
      </c>
      <c r="BT32" s="17">
        <v>0</v>
      </c>
      <c r="BU32" s="12">
        <v>0</v>
      </c>
      <c r="BV32" s="16">
        <v>17054</v>
      </c>
      <c r="BW32" s="17">
        <v>0</v>
      </c>
      <c r="BX32" s="17">
        <v>0</v>
      </c>
      <c r="BY32" s="17">
        <v>0</v>
      </c>
      <c r="BZ32" s="17">
        <v>0</v>
      </c>
      <c r="CA32" s="17">
        <v>0</v>
      </c>
      <c r="CB32" s="17">
        <v>0</v>
      </c>
      <c r="CC32" s="12">
        <v>17054</v>
      </c>
    </row>
    <row r="33" spans="1:81" x14ac:dyDescent="0.25">
      <c r="A33" s="4" t="s">
        <v>24</v>
      </c>
      <c r="B33" s="92">
        <v>1000</v>
      </c>
      <c r="C33" s="87">
        <v>0</v>
      </c>
      <c r="D33" s="87">
        <v>91000</v>
      </c>
      <c r="E33" s="87">
        <v>0</v>
      </c>
      <c r="F33" s="87">
        <v>0</v>
      </c>
      <c r="G33" s="87">
        <v>4000</v>
      </c>
      <c r="H33" s="87">
        <v>0</v>
      </c>
      <c r="I33" s="93">
        <v>96000</v>
      </c>
      <c r="J33" s="16">
        <v>0</v>
      </c>
      <c r="K33" s="17">
        <v>0</v>
      </c>
      <c r="L33" s="17">
        <v>33000</v>
      </c>
      <c r="M33" s="17">
        <v>0</v>
      </c>
      <c r="N33" s="17">
        <v>0</v>
      </c>
      <c r="O33" s="17">
        <v>0</v>
      </c>
      <c r="P33" s="17">
        <v>0</v>
      </c>
      <c r="Q33" s="12">
        <v>33000</v>
      </c>
      <c r="R33" s="16">
        <v>0</v>
      </c>
      <c r="S33" s="17">
        <v>0</v>
      </c>
      <c r="T33" s="17">
        <v>0</v>
      </c>
      <c r="U33" s="17">
        <v>0</v>
      </c>
      <c r="V33" s="17">
        <v>0</v>
      </c>
      <c r="W33" s="17">
        <v>0</v>
      </c>
      <c r="X33" s="17">
        <v>0</v>
      </c>
      <c r="Y33" s="12">
        <v>0</v>
      </c>
      <c r="Z33" s="16">
        <v>0</v>
      </c>
      <c r="AA33" s="17">
        <v>0</v>
      </c>
      <c r="AB33" s="17">
        <v>50000</v>
      </c>
      <c r="AC33" s="17">
        <v>0</v>
      </c>
      <c r="AD33" s="17">
        <v>0</v>
      </c>
      <c r="AE33" s="17">
        <v>3000</v>
      </c>
      <c r="AF33" s="17">
        <v>0</v>
      </c>
      <c r="AG33" s="12">
        <v>53000</v>
      </c>
      <c r="AH33" s="16">
        <v>1000</v>
      </c>
      <c r="AI33" s="17">
        <v>0</v>
      </c>
      <c r="AJ33" s="17">
        <v>0</v>
      </c>
      <c r="AK33" s="17">
        <v>0</v>
      </c>
      <c r="AL33" s="17">
        <v>0</v>
      </c>
      <c r="AM33" s="17">
        <v>0</v>
      </c>
      <c r="AN33" s="17">
        <v>0</v>
      </c>
      <c r="AO33" s="12">
        <v>1000</v>
      </c>
      <c r="AP33" s="16">
        <v>0</v>
      </c>
      <c r="AQ33" s="17">
        <v>0</v>
      </c>
      <c r="AR33" s="17">
        <v>0</v>
      </c>
      <c r="AS33" s="17">
        <v>0</v>
      </c>
      <c r="AT33" s="17">
        <v>0</v>
      </c>
      <c r="AU33" s="17">
        <v>0</v>
      </c>
      <c r="AV33" s="17">
        <v>0</v>
      </c>
      <c r="AW33" s="12">
        <v>0</v>
      </c>
      <c r="AX33" s="16">
        <v>0</v>
      </c>
      <c r="AY33" s="17">
        <v>0</v>
      </c>
      <c r="AZ33" s="17">
        <v>8000</v>
      </c>
      <c r="BA33" s="17">
        <v>0</v>
      </c>
      <c r="BB33" s="17">
        <v>0</v>
      </c>
      <c r="BC33" s="17">
        <v>0</v>
      </c>
      <c r="BD33" s="17">
        <v>0</v>
      </c>
      <c r="BE33" s="12">
        <v>8000</v>
      </c>
      <c r="BF33" s="16">
        <v>0</v>
      </c>
      <c r="BG33" s="17">
        <v>0</v>
      </c>
      <c r="BH33" s="17">
        <v>0</v>
      </c>
      <c r="BI33" s="17">
        <v>0</v>
      </c>
      <c r="BJ33" s="17">
        <v>0</v>
      </c>
      <c r="BK33" s="17">
        <v>1000</v>
      </c>
      <c r="BL33" s="17">
        <v>0</v>
      </c>
      <c r="BM33" s="12">
        <v>1000</v>
      </c>
      <c r="BN33" s="16">
        <v>0</v>
      </c>
      <c r="BO33" s="17">
        <v>0</v>
      </c>
      <c r="BP33" s="17">
        <v>0</v>
      </c>
      <c r="BQ33" s="17">
        <v>0</v>
      </c>
      <c r="BR33" s="17">
        <v>0</v>
      </c>
      <c r="BS33" s="17">
        <v>0</v>
      </c>
      <c r="BT33" s="17">
        <v>0</v>
      </c>
      <c r="BU33" s="12">
        <v>0</v>
      </c>
      <c r="BV33" s="16">
        <v>0</v>
      </c>
      <c r="BW33" s="17">
        <v>0</v>
      </c>
      <c r="BX33" s="17">
        <v>0</v>
      </c>
      <c r="BY33" s="17">
        <v>0</v>
      </c>
      <c r="BZ33" s="17">
        <v>0</v>
      </c>
      <c r="CA33" s="17">
        <v>0</v>
      </c>
      <c r="CB33" s="17">
        <v>0</v>
      </c>
      <c r="CC33" s="12">
        <v>0</v>
      </c>
    </row>
    <row r="34" spans="1:81" ht="13.2" customHeight="1" x14ac:dyDescent="0.25">
      <c r="A34" s="4" t="s">
        <v>25</v>
      </c>
      <c r="B34" s="92">
        <v>4919007.07</v>
      </c>
      <c r="C34" s="87">
        <v>177057</v>
      </c>
      <c r="D34" s="87">
        <v>0</v>
      </c>
      <c r="E34" s="87">
        <v>0</v>
      </c>
      <c r="F34" s="87">
        <v>0</v>
      </c>
      <c r="G34" s="87">
        <v>58993.829999999994</v>
      </c>
      <c r="H34" s="87">
        <v>574957.73</v>
      </c>
      <c r="I34" s="93">
        <v>5730015.6299999999</v>
      </c>
      <c r="J34" s="16">
        <v>0</v>
      </c>
      <c r="K34" s="17">
        <v>0</v>
      </c>
      <c r="L34" s="17">
        <v>0</v>
      </c>
      <c r="M34" s="17">
        <v>0</v>
      </c>
      <c r="N34" s="17">
        <v>0</v>
      </c>
      <c r="O34" s="17">
        <v>31851.23</v>
      </c>
      <c r="P34" s="17">
        <v>0</v>
      </c>
      <c r="Q34" s="12">
        <v>31851.23</v>
      </c>
      <c r="R34" s="16">
        <v>119.95</v>
      </c>
      <c r="S34" s="17">
        <v>0</v>
      </c>
      <c r="T34" s="17">
        <v>0</v>
      </c>
      <c r="U34" s="17">
        <v>0</v>
      </c>
      <c r="V34" s="17">
        <v>0</v>
      </c>
      <c r="W34" s="17">
        <v>11251</v>
      </c>
      <c r="X34" s="17">
        <v>0</v>
      </c>
      <c r="Y34" s="12">
        <v>11370.95</v>
      </c>
      <c r="Z34" s="16">
        <v>120</v>
      </c>
      <c r="AA34" s="17">
        <v>177057</v>
      </c>
      <c r="AB34" s="17">
        <v>0</v>
      </c>
      <c r="AC34" s="17">
        <v>0</v>
      </c>
      <c r="AD34" s="17">
        <v>0</v>
      </c>
      <c r="AE34" s="17">
        <v>1599</v>
      </c>
      <c r="AF34" s="17">
        <v>0</v>
      </c>
      <c r="AG34" s="12">
        <v>178776</v>
      </c>
      <c r="AH34" s="16">
        <v>0</v>
      </c>
      <c r="AI34" s="17">
        <v>0</v>
      </c>
      <c r="AJ34" s="17">
        <v>0</v>
      </c>
      <c r="AK34" s="17">
        <v>0</v>
      </c>
      <c r="AL34" s="17">
        <v>0</v>
      </c>
      <c r="AM34" s="17">
        <v>0</v>
      </c>
      <c r="AN34" s="17">
        <v>0</v>
      </c>
      <c r="AO34" s="12">
        <v>0</v>
      </c>
      <c r="AP34" s="16">
        <v>4839578.49</v>
      </c>
      <c r="AQ34" s="17">
        <v>0</v>
      </c>
      <c r="AR34" s="17">
        <v>0</v>
      </c>
      <c r="AS34" s="17">
        <v>0</v>
      </c>
      <c r="AT34" s="17">
        <v>0</v>
      </c>
      <c r="AU34" s="17">
        <v>14292.6</v>
      </c>
      <c r="AV34" s="17">
        <v>574099.74</v>
      </c>
      <c r="AW34" s="12">
        <v>5427970.8300000001</v>
      </c>
      <c r="AX34" s="16">
        <v>74661.13</v>
      </c>
      <c r="AY34" s="17">
        <v>0</v>
      </c>
      <c r="AZ34" s="17">
        <v>0</v>
      </c>
      <c r="BA34" s="17">
        <v>0</v>
      </c>
      <c r="BB34" s="17">
        <v>0</v>
      </c>
      <c r="BC34" s="17">
        <v>0</v>
      </c>
      <c r="BD34" s="17">
        <v>857.99</v>
      </c>
      <c r="BE34" s="12">
        <v>75519.12000000001</v>
      </c>
      <c r="BF34" s="16">
        <v>0</v>
      </c>
      <c r="BG34" s="17">
        <v>0</v>
      </c>
      <c r="BH34" s="17">
        <v>0</v>
      </c>
      <c r="BI34" s="17">
        <v>0</v>
      </c>
      <c r="BJ34" s="17">
        <v>0</v>
      </c>
      <c r="BK34" s="17">
        <v>0</v>
      </c>
      <c r="BL34" s="17">
        <v>0</v>
      </c>
      <c r="BM34" s="12">
        <v>0</v>
      </c>
      <c r="BN34" s="16">
        <v>4527.5</v>
      </c>
      <c r="BO34" s="17">
        <v>0</v>
      </c>
      <c r="BP34" s="17">
        <v>0</v>
      </c>
      <c r="BQ34" s="17">
        <v>0</v>
      </c>
      <c r="BR34" s="17">
        <v>0</v>
      </c>
      <c r="BS34" s="17">
        <v>0</v>
      </c>
      <c r="BT34" s="17">
        <v>0</v>
      </c>
      <c r="BU34" s="12">
        <v>4527.5</v>
      </c>
      <c r="BV34" s="16">
        <v>0</v>
      </c>
      <c r="BW34" s="17">
        <v>0</v>
      </c>
      <c r="BX34" s="17">
        <v>0</v>
      </c>
      <c r="BY34" s="17">
        <v>0</v>
      </c>
      <c r="BZ34" s="17">
        <v>0</v>
      </c>
      <c r="CA34" s="17">
        <v>0</v>
      </c>
      <c r="CB34" s="17">
        <v>0</v>
      </c>
      <c r="CC34" s="12">
        <v>0</v>
      </c>
    </row>
    <row r="35" spans="1:81" x14ac:dyDescent="0.25">
      <c r="A35" s="4" t="s">
        <v>26</v>
      </c>
      <c r="B35" s="92">
        <v>8901662</v>
      </c>
      <c r="C35" s="87">
        <v>228159</v>
      </c>
      <c r="D35" s="87">
        <v>0</v>
      </c>
      <c r="E35" s="87">
        <v>0</v>
      </c>
      <c r="F35" s="87">
        <v>0</v>
      </c>
      <c r="G35" s="87">
        <v>0</v>
      </c>
      <c r="H35" s="87">
        <v>253250</v>
      </c>
      <c r="I35" s="93">
        <v>9383071</v>
      </c>
      <c r="J35" s="16">
        <v>290408</v>
      </c>
      <c r="K35" s="17">
        <v>0</v>
      </c>
      <c r="L35" s="17">
        <v>0</v>
      </c>
      <c r="M35" s="17">
        <v>0</v>
      </c>
      <c r="N35" s="17">
        <v>0</v>
      </c>
      <c r="O35" s="17">
        <v>0</v>
      </c>
      <c r="P35" s="17">
        <v>253250</v>
      </c>
      <c r="Q35" s="12">
        <v>543658</v>
      </c>
      <c r="R35" s="16">
        <v>0</v>
      </c>
      <c r="S35" s="17">
        <v>0</v>
      </c>
      <c r="T35" s="17">
        <v>0</v>
      </c>
      <c r="U35" s="17">
        <v>0</v>
      </c>
      <c r="V35" s="17">
        <v>0</v>
      </c>
      <c r="W35" s="17">
        <v>0</v>
      </c>
      <c r="X35" s="17">
        <v>0</v>
      </c>
      <c r="Y35" s="12">
        <v>0</v>
      </c>
      <c r="Z35" s="16">
        <v>3359</v>
      </c>
      <c r="AA35" s="17">
        <v>0</v>
      </c>
      <c r="AB35" s="17">
        <v>0</v>
      </c>
      <c r="AC35" s="17">
        <v>0</v>
      </c>
      <c r="AD35" s="17">
        <v>0</v>
      </c>
      <c r="AE35" s="17">
        <v>0</v>
      </c>
      <c r="AF35" s="17">
        <v>0</v>
      </c>
      <c r="AG35" s="12">
        <v>3359</v>
      </c>
      <c r="AH35" s="16">
        <v>7692034</v>
      </c>
      <c r="AI35" s="17">
        <v>0</v>
      </c>
      <c r="AJ35" s="17">
        <v>0</v>
      </c>
      <c r="AK35" s="17">
        <v>0</v>
      </c>
      <c r="AL35" s="17">
        <v>0</v>
      </c>
      <c r="AM35" s="17">
        <v>0</v>
      </c>
      <c r="AN35" s="17">
        <v>0</v>
      </c>
      <c r="AO35" s="12">
        <v>7692034</v>
      </c>
      <c r="AP35" s="16">
        <v>915861</v>
      </c>
      <c r="AQ35" s="17">
        <v>0</v>
      </c>
      <c r="AR35" s="17">
        <v>0</v>
      </c>
      <c r="AS35" s="17">
        <v>0</v>
      </c>
      <c r="AT35" s="17">
        <v>0</v>
      </c>
      <c r="AU35" s="17">
        <v>0</v>
      </c>
      <c r="AV35" s="17">
        <v>0</v>
      </c>
      <c r="AW35" s="12">
        <v>915861</v>
      </c>
      <c r="AX35" s="16">
        <v>0</v>
      </c>
      <c r="AY35" s="17">
        <v>0</v>
      </c>
      <c r="AZ35" s="17">
        <v>0</v>
      </c>
      <c r="BA35" s="17">
        <v>0</v>
      </c>
      <c r="BB35" s="17">
        <v>0</v>
      </c>
      <c r="BC35" s="17">
        <v>0</v>
      </c>
      <c r="BD35" s="17">
        <v>0</v>
      </c>
      <c r="BE35" s="12">
        <v>0</v>
      </c>
      <c r="BF35" s="16">
        <v>0</v>
      </c>
      <c r="BG35" s="17">
        <v>0</v>
      </c>
      <c r="BH35" s="17">
        <v>0</v>
      </c>
      <c r="BI35" s="17">
        <v>0</v>
      </c>
      <c r="BJ35" s="17">
        <v>0</v>
      </c>
      <c r="BK35" s="17">
        <v>0</v>
      </c>
      <c r="BL35" s="17">
        <v>0</v>
      </c>
      <c r="BM35" s="12">
        <v>0</v>
      </c>
      <c r="BN35" s="16">
        <v>0</v>
      </c>
      <c r="BO35" s="17">
        <v>0</v>
      </c>
      <c r="BP35" s="17">
        <v>0</v>
      </c>
      <c r="BQ35" s="17">
        <v>0</v>
      </c>
      <c r="BR35" s="17">
        <v>0</v>
      </c>
      <c r="BS35" s="17">
        <v>0</v>
      </c>
      <c r="BT35" s="17">
        <v>0</v>
      </c>
      <c r="BU35" s="12">
        <v>0</v>
      </c>
      <c r="BV35" s="16">
        <v>0</v>
      </c>
      <c r="BW35" s="17">
        <v>228159</v>
      </c>
      <c r="BX35" s="17">
        <v>0</v>
      </c>
      <c r="BY35" s="17">
        <v>0</v>
      </c>
      <c r="BZ35" s="17">
        <v>0</v>
      </c>
      <c r="CA35" s="17">
        <v>0</v>
      </c>
      <c r="CB35" s="17">
        <v>0</v>
      </c>
      <c r="CC35" s="12">
        <v>228159</v>
      </c>
    </row>
    <row r="36" spans="1:81" x14ac:dyDescent="0.25">
      <c r="A36" s="4" t="s">
        <v>27</v>
      </c>
      <c r="B36" s="92">
        <v>13948755.23</v>
      </c>
      <c r="C36" s="87">
        <v>984718.77</v>
      </c>
      <c r="D36" s="87">
        <v>4381876.82</v>
      </c>
      <c r="E36" s="87">
        <v>108000</v>
      </c>
      <c r="F36" s="87">
        <v>0</v>
      </c>
      <c r="G36" s="87">
        <v>0</v>
      </c>
      <c r="H36" s="87">
        <v>1173257.2300000002</v>
      </c>
      <c r="I36" s="93">
        <v>20596608.050000004</v>
      </c>
      <c r="J36" s="16">
        <v>0</v>
      </c>
      <c r="K36" s="17">
        <v>0</v>
      </c>
      <c r="L36" s="17">
        <v>0</v>
      </c>
      <c r="M36" s="17">
        <v>0</v>
      </c>
      <c r="N36" s="17">
        <v>0</v>
      </c>
      <c r="O36" s="17">
        <v>0</v>
      </c>
      <c r="P36" s="17">
        <v>18802.73</v>
      </c>
      <c r="Q36" s="12">
        <v>18802.73</v>
      </c>
      <c r="R36" s="16">
        <v>0</v>
      </c>
      <c r="S36" s="17">
        <v>0</v>
      </c>
      <c r="T36" s="17">
        <v>0</v>
      </c>
      <c r="U36" s="17">
        <v>0</v>
      </c>
      <c r="V36" s="17">
        <v>0</v>
      </c>
      <c r="W36" s="17">
        <v>0</v>
      </c>
      <c r="X36" s="17">
        <v>0</v>
      </c>
      <c r="Y36" s="12">
        <v>0</v>
      </c>
      <c r="Z36" s="16">
        <v>1818.19</v>
      </c>
      <c r="AA36" s="17">
        <v>316402</v>
      </c>
      <c r="AB36" s="17">
        <v>0</v>
      </c>
      <c r="AC36" s="17">
        <v>108000</v>
      </c>
      <c r="AD36" s="17">
        <v>0</v>
      </c>
      <c r="AE36" s="17">
        <v>0</v>
      </c>
      <c r="AF36" s="17">
        <v>16456</v>
      </c>
      <c r="AG36" s="12">
        <v>442676.19</v>
      </c>
      <c r="AH36" s="16">
        <v>4127239.87</v>
      </c>
      <c r="AI36" s="17">
        <v>0</v>
      </c>
      <c r="AJ36" s="17">
        <v>0</v>
      </c>
      <c r="AK36" s="17">
        <v>0</v>
      </c>
      <c r="AL36" s="17">
        <v>0</v>
      </c>
      <c r="AM36" s="17">
        <v>0</v>
      </c>
      <c r="AN36" s="17">
        <v>0</v>
      </c>
      <c r="AO36" s="12">
        <v>4127239.87</v>
      </c>
      <c r="AP36" s="16">
        <v>9682236.3200000003</v>
      </c>
      <c r="AQ36" s="17">
        <v>0</v>
      </c>
      <c r="AR36" s="17">
        <v>0</v>
      </c>
      <c r="AS36" s="17">
        <v>0</v>
      </c>
      <c r="AT36" s="17">
        <v>0</v>
      </c>
      <c r="AU36" s="17">
        <v>0</v>
      </c>
      <c r="AV36" s="17">
        <v>1021338.9</v>
      </c>
      <c r="AW36" s="12">
        <v>10703575.220000001</v>
      </c>
      <c r="AX36" s="16">
        <v>0</v>
      </c>
      <c r="AY36" s="17">
        <v>72146.41</v>
      </c>
      <c r="AZ36" s="17">
        <v>4381876.82</v>
      </c>
      <c r="BA36" s="17">
        <v>0</v>
      </c>
      <c r="BB36" s="17">
        <v>0</v>
      </c>
      <c r="BC36" s="17">
        <v>0</v>
      </c>
      <c r="BD36" s="17">
        <v>290</v>
      </c>
      <c r="BE36" s="12">
        <v>4454313.2300000004</v>
      </c>
      <c r="BF36" s="16">
        <v>0</v>
      </c>
      <c r="BG36" s="17">
        <v>0</v>
      </c>
      <c r="BH36" s="17">
        <v>0</v>
      </c>
      <c r="BI36" s="17">
        <v>0</v>
      </c>
      <c r="BJ36" s="17">
        <v>0</v>
      </c>
      <c r="BK36" s="17">
        <v>0</v>
      </c>
      <c r="BL36" s="17">
        <v>116369.60000000001</v>
      </c>
      <c r="BM36" s="12">
        <v>116369.60000000001</v>
      </c>
      <c r="BN36" s="16">
        <v>0</v>
      </c>
      <c r="BO36" s="17">
        <v>0</v>
      </c>
      <c r="BP36" s="17">
        <v>0</v>
      </c>
      <c r="BQ36" s="17">
        <v>0</v>
      </c>
      <c r="BR36" s="17">
        <v>0</v>
      </c>
      <c r="BS36" s="17">
        <v>0</v>
      </c>
      <c r="BT36" s="17">
        <v>0</v>
      </c>
      <c r="BU36" s="12">
        <v>0</v>
      </c>
      <c r="BV36" s="16">
        <v>137460.85</v>
      </c>
      <c r="BW36" s="17">
        <v>596170.36</v>
      </c>
      <c r="BX36" s="17">
        <v>0</v>
      </c>
      <c r="BY36" s="17">
        <v>0</v>
      </c>
      <c r="BZ36" s="17">
        <v>0</v>
      </c>
      <c r="CA36" s="17">
        <v>0</v>
      </c>
      <c r="CB36" s="17">
        <v>0</v>
      </c>
      <c r="CC36" s="12">
        <v>733631.21</v>
      </c>
    </row>
    <row r="37" spans="1:81" x14ac:dyDescent="0.25">
      <c r="A37" s="4" t="s">
        <v>28</v>
      </c>
      <c r="B37" s="92">
        <v>1305915</v>
      </c>
      <c r="C37" s="87">
        <v>204385</v>
      </c>
      <c r="D37" s="87">
        <v>0</v>
      </c>
      <c r="E37" s="87">
        <v>0</v>
      </c>
      <c r="F37" s="87">
        <v>60000</v>
      </c>
      <c r="G37" s="87">
        <v>33836</v>
      </c>
      <c r="H37" s="87">
        <v>0</v>
      </c>
      <c r="I37" s="93">
        <v>1604136</v>
      </c>
      <c r="J37" s="16">
        <v>0</v>
      </c>
      <c r="K37" s="17">
        <v>0</v>
      </c>
      <c r="L37" s="17">
        <v>0</v>
      </c>
      <c r="M37" s="17">
        <v>0</v>
      </c>
      <c r="N37" s="17">
        <v>0</v>
      </c>
      <c r="O37" s="17">
        <v>28608</v>
      </c>
      <c r="P37" s="17">
        <v>0</v>
      </c>
      <c r="Q37" s="12">
        <v>28608</v>
      </c>
      <c r="R37" s="16">
        <v>0</v>
      </c>
      <c r="S37" s="17">
        <v>0</v>
      </c>
      <c r="T37" s="17">
        <v>0</v>
      </c>
      <c r="U37" s="17">
        <v>0</v>
      </c>
      <c r="V37" s="17">
        <v>0</v>
      </c>
      <c r="W37" s="17">
        <v>0</v>
      </c>
      <c r="X37" s="17">
        <v>0</v>
      </c>
      <c r="Y37" s="12">
        <v>0</v>
      </c>
      <c r="Z37" s="16">
        <v>0</v>
      </c>
      <c r="AA37" s="17">
        <v>0</v>
      </c>
      <c r="AB37" s="17">
        <v>0</v>
      </c>
      <c r="AC37" s="17">
        <v>0</v>
      </c>
      <c r="AD37" s="17">
        <v>0</v>
      </c>
      <c r="AE37" s="17">
        <v>5228</v>
      </c>
      <c r="AF37" s="17">
        <v>0</v>
      </c>
      <c r="AG37" s="12">
        <v>5228</v>
      </c>
      <c r="AH37" s="16">
        <v>0</v>
      </c>
      <c r="AI37" s="17">
        <v>0</v>
      </c>
      <c r="AJ37" s="17">
        <v>0</v>
      </c>
      <c r="AK37" s="17">
        <v>0</v>
      </c>
      <c r="AL37" s="17">
        <v>0</v>
      </c>
      <c r="AM37" s="17">
        <v>0</v>
      </c>
      <c r="AN37" s="17">
        <v>0</v>
      </c>
      <c r="AO37" s="12">
        <v>0</v>
      </c>
      <c r="AP37" s="16">
        <v>1299015</v>
      </c>
      <c r="AQ37" s="17">
        <v>0</v>
      </c>
      <c r="AR37" s="17">
        <v>0</v>
      </c>
      <c r="AS37" s="17">
        <v>0</v>
      </c>
      <c r="AT37" s="17">
        <v>0</v>
      </c>
      <c r="AU37" s="17">
        <v>0</v>
      </c>
      <c r="AV37" s="17">
        <v>0</v>
      </c>
      <c r="AW37" s="12">
        <v>1299015</v>
      </c>
      <c r="AX37" s="16">
        <v>0</v>
      </c>
      <c r="AY37" s="17">
        <v>0</v>
      </c>
      <c r="AZ37" s="17">
        <v>0</v>
      </c>
      <c r="BA37" s="17">
        <v>0</v>
      </c>
      <c r="BB37" s="17">
        <v>0</v>
      </c>
      <c r="BC37" s="17">
        <v>0</v>
      </c>
      <c r="BD37" s="17">
        <v>0</v>
      </c>
      <c r="BE37" s="12">
        <v>0</v>
      </c>
      <c r="BF37" s="16">
        <v>0</v>
      </c>
      <c r="BG37" s="17">
        <v>0</v>
      </c>
      <c r="BH37" s="17">
        <v>0</v>
      </c>
      <c r="BI37" s="17">
        <v>0</v>
      </c>
      <c r="BJ37" s="17">
        <v>60000</v>
      </c>
      <c r="BK37" s="17">
        <v>0</v>
      </c>
      <c r="BL37" s="17">
        <v>0</v>
      </c>
      <c r="BM37" s="12">
        <v>60000</v>
      </c>
      <c r="BN37" s="16">
        <v>6900</v>
      </c>
      <c r="BO37" s="17">
        <v>0</v>
      </c>
      <c r="BP37" s="17">
        <v>0</v>
      </c>
      <c r="BQ37" s="17">
        <v>0</v>
      </c>
      <c r="BR37" s="17">
        <v>0</v>
      </c>
      <c r="BS37" s="17">
        <v>0</v>
      </c>
      <c r="BT37" s="17">
        <v>0</v>
      </c>
      <c r="BU37" s="12">
        <v>6900</v>
      </c>
      <c r="BV37" s="16">
        <v>0</v>
      </c>
      <c r="BW37" s="17">
        <v>204385</v>
      </c>
      <c r="BX37" s="17">
        <v>0</v>
      </c>
      <c r="BY37" s="17">
        <v>0</v>
      </c>
      <c r="BZ37" s="17">
        <v>0</v>
      </c>
      <c r="CA37" s="17">
        <v>0</v>
      </c>
      <c r="CB37" s="17">
        <v>0</v>
      </c>
      <c r="CC37" s="12">
        <v>204385</v>
      </c>
    </row>
    <row r="38" spans="1:81" x14ac:dyDescent="0.25">
      <c r="A38" s="4" t="s">
        <v>29</v>
      </c>
      <c r="B38" s="92">
        <v>0</v>
      </c>
      <c r="C38" s="87">
        <v>20367</v>
      </c>
      <c r="D38" s="87">
        <v>26028</v>
      </c>
      <c r="E38" s="87">
        <v>0</v>
      </c>
      <c r="F38" s="87">
        <v>135000</v>
      </c>
      <c r="G38" s="87">
        <v>6100</v>
      </c>
      <c r="H38" s="87">
        <v>0</v>
      </c>
      <c r="I38" s="93">
        <v>187495</v>
      </c>
      <c r="J38" s="16">
        <v>0</v>
      </c>
      <c r="K38" s="17">
        <v>0</v>
      </c>
      <c r="L38" s="17">
        <v>0</v>
      </c>
      <c r="M38" s="17">
        <v>0</v>
      </c>
      <c r="N38" s="17">
        <v>0</v>
      </c>
      <c r="O38" s="17">
        <v>0</v>
      </c>
      <c r="P38" s="17">
        <v>0</v>
      </c>
      <c r="Q38" s="12">
        <v>0</v>
      </c>
      <c r="R38" s="16">
        <v>0</v>
      </c>
      <c r="S38" s="17">
        <v>0</v>
      </c>
      <c r="T38" s="17">
        <v>0</v>
      </c>
      <c r="U38" s="17">
        <v>0</v>
      </c>
      <c r="V38" s="17">
        <v>0</v>
      </c>
      <c r="W38" s="17">
        <v>0</v>
      </c>
      <c r="X38" s="17">
        <v>0</v>
      </c>
      <c r="Y38" s="12">
        <v>0</v>
      </c>
      <c r="Z38" s="16">
        <v>0</v>
      </c>
      <c r="AA38" s="17">
        <v>20367</v>
      </c>
      <c r="AB38" s="17">
        <v>0</v>
      </c>
      <c r="AC38" s="17">
        <v>0</v>
      </c>
      <c r="AD38" s="17">
        <v>135000</v>
      </c>
      <c r="AE38" s="17">
        <v>0</v>
      </c>
      <c r="AF38" s="17">
        <v>0</v>
      </c>
      <c r="AG38" s="12">
        <v>155367</v>
      </c>
      <c r="AH38" s="16">
        <v>0</v>
      </c>
      <c r="AI38" s="17">
        <v>0</v>
      </c>
      <c r="AJ38" s="17">
        <v>0</v>
      </c>
      <c r="AK38" s="17">
        <v>0</v>
      </c>
      <c r="AL38" s="17">
        <v>0</v>
      </c>
      <c r="AM38" s="17">
        <v>0</v>
      </c>
      <c r="AN38" s="17">
        <v>0</v>
      </c>
      <c r="AO38" s="12">
        <v>0</v>
      </c>
      <c r="AP38" s="16">
        <v>0</v>
      </c>
      <c r="AQ38" s="17">
        <v>0</v>
      </c>
      <c r="AR38" s="17">
        <v>0</v>
      </c>
      <c r="AS38" s="17">
        <v>0</v>
      </c>
      <c r="AT38" s="17">
        <v>0</v>
      </c>
      <c r="AU38" s="17">
        <v>0</v>
      </c>
      <c r="AV38" s="17">
        <v>0</v>
      </c>
      <c r="AW38" s="12">
        <v>0</v>
      </c>
      <c r="AX38" s="16">
        <v>0</v>
      </c>
      <c r="AY38" s="17">
        <v>0</v>
      </c>
      <c r="AZ38" s="17">
        <v>26028</v>
      </c>
      <c r="BA38" s="17">
        <v>0</v>
      </c>
      <c r="BB38" s="17">
        <v>0</v>
      </c>
      <c r="BC38" s="17">
        <v>6100</v>
      </c>
      <c r="BD38" s="17">
        <v>0</v>
      </c>
      <c r="BE38" s="12">
        <v>32128</v>
      </c>
      <c r="BF38" s="16">
        <v>0</v>
      </c>
      <c r="BG38" s="17">
        <v>0</v>
      </c>
      <c r="BH38" s="17">
        <v>0</v>
      </c>
      <c r="BI38" s="17">
        <v>0</v>
      </c>
      <c r="BJ38" s="17">
        <v>0</v>
      </c>
      <c r="BK38" s="17">
        <v>0</v>
      </c>
      <c r="BL38" s="17">
        <v>0</v>
      </c>
      <c r="BM38" s="12">
        <v>0</v>
      </c>
      <c r="BN38" s="16">
        <v>0</v>
      </c>
      <c r="BO38" s="17">
        <v>0</v>
      </c>
      <c r="BP38" s="17">
        <v>0</v>
      </c>
      <c r="BQ38" s="17">
        <v>0</v>
      </c>
      <c r="BR38" s="17">
        <v>0</v>
      </c>
      <c r="BS38" s="17">
        <v>0</v>
      </c>
      <c r="BT38" s="17">
        <v>0</v>
      </c>
      <c r="BU38" s="12">
        <v>0</v>
      </c>
      <c r="BV38" s="16">
        <v>0</v>
      </c>
      <c r="BW38" s="17">
        <v>0</v>
      </c>
      <c r="BX38" s="17">
        <v>0</v>
      </c>
      <c r="BY38" s="17">
        <v>0</v>
      </c>
      <c r="BZ38" s="17">
        <v>0</v>
      </c>
      <c r="CA38" s="17">
        <v>0</v>
      </c>
      <c r="CB38" s="17">
        <v>0</v>
      </c>
      <c r="CC38" s="12">
        <v>0</v>
      </c>
    </row>
    <row r="39" spans="1:81" x14ac:dyDescent="0.25">
      <c r="A39" s="4" t="s">
        <v>30</v>
      </c>
      <c r="B39" s="92">
        <v>12000</v>
      </c>
      <c r="C39" s="87">
        <v>4707</v>
      </c>
      <c r="D39" s="87">
        <v>0</v>
      </c>
      <c r="E39" s="87">
        <v>0</v>
      </c>
      <c r="F39" s="87">
        <v>0</v>
      </c>
      <c r="G39" s="87">
        <v>0</v>
      </c>
      <c r="H39" s="87">
        <v>0</v>
      </c>
      <c r="I39" s="93">
        <v>16707</v>
      </c>
      <c r="J39" s="16">
        <v>0</v>
      </c>
      <c r="K39" s="17">
        <v>0</v>
      </c>
      <c r="L39" s="17">
        <v>0</v>
      </c>
      <c r="M39" s="17">
        <v>0</v>
      </c>
      <c r="N39" s="17">
        <v>0</v>
      </c>
      <c r="O39" s="17">
        <v>0</v>
      </c>
      <c r="P39" s="17">
        <v>0</v>
      </c>
      <c r="Q39" s="12">
        <v>0</v>
      </c>
      <c r="R39" s="16">
        <v>0</v>
      </c>
      <c r="S39" s="17">
        <v>0</v>
      </c>
      <c r="T39" s="17">
        <v>0</v>
      </c>
      <c r="U39" s="17">
        <v>0</v>
      </c>
      <c r="V39" s="17">
        <v>0</v>
      </c>
      <c r="W39" s="17">
        <v>0</v>
      </c>
      <c r="X39" s="17">
        <v>0</v>
      </c>
      <c r="Y39" s="12">
        <v>0</v>
      </c>
      <c r="Z39" s="16">
        <v>0</v>
      </c>
      <c r="AA39" s="17">
        <v>0</v>
      </c>
      <c r="AB39" s="17">
        <v>0</v>
      </c>
      <c r="AC39" s="17">
        <v>0</v>
      </c>
      <c r="AD39" s="17">
        <v>0</v>
      </c>
      <c r="AE39" s="17">
        <v>0</v>
      </c>
      <c r="AF39" s="17">
        <v>0</v>
      </c>
      <c r="AG39" s="12">
        <v>0</v>
      </c>
      <c r="AH39" s="16">
        <v>0</v>
      </c>
      <c r="AI39" s="17">
        <v>0</v>
      </c>
      <c r="AJ39" s="17">
        <v>0</v>
      </c>
      <c r="AK39" s="17">
        <v>0</v>
      </c>
      <c r="AL39" s="17">
        <v>0</v>
      </c>
      <c r="AM39" s="17">
        <v>0</v>
      </c>
      <c r="AN39" s="17">
        <v>0</v>
      </c>
      <c r="AO39" s="12">
        <v>0</v>
      </c>
      <c r="AP39" s="16">
        <v>1000</v>
      </c>
      <c r="AQ39" s="17">
        <v>0</v>
      </c>
      <c r="AR39" s="17">
        <v>0</v>
      </c>
      <c r="AS39" s="17">
        <v>0</v>
      </c>
      <c r="AT39" s="17">
        <v>0</v>
      </c>
      <c r="AU39" s="17">
        <v>0</v>
      </c>
      <c r="AV39" s="17">
        <v>0</v>
      </c>
      <c r="AW39" s="12">
        <v>1000</v>
      </c>
      <c r="AX39" s="16">
        <v>11000</v>
      </c>
      <c r="AY39" s="17">
        <v>0</v>
      </c>
      <c r="AZ39" s="17">
        <v>0</v>
      </c>
      <c r="BA39" s="17">
        <v>0</v>
      </c>
      <c r="BB39" s="17">
        <v>0</v>
      </c>
      <c r="BC39" s="17">
        <v>0</v>
      </c>
      <c r="BD39" s="17">
        <v>0</v>
      </c>
      <c r="BE39" s="12">
        <v>11000</v>
      </c>
      <c r="BF39" s="16">
        <v>0</v>
      </c>
      <c r="BG39" s="17">
        <v>0</v>
      </c>
      <c r="BH39" s="17">
        <v>0</v>
      </c>
      <c r="BI39" s="17">
        <v>0</v>
      </c>
      <c r="BJ39" s="17">
        <v>0</v>
      </c>
      <c r="BK39" s="17">
        <v>0</v>
      </c>
      <c r="BL39" s="17">
        <v>0</v>
      </c>
      <c r="BM39" s="12">
        <v>0</v>
      </c>
      <c r="BN39" s="16">
        <v>0</v>
      </c>
      <c r="BO39" s="17">
        <v>0</v>
      </c>
      <c r="BP39" s="17">
        <v>0</v>
      </c>
      <c r="BQ39" s="17">
        <v>0</v>
      </c>
      <c r="BR39" s="17">
        <v>0</v>
      </c>
      <c r="BS39" s="17">
        <v>0</v>
      </c>
      <c r="BT39" s="17">
        <v>0</v>
      </c>
      <c r="BU39" s="12">
        <v>0</v>
      </c>
      <c r="BV39" s="16">
        <v>0</v>
      </c>
      <c r="BW39" s="17">
        <v>4707</v>
      </c>
      <c r="BX39" s="17">
        <v>0</v>
      </c>
      <c r="BY39" s="17">
        <v>0</v>
      </c>
      <c r="BZ39" s="17">
        <v>0</v>
      </c>
      <c r="CA39" s="17">
        <v>0</v>
      </c>
      <c r="CB39" s="17">
        <v>0</v>
      </c>
      <c r="CC39" s="12">
        <v>4707</v>
      </c>
    </row>
    <row r="40" spans="1:81" x14ac:dyDescent="0.25">
      <c r="A40" s="4" t="s">
        <v>31</v>
      </c>
      <c r="B40" s="92">
        <v>1543990</v>
      </c>
      <c r="C40" s="87">
        <v>186201</v>
      </c>
      <c r="D40" s="87">
        <v>183980</v>
      </c>
      <c r="E40" s="87">
        <v>0</v>
      </c>
      <c r="F40" s="87">
        <v>0</v>
      </c>
      <c r="G40" s="87">
        <v>0</v>
      </c>
      <c r="H40" s="87">
        <v>0</v>
      </c>
      <c r="I40" s="93">
        <v>1914171</v>
      </c>
      <c r="J40" s="16">
        <v>0</v>
      </c>
      <c r="K40" s="17">
        <v>0</v>
      </c>
      <c r="L40" s="17">
        <v>0</v>
      </c>
      <c r="M40" s="17">
        <v>0</v>
      </c>
      <c r="N40" s="17">
        <v>0</v>
      </c>
      <c r="O40" s="17">
        <v>0</v>
      </c>
      <c r="P40" s="17">
        <v>0</v>
      </c>
      <c r="Q40" s="12">
        <v>0</v>
      </c>
      <c r="R40" s="16">
        <v>-188</v>
      </c>
      <c r="S40" s="17">
        <v>0</v>
      </c>
      <c r="T40" s="17">
        <v>0</v>
      </c>
      <c r="U40" s="17">
        <v>0</v>
      </c>
      <c r="V40" s="17">
        <v>0</v>
      </c>
      <c r="W40" s="17">
        <v>0</v>
      </c>
      <c r="X40" s="17">
        <v>0</v>
      </c>
      <c r="Y40" s="12">
        <v>-188</v>
      </c>
      <c r="Z40" s="16">
        <v>182</v>
      </c>
      <c r="AA40" s="17">
        <v>0</v>
      </c>
      <c r="AB40" s="17">
        <v>0</v>
      </c>
      <c r="AC40" s="17">
        <v>0</v>
      </c>
      <c r="AD40" s="17">
        <v>0</v>
      </c>
      <c r="AE40" s="17">
        <v>0</v>
      </c>
      <c r="AF40" s="17">
        <v>0</v>
      </c>
      <c r="AG40" s="12">
        <v>182</v>
      </c>
      <c r="AH40" s="16">
        <v>1543996</v>
      </c>
      <c r="AI40" s="17">
        <v>0</v>
      </c>
      <c r="AJ40" s="17">
        <v>0</v>
      </c>
      <c r="AK40" s="17">
        <v>0</v>
      </c>
      <c r="AL40" s="17">
        <v>0</v>
      </c>
      <c r="AM40" s="17">
        <v>0</v>
      </c>
      <c r="AN40" s="17">
        <v>0</v>
      </c>
      <c r="AO40" s="12">
        <v>1543996</v>
      </c>
      <c r="AP40" s="16">
        <v>0</v>
      </c>
      <c r="AQ40" s="17">
        <v>0</v>
      </c>
      <c r="AR40" s="17">
        <v>0</v>
      </c>
      <c r="AS40" s="17">
        <v>0</v>
      </c>
      <c r="AT40" s="17">
        <v>0</v>
      </c>
      <c r="AU40" s="17">
        <v>0</v>
      </c>
      <c r="AV40" s="17">
        <v>0</v>
      </c>
      <c r="AW40" s="12">
        <v>0</v>
      </c>
      <c r="AX40" s="16">
        <v>0</v>
      </c>
      <c r="AY40" s="17">
        <v>0</v>
      </c>
      <c r="AZ40" s="17">
        <v>183980</v>
      </c>
      <c r="BA40" s="17">
        <v>0</v>
      </c>
      <c r="BB40" s="17">
        <v>0</v>
      </c>
      <c r="BC40" s="17">
        <v>0</v>
      </c>
      <c r="BD40" s="17">
        <v>0</v>
      </c>
      <c r="BE40" s="12">
        <v>183980</v>
      </c>
      <c r="BF40" s="16">
        <v>0</v>
      </c>
      <c r="BG40" s="17">
        <v>0</v>
      </c>
      <c r="BH40" s="17">
        <v>0</v>
      </c>
      <c r="BI40" s="17">
        <v>0</v>
      </c>
      <c r="BJ40" s="17">
        <v>0</v>
      </c>
      <c r="BK40" s="17">
        <v>0</v>
      </c>
      <c r="BL40" s="17">
        <v>0</v>
      </c>
      <c r="BM40" s="12">
        <v>0</v>
      </c>
      <c r="BN40" s="16">
        <v>0</v>
      </c>
      <c r="BO40" s="17">
        <v>0</v>
      </c>
      <c r="BP40" s="17">
        <v>0</v>
      </c>
      <c r="BQ40" s="17">
        <v>0</v>
      </c>
      <c r="BR40" s="17">
        <v>0</v>
      </c>
      <c r="BS40" s="17">
        <v>0</v>
      </c>
      <c r="BT40" s="17">
        <v>0</v>
      </c>
      <c r="BU40" s="12">
        <v>0</v>
      </c>
      <c r="BV40" s="16">
        <v>0</v>
      </c>
      <c r="BW40" s="17">
        <v>186201</v>
      </c>
      <c r="BX40" s="17">
        <v>0</v>
      </c>
      <c r="BY40" s="17">
        <v>0</v>
      </c>
      <c r="BZ40" s="17">
        <v>0</v>
      </c>
      <c r="CA40" s="17">
        <v>0</v>
      </c>
      <c r="CB40" s="17">
        <v>0</v>
      </c>
      <c r="CC40" s="12">
        <v>186201</v>
      </c>
    </row>
    <row r="41" spans="1:81" x14ac:dyDescent="0.25">
      <c r="A41" s="4" t="s">
        <v>32</v>
      </c>
      <c r="B41" s="92">
        <v>560063</v>
      </c>
      <c r="C41" s="87">
        <v>25074</v>
      </c>
      <c r="D41" s="87">
        <v>0</v>
      </c>
      <c r="E41" s="87">
        <v>0</v>
      </c>
      <c r="F41" s="87">
        <v>0</v>
      </c>
      <c r="G41" s="87">
        <v>63359</v>
      </c>
      <c r="H41" s="87">
        <v>318855</v>
      </c>
      <c r="I41" s="93">
        <v>967351</v>
      </c>
      <c r="J41" s="16">
        <v>0</v>
      </c>
      <c r="K41" s="17">
        <v>0</v>
      </c>
      <c r="L41" s="17">
        <v>0</v>
      </c>
      <c r="M41" s="17">
        <v>0</v>
      </c>
      <c r="N41" s="17">
        <v>0</v>
      </c>
      <c r="O41" s="17">
        <v>0</v>
      </c>
      <c r="P41" s="17">
        <v>76440</v>
      </c>
      <c r="Q41" s="12">
        <v>76440</v>
      </c>
      <c r="R41" s="16">
        <v>0</v>
      </c>
      <c r="S41" s="17">
        <v>0</v>
      </c>
      <c r="T41" s="17">
        <v>0</v>
      </c>
      <c r="U41" s="17">
        <v>0</v>
      </c>
      <c r="V41" s="17">
        <v>0</v>
      </c>
      <c r="W41" s="17">
        <v>3860</v>
      </c>
      <c r="X41" s="17">
        <v>0</v>
      </c>
      <c r="Y41" s="12">
        <v>3860</v>
      </c>
      <c r="Z41" s="16">
        <v>0</v>
      </c>
      <c r="AA41" s="17">
        <v>0</v>
      </c>
      <c r="AB41" s="17">
        <v>0</v>
      </c>
      <c r="AC41" s="17">
        <v>0</v>
      </c>
      <c r="AD41" s="17">
        <v>0</v>
      </c>
      <c r="AE41" s="17">
        <v>0</v>
      </c>
      <c r="AF41" s="17">
        <v>0</v>
      </c>
      <c r="AG41" s="12">
        <v>0</v>
      </c>
      <c r="AH41" s="16">
        <v>149530</v>
      </c>
      <c r="AI41" s="17">
        <v>0</v>
      </c>
      <c r="AJ41" s="17">
        <v>0</v>
      </c>
      <c r="AK41" s="17">
        <v>0</v>
      </c>
      <c r="AL41" s="17">
        <v>0</v>
      </c>
      <c r="AM41" s="17">
        <v>19954</v>
      </c>
      <c r="AN41" s="17">
        <v>0</v>
      </c>
      <c r="AO41" s="12">
        <v>169484</v>
      </c>
      <c r="AP41" s="16">
        <v>0</v>
      </c>
      <c r="AQ41" s="17">
        <v>0</v>
      </c>
      <c r="AR41" s="17">
        <v>0</v>
      </c>
      <c r="AS41" s="17">
        <v>0</v>
      </c>
      <c r="AT41" s="17">
        <v>0</v>
      </c>
      <c r="AU41" s="17">
        <v>0</v>
      </c>
      <c r="AV41" s="17">
        <v>0</v>
      </c>
      <c r="AW41" s="12">
        <v>0</v>
      </c>
      <c r="AX41" s="16">
        <v>0</v>
      </c>
      <c r="AY41" s="17">
        <v>0</v>
      </c>
      <c r="AZ41" s="17">
        <v>0</v>
      </c>
      <c r="BA41" s="17">
        <v>0</v>
      </c>
      <c r="BB41" s="17">
        <v>0</v>
      </c>
      <c r="BC41" s="17">
        <v>39545</v>
      </c>
      <c r="BD41" s="17">
        <v>0</v>
      </c>
      <c r="BE41" s="12">
        <v>39545</v>
      </c>
      <c r="BF41" s="16">
        <v>0</v>
      </c>
      <c r="BG41" s="17">
        <v>0</v>
      </c>
      <c r="BH41" s="17">
        <v>0</v>
      </c>
      <c r="BI41" s="17">
        <v>0</v>
      </c>
      <c r="BJ41" s="17">
        <v>0</v>
      </c>
      <c r="BK41" s="17">
        <v>0</v>
      </c>
      <c r="BL41" s="17">
        <v>0</v>
      </c>
      <c r="BM41" s="12">
        <v>0</v>
      </c>
      <c r="BN41" s="16">
        <v>0</v>
      </c>
      <c r="BO41" s="17">
        <v>0</v>
      </c>
      <c r="BP41" s="17">
        <v>0</v>
      </c>
      <c r="BQ41" s="17">
        <v>0</v>
      </c>
      <c r="BR41" s="17">
        <v>0</v>
      </c>
      <c r="BS41" s="17">
        <v>0</v>
      </c>
      <c r="BT41" s="17">
        <v>0</v>
      </c>
      <c r="BU41" s="12">
        <v>0</v>
      </c>
      <c r="BV41" s="16">
        <v>410533</v>
      </c>
      <c r="BW41" s="17">
        <v>25074</v>
      </c>
      <c r="BX41" s="17">
        <v>0</v>
      </c>
      <c r="BY41" s="17">
        <v>0</v>
      </c>
      <c r="BZ41" s="17">
        <v>0</v>
      </c>
      <c r="CA41" s="17">
        <v>0</v>
      </c>
      <c r="CB41" s="17">
        <v>242415</v>
      </c>
      <c r="CC41" s="12">
        <v>678022</v>
      </c>
    </row>
    <row r="42" spans="1:81" x14ac:dyDescent="0.25">
      <c r="A42" s="4" t="s">
        <v>33</v>
      </c>
      <c r="B42" s="92">
        <v>22107.449999999997</v>
      </c>
      <c r="C42" s="87">
        <v>370815.26</v>
      </c>
      <c r="D42" s="87">
        <v>2690000</v>
      </c>
      <c r="E42" s="87">
        <v>0</v>
      </c>
      <c r="F42" s="87">
        <v>1114543</v>
      </c>
      <c r="G42" s="87">
        <v>227195.45</v>
      </c>
      <c r="H42" s="87">
        <v>0</v>
      </c>
      <c r="I42" s="93">
        <v>4424661.16</v>
      </c>
      <c r="J42" s="16">
        <v>0</v>
      </c>
      <c r="K42" s="17">
        <v>0</v>
      </c>
      <c r="L42" s="17">
        <v>2150000</v>
      </c>
      <c r="M42" s="17">
        <v>0</v>
      </c>
      <c r="N42" s="17">
        <v>0</v>
      </c>
      <c r="O42" s="17">
        <v>0</v>
      </c>
      <c r="P42" s="17">
        <v>0</v>
      </c>
      <c r="Q42" s="12">
        <v>2150000</v>
      </c>
      <c r="R42" s="16">
        <v>0</v>
      </c>
      <c r="S42" s="17">
        <v>0</v>
      </c>
      <c r="T42" s="17">
        <v>0</v>
      </c>
      <c r="U42" s="17">
        <v>0</v>
      </c>
      <c r="V42" s="17">
        <v>0</v>
      </c>
      <c r="W42" s="17">
        <v>0</v>
      </c>
      <c r="X42" s="17">
        <v>0</v>
      </c>
      <c r="Y42" s="12">
        <v>0</v>
      </c>
      <c r="Z42" s="16">
        <v>1049.0900000000001</v>
      </c>
      <c r="AA42" s="17">
        <v>0</v>
      </c>
      <c r="AB42" s="17">
        <v>0</v>
      </c>
      <c r="AC42" s="17">
        <v>0</v>
      </c>
      <c r="AD42" s="17">
        <v>1114543</v>
      </c>
      <c r="AE42" s="17">
        <v>0</v>
      </c>
      <c r="AF42" s="17">
        <v>0</v>
      </c>
      <c r="AG42" s="12">
        <v>1115592.0900000001</v>
      </c>
      <c r="AH42" s="16">
        <v>0</v>
      </c>
      <c r="AI42" s="17">
        <v>0</v>
      </c>
      <c r="AJ42" s="17">
        <v>0</v>
      </c>
      <c r="AK42" s="17">
        <v>0</v>
      </c>
      <c r="AL42" s="17">
        <v>0</v>
      </c>
      <c r="AM42" s="17">
        <v>0</v>
      </c>
      <c r="AN42" s="17">
        <v>0</v>
      </c>
      <c r="AO42" s="12">
        <v>0</v>
      </c>
      <c r="AP42" s="16">
        <v>0</v>
      </c>
      <c r="AQ42" s="17">
        <v>0</v>
      </c>
      <c r="AR42" s="17">
        <v>490000</v>
      </c>
      <c r="AS42" s="17">
        <v>0</v>
      </c>
      <c r="AT42" s="17">
        <v>0</v>
      </c>
      <c r="AU42" s="17">
        <v>130545.45</v>
      </c>
      <c r="AV42" s="17">
        <v>0</v>
      </c>
      <c r="AW42" s="12">
        <v>620545.44999999995</v>
      </c>
      <c r="AX42" s="16">
        <v>636.37</v>
      </c>
      <c r="AY42" s="17">
        <v>4500</v>
      </c>
      <c r="AZ42" s="17">
        <v>50000</v>
      </c>
      <c r="BA42" s="17">
        <v>0</v>
      </c>
      <c r="BB42" s="17">
        <v>0</v>
      </c>
      <c r="BC42" s="17">
        <v>0</v>
      </c>
      <c r="BD42" s="17">
        <v>0</v>
      </c>
      <c r="BE42" s="12">
        <v>55136.37</v>
      </c>
      <c r="BF42" s="16">
        <v>0</v>
      </c>
      <c r="BG42" s="17">
        <v>0</v>
      </c>
      <c r="BH42" s="17">
        <v>0</v>
      </c>
      <c r="BI42" s="17">
        <v>0</v>
      </c>
      <c r="BJ42" s="17">
        <v>0</v>
      </c>
      <c r="BK42" s="17">
        <v>96650</v>
      </c>
      <c r="BL42" s="17">
        <v>0</v>
      </c>
      <c r="BM42" s="12">
        <v>96650</v>
      </c>
      <c r="BN42" s="16">
        <v>20381.989999999998</v>
      </c>
      <c r="BO42" s="17">
        <v>53702.16</v>
      </c>
      <c r="BP42" s="17">
        <v>0</v>
      </c>
      <c r="BQ42" s="17">
        <v>0</v>
      </c>
      <c r="BR42" s="17">
        <v>0</v>
      </c>
      <c r="BS42" s="17">
        <v>0</v>
      </c>
      <c r="BT42" s="17">
        <v>0</v>
      </c>
      <c r="BU42" s="12">
        <v>74084.149999999994</v>
      </c>
      <c r="BV42" s="16">
        <v>40</v>
      </c>
      <c r="BW42" s="17">
        <v>312613.09999999998</v>
      </c>
      <c r="BX42" s="17">
        <v>0</v>
      </c>
      <c r="BY42" s="17">
        <v>0</v>
      </c>
      <c r="BZ42" s="17">
        <v>0</v>
      </c>
      <c r="CA42" s="17">
        <v>0</v>
      </c>
      <c r="CB42" s="17">
        <v>0</v>
      </c>
      <c r="CC42" s="12">
        <v>312653.09999999998</v>
      </c>
    </row>
    <row r="43" spans="1:81" x14ac:dyDescent="0.25">
      <c r="A43" s="4" t="s">
        <v>34</v>
      </c>
      <c r="B43" s="92">
        <v>16035</v>
      </c>
      <c r="C43" s="87">
        <v>9414</v>
      </c>
      <c r="D43" s="87">
        <v>0</v>
      </c>
      <c r="E43" s="87">
        <v>170000</v>
      </c>
      <c r="F43" s="87">
        <v>0</v>
      </c>
      <c r="G43" s="87">
        <v>97943</v>
      </c>
      <c r="H43" s="87">
        <v>1318</v>
      </c>
      <c r="I43" s="93">
        <v>294710</v>
      </c>
      <c r="J43" s="16">
        <v>0</v>
      </c>
      <c r="K43" s="17">
        <v>0</v>
      </c>
      <c r="L43" s="17">
        <v>0</v>
      </c>
      <c r="M43" s="17">
        <v>0</v>
      </c>
      <c r="N43" s="17">
        <v>0</v>
      </c>
      <c r="O43" s="17">
        <v>52343</v>
      </c>
      <c r="P43" s="17">
        <v>0</v>
      </c>
      <c r="Q43" s="12">
        <v>52343</v>
      </c>
      <c r="R43" s="16">
        <v>0</v>
      </c>
      <c r="S43" s="17">
        <v>0</v>
      </c>
      <c r="T43" s="17">
        <v>0</v>
      </c>
      <c r="U43" s="17">
        <v>170000</v>
      </c>
      <c r="V43" s="17">
        <v>0</v>
      </c>
      <c r="W43" s="17">
        <v>41600</v>
      </c>
      <c r="X43" s="17">
        <v>0</v>
      </c>
      <c r="Y43" s="12">
        <v>211600</v>
      </c>
      <c r="Z43" s="16">
        <v>61</v>
      </c>
      <c r="AA43" s="17">
        <v>9414</v>
      </c>
      <c r="AB43" s="17">
        <v>0</v>
      </c>
      <c r="AC43" s="17">
        <v>0</v>
      </c>
      <c r="AD43" s="17">
        <v>0</v>
      </c>
      <c r="AE43" s="17">
        <v>0</v>
      </c>
      <c r="AF43" s="17">
        <v>1318</v>
      </c>
      <c r="AG43" s="12">
        <v>10793</v>
      </c>
      <c r="AH43" s="16">
        <v>15974</v>
      </c>
      <c r="AI43" s="17">
        <v>0</v>
      </c>
      <c r="AJ43" s="17">
        <v>0</v>
      </c>
      <c r="AK43" s="17">
        <v>0</v>
      </c>
      <c r="AL43" s="17">
        <v>0</v>
      </c>
      <c r="AM43" s="17">
        <v>0</v>
      </c>
      <c r="AN43" s="17">
        <v>0</v>
      </c>
      <c r="AO43" s="12">
        <v>15974</v>
      </c>
      <c r="AP43" s="16">
        <v>0</v>
      </c>
      <c r="AQ43" s="17">
        <v>0</v>
      </c>
      <c r="AR43" s="17">
        <v>0</v>
      </c>
      <c r="AS43" s="17">
        <v>0</v>
      </c>
      <c r="AT43" s="17">
        <v>0</v>
      </c>
      <c r="AU43" s="17">
        <v>0</v>
      </c>
      <c r="AV43" s="17">
        <v>0</v>
      </c>
      <c r="AW43" s="12">
        <v>0</v>
      </c>
      <c r="AX43" s="16">
        <v>0</v>
      </c>
      <c r="AY43" s="17">
        <v>0</v>
      </c>
      <c r="AZ43" s="17">
        <v>0</v>
      </c>
      <c r="BA43" s="17">
        <v>0</v>
      </c>
      <c r="BB43" s="17">
        <v>0</v>
      </c>
      <c r="BC43" s="17">
        <v>4000</v>
      </c>
      <c r="BD43" s="17">
        <v>0</v>
      </c>
      <c r="BE43" s="12">
        <v>4000</v>
      </c>
      <c r="BF43" s="16">
        <v>0</v>
      </c>
      <c r="BG43" s="17">
        <v>0</v>
      </c>
      <c r="BH43" s="17">
        <v>0</v>
      </c>
      <c r="BI43" s="17">
        <v>0</v>
      </c>
      <c r="BJ43" s="17">
        <v>0</v>
      </c>
      <c r="BK43" s="17">
        <v>0</v>
      </c>
      <c r="BL43" s="17">
        <v>0</v>
      </c>
      <c r="BM43" s="12">
        <v>0</v>
      </c>
      <c r="BN43" s="16">
        <v>0</v>
      </c>
      <c r="BO43" s="17">
        <v>0</v>
      </c>
      <c r="BP43" s="17">
        <v>0</v>
      </c>
      <c r="BQ43" s="17">
        <v>0</v>
      </c>
      <c r="BR43" s="17">
        <v>0</v>
      </c>
      <c r="BS43" s="17">
        <v>0</v>
      </c>
      <c r="BT43" s="17">
        <v>0</v>
      </c>
      <c r="BU43" s="12">
        <v>0</v>
      </c>
      <c r="BV43" s="16">
        <v>0</v>
      </c>
      <c r="BW43" s="17">
        <v>0</v>
      </c>
      <c r="BX43" s="17">
        <v>0</v>
      </c>
      <c r="BY43" s="17">
        <v>0</v>
      </c>
      <c r="BZ43" s="17">
        <v>0</v>
      </c>
      <c r="CA43" s="17">
        <v>0</v>
      </c>
      <c r="CB43" s="17">
        <v>0</v>
      </c>
      <c r="CC43" s="12">
        <v>0</v>
      </c>
    </row>
    <row r="44" spans="1:81" x14ac:dyDescent="0.25">
      <c r="A44" s="4" t="s">
        <v>35</v>
      </c>
      <c r="B44" s="92">
        <v>4226810</v>
      </c>
      <c r="C44" s="87">
        <v>0</v>
      </c>
      <c r="D44" s="87">
        <v>519579</v>
      </c>
      <c r="E44" s="87">
        <v>0</v>
      </c>
      <c r="F44" s="87">
        <v>0</v>
      </c>
      <c r="G44" s="87">
        <v>0</v>
      </c>
      <c r="H44" s="87">
        <v>0</v>
      </c>
      <c r="I44" s="93">
        <v>4746389</v>
      </c>
      <c r="J44" s="16">
        <v>0</v>
      </c>
      <c r="K44" s="17">
        <v>0</v>
      </c>
      <c r="L44" s="17">
        <v>374250</v>
      </c>
      <c r="M44" s="17">
        <v>0</v>
      </c>
      <c r="N44" s="17">
        <v>0</v>
      </c>
      <c r="O44" s="17">
        <v>0</v>
      </c>
      <c r="P44" s="17">
        <v>0</v>
      </c>
      <c r="Q44" s="12">
        <v>374250</v>
      </c>
      <c r="R44" s="16">
        <v>0</v>
      </c>
      <c r="S44" s="17">
        <v>0</v>
      </c>
      <c r="T44" s="17">
        <v>0</v>
      </c>
      <c r="U44" s="17">
        <v>0</v>
      </c>
      <c r="V44" s="17">
        <v>0</v>
      </c>
      <c r="W44" s="17">
        <v>0</v>
      </c>
      <c r="X44" s="17">
        <v>0</v>
      </c>
      <c r="Y44" s="12">
        <v>0</v>
      </c>
      <c r="Z44" s="16">
        <v>65107</v>
      </c>
      <c r="AA44" s="17">
        <v>0</v>
      </c>
      <c r="AB44" s="17">
        <v>145329</v>
      </c>
      <c r="AC44" s="17">
        <v>0</v>
      </c>
      <c r="AD44" s="17">
        <v>0</v>
      </c>
      <c r="AE44" s="17">
        <v>0</v>
      </c>
      <c r="AF44" s="17">
        <v>0</v>
      </c>
      <c r="AG44" s="12">
        <v>210436</v>
      </c>
      <c r="AH44" s="16">
        <v>4161703</v>
      </c>
      <c r="AI44" s="17">
        <v>0</v>
      </c>
      <c r="AJ44" s="17">
        <v>0</v>
      </c>
      <c r="AK44" s="17">
        <v>0</v>
      </c>
      <c r="AL44" s="17">
        <v>0</v>
      </c>
      <c r="AM44" s="17">
        <v>0</v>
      </c>
      <c r="AN44" s="17">
        <v>0</v>
      </c>
      <c r="AO44" s="12">
        <v>4161703</v>
      </c>
      <c r="AP44" s="16">
        <v>0</v>
      </c>
      <c r="AQ44" s="17">
        <v>0</v>
      </c>
      <c r="AR44" s="17">
        <v>0</v>
      </c>
      <c r="AS44" s="17">
        <v>0</v>
      </c>
      <c r="AT44" s="17">
        <v>0</v>
      </c>
      <c r="AU44" s="17">
        <v>0</v>
      </c>
      <c r="AV44" s="17">
        <v>0</v>
      </c>
      <c r="AW44" s="12">
        <v>0</v>
      </c>
      <c r="AX44" s="16">
        <v>0</v>
      </c>
      <c r="AY44" s="17">
        <v>0</v>
      </c>
      <c r="AZ44" s="17">
        <v>0</v>
      </c>
      <c r="BA44" s="17">
        <v>0</v>
      </c>
      <c r="BB44" s="17">
        <v>0</v>
      </c>
      <c r="BC44" s="17">
        <v>0</v>
      </c>
      <c r="BD44" s="17">
        <v>0</v>
      </c>
      <c r="BE44" s="12">
        <v>0</v>
      </c>
      <c r="BF44" s="16">
        <v>0</v>
      </c>
      <c r="BG44" s="17">
        <v>0</v>
      </c>
      <c r="BH44" s="17">
        <v>0</v>
      </c>
      <c r="BI44" s="17">
        <v>0</v>
      </c>
      <c r="BJ44" s="17">
        <v>0</v>
      </c>
      <c r="BK44" s="17">
        <v>0</v>
      </c>
      <c r="BL44" s="17">
        <v>0</v>
      </c>
      <c r="BM44" s="12">
        <v>0</v>
      </c>
      <c r="BN44" s="16">
        <v>0</v>
      </c>
      <c r="BO44" s="17">
        <v>0</v>
      </c>
      <c r="BP44" s="17">
        <v>0</v>
      </c>
      <c r="BQ44" s="17">
        <v>0</v>
      </c>
      <c r="BR44" s="17">
        <v>0</v>
      </c>
      <c r="BS44" s="17">
        <v>0</v>
      </c>
      <c r="BT44" s="17">
        <v>0</v>
      </c>
      <c r="BU44" s="12">
        <v>0</v>
      </c>
      <c r="BV44" s="16">
        <v>0</v>
      </c>
      <c r="BW44" s="17">
        <v>0</v>
      </c>
      <c r="BX44" s="17">
        <v>0</v>
      </c>
      <c r="BY44" s="17">
        <v>0</v>
      </c>
      <c r="BZ44" s="17">
        <v>0</v>
      </c>
      <c r="CA44" s="17">
        <v>0</v>
      </c>
      <c r="CB44" s="17">
        <v>0</v>
      </c>
      <c r="CC44" s="12">
        <v>0</v>
      </c>
    </row>
    <row r="45" spans="1:81" x14ac:dyDescent="0.25">
      <c r="A45" s="4" t="s">
        <v>36</v>
      </c>
      <c r="B45" s="92">
        <v>97072</v>
      </c>
      <c r="C45" s="87">
        <v>409586</v>
      </c>
      <c r="D45" s="87">
        <v>66078</v>
      </c>
      <c r="E45" s="87">
        <v>0</v>
      </c>
      <c r="F45" s="87">
        <v>20000</v>
      </c>
      <c r="G45" s="87">
        <v>9560</v>
      </c>
      <c r="H45" s="87">
        <v>0</v>
      </c>
      <c r="I45" s="93">
        <v>602296</v>
      </c>
      <c r="J45" s="16">
        <v>0</v>
      </c>
      <c r="K45" s="17">
        <v>0</v>
      </c>
      <c r="L45" s="17">
        <v>0</v>
      </c>
      <c r="M45" s="17">
        <v>0</v>
      </c>
      <c r="N45" s="17">
        <v>0</v>
      </c>
      <c r="O45" s="17">
        <v>0</v>
      </c>
      <c r="P45" s="17">
        <v>0</v>
      </c>
      <c r="Q45" s="12">
        <v>0</v>
      </c>
      <c r="R45" s="16">
        <v>0</v>
      </c>
      <c r="S45" s="17">
        <v>0</v>
      </c>
      <c r="T45" s="17">
        <v>0</v>
      </c>
      <c r="U45" s="17">
        <v>0</v>
      </c>
      <c r="V45" s="17">
        <v>0</v>
      </c>
      <c r="W45" s="17">
        <v>0</v>
      </c>
      <c r="X45" s="17">
        <v>0</v>
      </c>
      <c r="Y45" s="12">
        <v>0</v>
      </c>
      <c r="Z45" s="16">
        <v>4988</v>
      </c>
      <c r="AA45" s="17">
        <v>409586</v>
      </c>
      <c r="AB45" s="17">
        <v>30783</v>
      </c>
      <c r="AC45" s="17">
        <v>0</v>
      </c>
      <c r="AD45" s="17">
        <v>0</v>
      </c>
      <c r="AE45" s="17">
        <v>0</v>
      </c>
      <c r="AF45" s="17">
        <v>0</v>
      </c>
      <c r="AG45" s="12">
        <v>445357</v>
      </c>
      <c r="AH45" s="16">
        <v>0</v>
      </c>
      <c r="AI45" s="17">
        <v>0</v>
      </c>
      <c r="AJ45" s="17">
        <v>0</v>
      </c>
      <c r="AK45" s="17">
        <v>0</v>
      </c>
      <c r="AL45" s="17">
        <v>0</v>
      </c>
      <c r="AM45" s="17">
        <v>0</v>
      </c>
      <c r="AN45" s="17">
        <v>0</v>
      </c>
      <c r="AO45" s="12">
        <v>0</v>
      </c>
      <c r="AP45" s="16">
        <v>0</v>
      </c>
      <c r="AQ45" s="17">
        <v>0</v>
      </c>
      <c r="AR45" s="17">
        <v>0</v>
      </c>
      <c r="AS45" s="17">
        <v>0</v>
      </c>
      <c r="AT45" s="17">
        <v>20000</v>
      </c>
      <c r="AU45" s="17">
        <v>0</v>
      </c>
      <c r="AV45" s="17">
        <v>0</v>
      </c>
      <c r="AW45" s="12">
        <v>20000</v>
      </c>
      <c r="AX45" s="16">
        <v>92084</v>
      </c>
      <c r="AY45" s="17">
        <v>0</v>
      </c>
      <c r="AZ45" s="17">
        <v>35295</v>
      </c>
      <c r="BA45" s="17">
        <v>0</v>
      </c>
      <c r="BB45" s="17">
        <v>0</v>
      </c>
      <c r="BC45" s="17">
        <v>0</v>
      </c>
      <c r="BD45" s="17">
        <v>0</v>
      </c>
      <c r="BE45" s="12">
        <v>127379</v>
      </c>
      <c r="BF45" s="16">
        <v>0</v>
      </c>
      <c r="BG45" s="17">
        <v>0</v>
      </c>
      <c r="BH45" s="17">
        <v>0</v>
      </c>
      <c r="BI45" s="17">
        <v>0</v>
      </c>
      <c r="BJ45" s="17">
        <v>0</v>
      </c>
      <c r="BK45" s="17">
        <v>9560</v>
      </c>
      <c r="BL45" s="17">
        <v>0</v>
      </c>
      <c r="BM45" s="12">
        <v>9560</v>
      </c>
      <c r="BN45" s="16">
        <v>0</v>
      </c>
      <c r="BO45" s="17">
        <v>0</v>
      </c>
      <c r="BP45" s="17">
        <v>0</v>
      </c>
      <c r="BQ45" s="17">
        <v>0</v>
      </c>
      <c r="BR45" s="17">
        <v>0</v>
      </c>
      <c r="BS45" s="17">
        <v>0</v>
      </c>
      <c r="BT45" s="17">
        <v>0</v>
      </c>
      <c r="BU45" s="12">
        <v>0</v>
      </c>
      <c r="BV45" s="16">
        <v>0</v>
      </c>
      <c r="BW45" s="17">
        <v>0</v>
      </c>
      <c r="BX45" s="17">
        <v>0</v>
      </c>
      <c r="BY45" s="17">
        <v>0</v>
      </c>
      <c r="BZ45" s="17">
        <v>0</v>
      </c>
      <c r="CA45" s="17">
        <v>0</v>
      </c>
      <c r="CB45" s="17">
        <v>0</v>
      </c>
      <c r="CC45" s="12">
        <v>0</v>
      </c>
    </row>
    <row r="46" spans="1:81" x14ac:dyDescent="0.25">
      <c r="A46" s="4" t="s">
        <v>37</v>
      </c>
      <c r="B46" s="92">
        <v>469784.73</v>
      </c>
      <c r="C46" s="87">
        <v>97738</v>
      </c>
      <c r="D46" s="87">
        <v>72500</v>
      </c>
      <c r="E46" s="87">
        <v>0</v>
      </c>
      <c r="F46" s="87">
        <v>0</v>
      </c>
      <c r="G46" s="87">
        <v>0</v>
      </c>
      <c r="H46" s="87">
        <v>38560.89</v>
      </c>
      <c r="I46" s="93">
        <v>678583.62</v>
      </c>
      <c r="J46" s="16">
        <v>0</v>
      </c>
      <c r="K46" s="17">
        <v>0</v>
      </c>
      <c r="L46" s="17">
        <v>60000</v>
      </c>
      <c r="M46" s="17">
        <v>0</v>
      </c>
      <c r="N46" s="17">
        <v>0</v>
      </c>
      <c r="O46" s="17">
        <v>0</v>
      </c>
      <c r="P46" s="17">
        <v>0</v>
      </c>
      <c r="Q46" s="12">
        <v>60000</v>
      </c>
      <c r="R46" s="16">
        <v>0</v>
      </c>
      <c r="S46" s="17">
        <v>0</v>
      </c>
      <c r="T46" s="17">
        <v>0</v>
      </c>
      <c r="U46" s="17">
        <v>0</v>
      </c>
      <c r="V46" s="17">
        <v>0</v>
      </c>
      <c r="W46" s="17">
        <v>0</v>
      </c>
      <c r="X46" s="17">
        <v>0</v>
      </c>
      <c r="Y46" s="12">
        <v>0</v>
      </c>
      <c r="Z46" s="16">
        <v>0</v>
      </c>
      <c r="AA46" s="17">
        <v>0</v>
      </c>
      <c r="AB46" s="17">
        <v>12500</v>
      </c>
      <c r="AC46" s="17">
        <v>0</v>
      </c>
      <c r="AD46" s="17">
        <v>0</v>
      </c>
      <c r="AE46" s="17">
        <v>0</v>
      </c>
      <c r="AF46" s="17">
        <v>0</v>
      </c>
      <c r="AG46" s="12">
        <v>12500</v>
      </c>
      <c r="AH46" s="16">
        <v>469784.73</v>
      </c>
      <c r="AI46" s="17">
        <v>0</v>
      </c>
      <c r="AJ46" s="17">
        <v>0</v>
      </c>
      <c r="AK46" s="17">
        <v>0</v>
      </c>
      <c r="AL46" s="17">
        <v>0</v>
      </c>
      <c r="AM46" s="17">
        <v>0</v>
      </c>
      <c r="AN46" s="17">
        <v>0</v>
      </c>
      <c r="AO46" s="12">
        <v>469784.73</v>
      </c>
      <c r="AP46" s="16">
        <v>0</v>
      </c>
      <c r="AQ46" s="17">
        <v>0</v>
      </c>
      <c r="AR46" s="17">
        <v>0</v>
      </c>
      <c r="AS46" s="17">
        <v>0</v>
      </c>
      <c r="AT46" s="17">
        <v>0</v>
      </c>
      <c r="AU46" s="17">
        <v>0</v>
      </c>
      <c r="AV46" s="17">
        <v>38542.71</v>
      </c>
      <c r="AW46" s="12">
        <v>38542.71</v>
      </c>
      <c r="AX46" s="16">
        <v>0</v>
      </c>
      <c r="AY46" s="17">
        <v>5452</v>
      </c>
      <c r="AZ46" s="17">
        <v>0</v>
      </c>
      <c r="BA46" s="17">
        <v>0</v>
      </c>
      <c r="BB46" s="17">
        <v>0</v>
      </c>
      <c r="BC46" s="17">
        <v>0</v>
      </c>
      <c r="BD46" s="17">
        <v>18.18</v>
      </c>
      <c r="BE46" s="12">
        <v>5470.18</v>
      </c>
      <c r="BF46" s="16">
        <v>0</v>
      </c>
      <c r="BG46" s="17">
        <v>0</v>
      </c>
      <c r="BH46" s="17">
        <v>0</v>
      </c>
      <c r="BI46" s="17">
        <v>0</v>
      </c>
      <c r="BJ46" s="17">
        <v>0</v>
      </c>
      <c r="BK46" s="17">
        <v>0</v>
      </c>
      <c r="BL46" s="17">
        <v>0</v>
      </c>
      <c r="BM46" s="12">
        <v>0</v>
      </c>
      <c r="BN46" s="16">
        <v>0</v>
      </c>
      <c r="BO46" s="17">
        <v>0</v>
      </c>
      <c r="BP46" s="17">
        <v>0</v>
      </c>
      <c r="BQ46" s="17">
        <v>0</v>
      </c>
      <c r="BR46" s="17">
        <v>0</v>
      </c>
      <c r="BS46" s="17">
        <v>0</v>
      </c>
      <c r="BT46" s="17">
        <v>0</v>
      </c>
      <c r="BU46" s="12">
        <v>0</v>
      </c>
      <c r="BV46" s="16">
        <v>0</v>
      </c>
      <c r="BW46" s="17">
        <v>92286</v>
      </c>
      <c r="BX46" s="17">
        <v>0</v>
      </c>
      <c r="BY46" s="17">
        <v>0</v>
      </c>
      <c r="BZ46" s="17">
        <v>0</v>
      </c>
      <c r="CA46" s="17">
        <v>0</v>
      </c>
      <c r="CB46" s="17">
        <v>0</v>
      </c>
      <c r="CC46" s="12">
        <v>92286</v>
      </c>
    </row>
    <row r="47" spans="1:81" x14ac:dyDescent="0.25">
      <c r="A47" s="4" t="s">
        <v>38</v>
      </c>
      <c r="B47" s="92">
        <v>0</v>
      </c>
      <c r="C47" s="87">
        <v>0</v>
      </c>
      <c r="D47" s="87">
        <v>259915</v>
      </c>
      <c r="E47" s="87">
        <v>0</v>
      </c>
      <c r="F47" s="87">
        <v>0</v>
      </c>
      <c r="G47" s="87">
        <v>11135.6</v>
      </c>
      <c r="H47" s="87">
        <v>0</v>
      </c>
      <c r="I47" s="93">
        <v>271050.59999999998</v>
      </c>
      <c r="J47" s="16">
        <v>0</v>
      </c>
      <c r="K47" s="17">
        <v>0</v>
      </c>
      <c r="L47" s="17">
        <v>0</v>
      </c>
      <c r="M47" s="17">
        <v>0</v>
      </c>
      <c r="N47" s="17">
        <v>0</v>
      </c>
      <c r="O47" s="17">
        <v>0</v>
      </c>
      <c r="P47" s="17">
        <v>0</v>
      </c>
      <c r="Q47" s="12">
        <v>0</v>
      </c>
      <c r="R47" s="16">
        <v>0</v>
      </c>
      <c r="S47" s="17">
        <v>0</v>
      </c>
      <c r="T47" s="17">
        <v>0</v>
      </c>
      <c r="U47" s="17">
        <v>0</v>
      </c>
      <c r="V47" s="17">
        <v>0</v>
      </c>
      <c r="W47" s="17">
        <v>0</v>
      </c>
      <c r="X47" s="17">
        <v>0</v>
      </c>
      <c r="Y47" s="12">
        <v>0</v>
      </c>
      <c r="Z47" s="16">
        <v>0</v>
      </c>
      <c r="AA47" s="17">
        <v>0</v>
      </c>
      <c r="AB47" s="17">
        <v>0</v>
      </c>
      <c r="AC47" s="17">
        <v>0</v>
      </c>
      <c r="AD47" s="17">
        <v>0</v>
      </c>
      <c r="AE47" s="17">
        <v>11135.6</v>
      </c>
      <c r="AF47" s="17">
        <v>0</v>
      </c>
      <c r="AG47" s="12">
        <v>11135.6</v>
      </c>
      <c r="AH47" s="16">
        <v>0</v>
      </c>
      <c r="AI47" s="17">
        <v>0</v>
      </c>
      <c r="AJ47" s="17">
        <v>0</v>
      </c>
      <c r="AK47" s="17">
        <v>0</v>
      </c>
      <c r="AL47" s="17">
        <v>0</v>
      </c>
      <c r="AM47" s="17">
        <v>0</v>
      </c>
      <c r="AN47" s="17">
        <v>0</v>
      </c>
      <c r="AO47" s="12">
        <v>0</v>
      </c>
      <c r="AP47" s="16">
        <v>0</v>
      </c>
      <c r="AQ47" s="17">
        <v>0</v>
      </c>
      <c r="AR47" s="17">
        <v>259915</v>
      </c>
      <c r="AS47" s="17">
        <v>0</v>
      </c>
      <c r="AT47" s="17">
        <v>0</v>
      </c>
      <c r="AU47" s="17">
        <v>0</v>
      </c>
      <c r="AV47" s="17">
        <v>0</v>
      </c>
      <c r="AW47" s="12">
        <v>259915</v>
      </c>
      <c r="AX47" s="16">
        <v>0</v>
      </c>
      <c r="AY47" s="17">
        <v>0</v>
      </c>
      <c r="AZ47" s="17">
        <v>0</v>
      </c>
      <c r="BA47" s="17">
        <v>0</v>
      </c>
      <c r="BB47" s="17">
        <v>0</v>
      </c>
      <c r="BC47" s="17">
        <v>0</v>
      </c>
      <c r="BD47" s="17">
        <v>0</v>
      </c>
      <c r="BE47" s="12">
        <v>0</v>
      </c>
      <c r="BF47" s="16">
        <v>0</v>
      </c>
      <c r="BG47" s="17">
        <v>0</v>
      </c>
      <c r="BH47" s="17">
        <v>0</v>
      </c>
      <c r="BI47" s="17">
        <v>0</v>
      </c>
      <c r="BJ47" s="17">
        <v>0</v>
      </c>
      <c r="BK47" s="17">
        <v>0</v>
      </c>
      <c r="BL47" s="17">
        <v>0</v>
      </c>
      <c r="BM47" s="12">
        <v>0</v>
      </c>
      <c r="BN47" s="16">
        <v>0</v>
      </c>
      <c r="BO47" s="17">
        <v>0</v>
      </c>
      <c r="BP47" s="17">
        <v>0</v>
      </c>
      <c r="BQ47" s="17">
        <v>0</v>
      </c>
      <c r="BR47" s="17">
        <v>0</v>
      </c>
      <c r="BS47" s="17">
        <v>0</v>
      </c>
      <c r="BT47" s="17">
        <v>0</v>
      </c>
      <c r="BU47" s="12">
        <v>0</v>
      </c>
      <c r="BV47" s="16">
        <v>0</v>
      </c>
      <c r="BW47" s="17">
        <v>0</v>
      </c>
      <c r="BX47" s="17">
        <v>0</v>
      </c>
      <c r="BY47" s="17">
        <v>0</v>
      </c>
      <c r="BZ47" s="17">
        <v>0</v>
      </c>
      <c r="CA47" s="17">
        <v>0</v>
      </c>
      <c r="CB47" s="17">
        <v>0</v>
      </c>
      <c r="CC47" s="12">
        <v>0</v>
      </c>
    </row>
    <row r="48" spans="1:81" x14ac:dyDescent="0.25">
      <c r="A48" s="4" t="s">
        <v>39</v>
      </c>
      <c r="B48" s="92">
        <v>170345.10000000003</v>
      </c>
      <c r="C48" s="87">
        <v>0</v>
      </c>
      <c r="D48" s="87">
        <v>31715</v>
      </c>
      <c r="E48" s="87">
        <v>0</v>
      </c>
      <c r="F48" s="87">
        <v>0</v>
      </c>
      <c r="G48" s="87">
        <v>15</v>
      </c>
      <c r="H48" s="87">
        <v>7631.35</v>
      </c>
      <c r="I48" s="93">
        <v>209706.45000000004</v>
      </c>
      <c r="J48" s="16">
        <v>0</v>
      </c>
      <c r="K48" s="17">
        <v>0</v>
      </c>
      <c r="L48" s="17">
        <v>31715</v>
      </c>
      <c r="M48" s="17">
        <v>0</v>
      </c>
      <c r="N48" s="17">
        <v>0</v>
      </c>
      <c r="O48" s="17">
        <v>0</v>
      </c>
      <c r="P48" s="17">
        <v>0</v>
      </c>
      <c r="Q48" s="12">
        <v>31715</v>
      </c>
      <c r="R48" s="16">
        <v>0</v>
      </c>
      <c r="S48" s="17">
        <v>0</v>
      </c>
      <c r="T48" s="17">
        <v>0</v>
      </c>
      <c r="U48" s="17">
        <v>0</v>
      </c>
      <c r="V48" s="17">
        <v>0</v>
      </c>
      <c r="W48" s="17">
        <v>0</v>
      </c>
      <c r="X48" s="17">
        <v>0</v>
      </c>
      <c r="Y48" s="12">
        <v>0</v>
      </c>
      <c r="Z48" s="16">
        <v>0</v>
      </c>
      <c r="AA48" s="17">
        <v>0</v>
      </c>
      <c r="AB48" s="17">
        <v>0</v>
      </c>
      <c r="AC48" s="17">
        <v>0</v>
      </c>
      <c r="AD48" s="17">
        <v>0</v>
      </c>
      <c r="AE48" s="17">
        <v>0</v>
      </c>
      <c r="AF48" s="17">
        <v>0</v>
      </c>
      <c r="AG48" s="12">
        <v>0</v>
      </c>
      <c r="AH48" s="16">
        <v>0</v>
      </c>
      <c r="AI48" s="17">
        <v>0</v>
      </c>
      <c r="AJ48" s="17">
        <v>0</v>
      </c>
      <c r="AK48" s="17">
        <v>0</v>
      </c>
      <c r="AL48" s="17">
        <v>0</v>
      </c>
      <c r="AM48" s="17">
        <v>0</v>
      </c>
      <c r="AN48" s="17">
        <v>0</v>
      </c>
      <c r="AO48" s="12">
        <v>0</v>
      </c>
      <c r="AP48" s="16">
        <v>0</v>
      </c>
      <c r="AQ48" s="17">
        <v>0</v>
      </c>
      <c r="AR48" s="17">
        <v>0</v>
      </c>
      <c r="AS48" s="17">
        <v>0</v>
      </c>
      <c r="AT48" s="17">
        <v>0</v>
      </c>
      <c r="AU48" s="17">
        <v>0</v>
      </c>
      <c r="AV48" s="17">
        <v>0</v>
      </c>
      <c r="AW48" s="12">
        <v>0</v>
      </c>
      <c r="AX48" s="16">
        <v>0</v>
      </c>
      <c r="AY48" s="17">
        <v>0</v>
      </c>
      <c r="AZ48" s="17">
        <v>0</v>
      </c>
      <c r="BA48" s="17">
        <v>0</v>
      </c>
      <c r="BB48" s="17">
        <v>0</v>
      </c>
      <c r="BC48" s="17">
        <v>0</v>
      </c>
      <c r="BD48" s="17">
        <v>0</v>
      </c>
      <c r="BE48" s="12">
        <v>0</v>
      </c>
      <c r="BF48" s="16">
        <v>0</v>
      </c>
      <c r="BG48" s="17">
        <v>0</v>
      </c>
      <c r="BH48" s="17">
        <v>0</v>
      </c>
      <c r="BI48" s="17">
        <v>0</v>
      </c>
      <c r="BJ48" s="17">
        <v>0</v>
      </c>
      <c r="BK48" s="17">
        <v>0</v>
      </c>
      <c r="BL48" s="17">
        <v>0</v>
      </c>
      <c r="BM48" s="12">
        <v>0</v>
      </c>
      <c r="BN48" s="16">
        <v>270.7</v>
      </c>
      <c r="BO48" s="17">
        <v>0</v>
      </c>
      <c r="BP48" s="17">
        <v>0</v>
      </c>
      <c r="BQ48" s="17">
        <v>0</v>
      </c>
      <c r="BR48" s="17">
        <v>0</v>
      </c>
      <c r="BS48" s="17">
        <v>0</v>
      </c>
      <c r="BT48" s="17">
        <v>4796.6500000000005</v>
      </c>
      <c r="BU48" s="12">
        <v>5067.3500000000004</v>
      </c>
      <c r="BV48" s="16">
        <v>170074.40000000002</v>
      </c>
      <c r="BW48" s="17">
        <v>0</v>
      </c>
      <c r="BX48" s="17">
        <v>0</v>
      </c>
      <c r="BY48" s="17">
        <v>0</v>
      </c>
      <c r="BZ48" s="17">
        <v>0</v>
      </c>
      <c r="CA48" s="17">
        <v>15</v>
      </c>
      <c r="CB48" s="17">
        <v>2834.7</v>
      </c>
      <c r="CC48" s="12">
        <v>172924.10000000003</v>
      </c>
    </row>
    <row r="49" spans="1:81" x14ac:dyDescent="0.25">
      <c r="A49" s="4" t="s">
        <v>40</v>
      </c>
      <c r="B49" s="92">
        <v>1144667.4059125029</v>
      </c>
      <c r="C49" s="87">
        <v>164295</v>
      </c>
      <c r="D49" s="87">
        <v>0</v>
      </c>
      <c r="E49" s="87">
        <v>0</v>
      </c>
      <c r="F49" s="87">
        <v>0</v>
      </c>
      <c r="G49" s="87">
        <v>179557.8</v>
      </c>
      <c r="H49" s="87">
        <v>7042.23</v>
      </c>
      <c r="I49" s="93">
        <v>1495562.4359125029</v>
      </c>
      <c r="J49" s="16">
        <v>0</v>
      </c>
      <c r="K49" s="17">
        <v>0</v>
      </c>
      <c r="L49" s="17">
        <v>0</v>
      </c>
      <c r="M49" s="17">
        <v>0</v>
      </c>
      <c r="N49" s="17">
        <v>0</v>
      </c>
      <c r="O49" s="17">
        <v>0</v>
      </c>
      <c r="P49" s="17">
        <v>0</v>
      </c>
      <c r="Q49" s="12">
        <v>0</v>
      </c>
      <c r="R49" s="16">
        <v>0</v>
      </c>
      <c r="S49" s="17">
        <v>0</v>
      </c>
      <c r="T49" s="17">
        <v>0</v>
      </c>
      <c r="U49" s="17">
        <v>0</v>
      </c>
      <c r="V49" s="17">
        <v>0</v>
      </c>
      <c r="W49" s="17">
        <v>0</v>
      </c>
      <c r="X49" s="17">
        <v>0</v>
      </c>
      <c r="Y49" s="12">
        <v>0</v>
      </c>
      <c r="Z49" s="16">
        <v>0</v>
      </c>
      <c r="AA49" s="17">
        <v>0</v>
      </c>
      <c r="AB49" s="17">
        <v>0</v>
      </c>
      <c r="AC49" s="17">
        <v>0</v>
      </c>
      <c r="AD49" s="17">
        <v>0</v>
      </c>
      <c r="AE49" s="17">
        <v>0</v>
      </c>
      <c r="AF49" s="17">
        <v>0</v>
      </c>
      <c r="AG49" s="12">
        <v>0</v>
      </c>
      <c r="AH49" s="16">
        <v>1129710.1359125029</v>
      </c>
      <c r="AI49" s="17">
        <v>0</v>
      </c>
      <c r="AJ49" s="17">
        <v>0</v>
      </c>
      <c r="AK49" s="17">
        <v>0</v>
      </c>
      <c r="AL49" s="17">
        <v>0</v>
      </c>
      <c r="AM49" s="17">
        <v>179557.8</v>
      </c>
      <c r="AN49" s="17">
        <v>7042.23</v>
      </c>
      <c r="AO49" s="12">
        <v>1316310.1659125029</v>
      </c>
      <c r="AP49" s="16">
        <v>0</v>
      </c>
      <c r="AQ49" s="17">
        <v>0</v>
      </c>
      <c r="AR49" s="17">
        <v>0</v>
      </c>
      <c r="AS49" s="17">
        <v>0</v>
      </c>
      <c r="AT49" s="17">
        <v>0</v>
      </c>
      <c r="AU49" s="17">
        <v>0</v>
      </c>
      <c r="AV49" s="17">
        <v>0</v>
      </c>
      <c r="AW49" s="12">
        <v>0</v>
      </c>
      <c r="AX49" s="16">
        <v>14957.27</v>
      </c>
      <c r="AY49" s="17">
        <v>0</v>
      </c>
      <c r="AZ49" s="17">
        <v>0</v>
      </c>
      <c r="BA49" s="17">
        <v>0</v>
      </c>
      <c r="BB49" s="17">
        <v>0</v>
      </c>
      <c r="BC49" s="17">
        <v>0</v>
      </c>
      <c r="BD49" s="17">
        <v>0</v>
      </c>
      <c r="BE49" s="12">
        <v>14957.27</v>
      </c>
      <c r="BF49" s="16">
        <v>0</v>
      </c>
      <c r="BG49" s="17">
        <v>0</v>
      </c>
      <c r="BH49" s="17">
        <v>0</v>
      </c>
      <c r="BI49" s="17">
        <v>0</v>
      </c>
      <c r="BJ49" s="17">
        <v>0</v>
      </c>
      <c r="BK49" s="17">
        <v>0</v>
      </c>
      <c r="BL49" s="17">
        <v>0</v>
      </c>
      <c r="BM49" s="12">
        <v>0</v>
      </c>
      <c r="BN49" s="16">
        <v>0</v>
      </c>
      <c r="BO49" s="17">
        <v>0</v>
      </c>
      <c r="BP49" s="17">
        <v>0</v>
      </c>
      <c r="BQ49" s="17">
        <v>0</v>
      </c>
      <c r="BR49" s="17">
        <v>0</v>
      </c>
      <c r="BS49" s="17">
        <v>0</v>
      </c>
      <c r="BT49" s="17">
        <v>0</v>
      </c>
      <c r="BU49" s="12">
        <v>0</v>
      </c>
      <c r="BV49" s="16">
        <v>0</v>
      </c>
      <c r="BW49" s="17">
        <v>164295</v>
      </c>
      <c r="BX49" s="17">
        <v>0</v>
      </c>
      <c r="BY49" s="17">
        <v>0</v>
      </c>
      <c r="BZ49" s="17">
        <v>0</v>
      </c>
      <c r="CA49" s="17">
        <v>0</v>
      </c>
      <c r="CB49" s="17">
        <v>0</v>
      </c>
      <c r="CC49" s="12">
        <v>164295</v>
      </c>
    </row>
    <row r="50" spans="1:81" x14ac:dyDescent="0.25">
      <c r="A50" s="4" t="s">
        <v>41</v>
      </c>
      <c r="B50" s="92">
        <v>0</v>
      </c>
      <c r="C50" s="87">
        <v>12492</v>
      </c>
      <c r="D50" s="87">
        <v>81522</v>
      </c>
      <c r="E50" s="87">
        <v>0</v>
      </c>
      <c r="F50" s="87">
        <v>0</v>
      </c>
      <c r="G50" s="87">
        <v>0</v>
      </c>
      <c r="H50" s="87">
        <v>0</v>
      </c>
      <c r="I50" s="93">
        <v>94014</v>
      </c>
      <c r="J50" s="16">
        <v>0</v>
      </c>
      <c r="K50" s="17">
        <v>0</v>
      </c>
      <c r="L50" s="17">
        <v>0</v>
      </c>
      <c r="M50" s="17">
        <v>0</v>
      </c>
      <c r="N50" s="17">
        <v>0</v>
      </c>
      <c r="O50" s="17">
        <v>0</v>
      </c>
      <c r="P50" s="17">
        <v>0</v>
      </c>
      <c r="Q50" s="12">
        <v>0</v>
      </c>
      <c r="R50" s="16">
        <v>0</v>
      </c>
      <c r="S50" s="17">
        <v>0</v>
      </c>
      <c r="T50" s="17">
        <v>0</v>
      </c>
      <c r="U50" s="17">
        <v>0</v>
      </c>
      <c r="V50" s="17">
        <v>0</v>
      </c>
      <c r="W50" s="17">
        <v>0</v>
      </c>
      <c r="X50" s="17">
        <v>0</v>
      </c>
      <c r="Y50" s="12">
        <v>0</v>
      </c>
      <c r="Z50" s="16">
        <v>0</v>
      </c>
      <c r="AA50" s="17">
        <v>12492</v>
      </c>
      <c r="AB50" s="17">
        <v>0</v>
      </c>
      <c r="AC50" s="17">
        <v>0</v>
      </c>
      <c r="AD50" s="17">
        <v>0</v>
      </c>
      <c r="AE50" s="17">
        <v>0</v>
      </c>
      <c r="AF50" s="17">
        <v>0</v>
      </c>
      <c r="AG50" s="12">
        <v>12492</v>
      </c>
      <c r="AH50" s="16">
        <v>0</v>
      </c>
      <c r="AI50" s="17">
        <v>0</v>
      </c>
      <c r="AJ50" s="17">
        <v>0</v>
      </c>
      <c r="AK50" s="17">
        <v>0</v>
      </c>
      <c r="AL50" s="17">
        <v>0</v>
      </c>
      <c r="AM50" s="17">
        <v>0</v>
      </c>
      <c r="AN50" s="17">
        <v>0</v>
      </c>
      <c r="AO50" s="12">
        <v>0</v>
      </c>
      <c r="AP50" s="16">
        <v>0</v>
      </c>
      <c r="AQ50" s="17">
        <v>0</v>
      </c>
      <c r="AR50" s="17">
        <v>0</v>
      </c>
      <c r="AS50" s="17">
        <v>0</v>
      </c>
      <c r="AT50" s="17">
        <v>0</v>
      </c>
      <c r="AU50" s="17">
        <v>0</v>
      </c>
      <c r="AV50" s="17">
        <v>0</v>
      </c>
      <c r="AW50" s="12">
        <v>0</v>
      </c>
      <c r="AX50" s="16">
        <v>0</v>
      </c>
      <c r="AY50" s="17">
        <v>0</v>
      </c>
      <c r="AZ50" s="17">
        <v>81522</v>
      </c>
      <c r="BA50" s="17">
        <v>0</v>
      </c>
      <c r="BB50" s="17">
        <v>0</v>
      </c>
      <c r="BC50" s="17">
        <v>0</v>
      </c>
      <c r="BD50" s="17">
        <v>0</v>
      </c>
      <c r="BE50" s="12">
        <v>81522</v>
      </c>
      <c r="BF50" s="16">
        <v>0</v>
      </c>
      <c r="BG50" s="17">
        <v>0</v>
      </c>
      <c r="BH50" s="17">
        <v>0</v>
      </c>
      <c r="BI50" s="17">
        <v>0</v>
      </c>
      <c r="BJ50" s="17">
        <v>0</v>
      </c>
      <c r="BK50" s="17">
        <v>0</v>
      </c>
      <c r="BL50" s="17">
        <v>0</v>
      </c>
      <c r="BM50" s="12">
        <v>0</v>
      </c>
      <c r="BN50" s="16">
        <v>0</v>
      </c>
      <c r="BO50" s="17">
        <v>0</v>
      </c>
      <c r="BP50" s="17">
        <v>0</v>
      </c>
      <c r="BQ50" s="17">
        <v>0</v>
      </c>
      <c r="BR50" s="17">
        <v>0</v>
      </c>
      <c r="BS50" s="17">
        <v>0</v>
      </c>
      <c r="BT50" s="17">
        <v>0</v>
      </c>
      <c r="BU50" s="12">
        <v>0</v>
      </c>
      <c r="BV50" s="16">
        <v>0</v>
      </c>
      <c r="BW50" s="17">
        <v>0</v>
      </c>
      <c r="BX50" s="17">
        <v>0</v>
      </c>
      <c r="BY50" s="17">
        <v>0</v>
      </c>
      <c r="BZ50" s="17">
        <v>0</v>
      </c>
      <c r="CA50" s="17">
        <v>0</v>
      </c>
      <c r="CB50" s="17">
        <v>0</v>
      </c>
      <c r="CC50" s="12">
        <v>0</v>
      </c>
    </row>
    <row r="51" spans="1:81" x14ac:dyDescent="0.25">
      <c r="A51" s="4" t="s">
        <v>42</v>
      </c>
      <c r="B51" s="92">
        <v>12746787.5</v>
      </c>
      <c r="C51" s="87">
        <v>147096</v>
      </c>
      <c r="D51" s="87">
        <v>170979.1</v>
      </c>
      <c r="E51" s="87">
        <v>0</v>
      </c>
      <c r="F51" s="87">
        <v>32626</v>
      </c>
      <c r="G51" s="87">
        <v>0</v>
      </c>
      <c r="H51" s="87">
        <v>212088.97999999998</v>
      </c>
      <c r="I51" s="93">
        <v>13309577.58</v>
      </c>
      <c r="J51" s="16">
        <v>304087.82</v>
      </c>
      <c r="K51" s="17">
        <v>0</v>
      </c>
      <c r="L51" s="17">
        <v>170979.1</v>
      </c>
      <c r="M51" s="17">
        <v>0</v>
      </c>
      <c r="N51" s="17">
        <v>0</v>
      </c>
      <c r="O51" s="17">
        <v>0</v>
      </c>
      <c r="P51" s="17">
        <v>0</v>
      </c>
      <c r="Q51" s="12">
        <v>475066.92000000004</v>
      </c>
      <c r="R51" s="16">
        <v>0</v>
      </c>
      <c r="S51" s="17">
        <v>0</v>
      </c>
      <c r="T51" s="17">
        <v>0</v>
      </c>
      <c r="U51" s="17">
        <v>0</v>
      </c>
      <c r="V51" s="17">
        <v>0</v>
      </c>
      <c r="W51" s="17">
        <v>0</v>
      </c>
      <c r="X51" s="17">
        <v>0</v>
      </c>
      <c r="Y51" s="12">
        <v>0</v>
      </c>
      <c r="Z51" s="16">
        <v>0</v>
      </c>
      <c r="AA51" s="17">
        <v>0</v>
      </c>
      <c r="AB51" s="17">
        <v>0</v>
      </c>
      <c r="AC51" s="17">
        <v>0</v>
      </c>
      <c r="AD51" s="17">
        <v>0</v>
      </c>
      <c r="AE51" s="17">
        <v>0</v>
      </c>
      <c r="AF51" s="17">
        <v>0</v>
      </c>
      <c r="AG51" s="12">
        <v>0</v>
      </c>
      <c r="AH51" s="16">
        <v>10496356.140000001</v>
      </c>
      <c r="AI51" s="17">
        <v>0</v>
      </c>
      <c r="AJ51" s="17">
        <v>0</v>
      </c>
      <c r="AK51" s="17">
        <v>0</v>
      </c>
      <c r="AL51" s="17">
        <v>0</v>
      </c>
      <c r="AM51" s="17">
        <v>0</v>
      </c>
      <c r="AN51" s="17">
        <v>18740.45</v>
      </c>
      <c r="AO51" s="12">
        <v>10515096.59</v>
      </c>
      <c r="AP51" s="16">
        <v>1900711.9</v>
      </c>
      <c r="AQ51" s="17">
        <v>0</v>
      </c>
      <c r="AR51" s="17">
        <v>0</v>
      </c>
      <c r="AS51" s="17">
        <v>0</v>
      </c>
      <c r="AT51" s="17">
        <v>0</v>
      </c>
      <c r="AU51" s="17">
        <v>0</v>
      </c>
      <c r="AV51" s="17">
        <v>0</v>
      </c>
      <c r="AW51" s="12">
        <v>1900711.9</v>
      </c>
      <c r="AX51" s="16">
        <v>41086.19</v>
      </c>
      <c r="AY51" s="17">
        <v>0</v>
      </c>
      <c r="AZ51" s="17">
        <v>0</v>
      </c>
      <c r="BA51" s="17">
        <v>0</v>
      </c>
      <c r="BB51" s="17">
        <v>32626</v>
      </c>
      <c r="BC51" s="17">
        <v>0</v>
      </c>
      <c r="BD51" s="17">
        <v>0</v>
      </c>
      <c r="BE51" s="12">
        <v>73712.19</v>
      </c>
      <c r="BF51" s="16">
        <v>0</v>
      </c>
      <c r="BG51" s="17">
        <v>0</v>
      </c>
      <c r="BH51" s="17">
        <v>0</v>
      </c>
      <c r="BI51" s="17">
        <v>0</v>
      </c>
      <c r="BJ51" s="17">
        <v>0</v>
      </c>
      <c r="BK51" s="17">
        <v>0</v>
      </c>
      <c r="BL51" s="17">
        <v>1365</v>
      </c>
      <c r="BM51" s="12">
        <v>1365</v>
      </c>
      <c r="BN51" s="16">
        <v>0</v>
      </c>
      <c r="BO51" s="17">
        <v>0</v>
      </c>
      <c r="BP51" s="17">
        <v>0</v>
      </c>
      <c r="BQ51" s="17">
        <v>0</v>
      </c>
      <c r="BR51" s="17">
        <v>0</v>
      </c>
      <c r="BS51" s="17">
        <v>0</v>
      </c>
      <c r="BT51" s="17">
        <v>5839.6</v>
      </c>
      <c r="BU51" s="12">
        <v>5839.6</v>
      </c>
      <c r="BV51" s="16">
        <v>4545.45</v>
      </c>
      <c r="BW51" s="17">
        <v>147096</v>
      </c>
      <c r="BX51" s="17">
        <v>0</v>
      </c>
      <c r="BY51" s="17">
        <v>0</v>
      </c>
      <c r="BZ51" s="17">
        <v>0</v>
      </c>
      <c r="CA51" s="17">
        <v>0</v>
      </c>
      <c r="CB51" s="17">
        <v>186143.93</v>
      </c>
      <c r="CC51" s="12">
        <v>337785.38</v>
      </c>
    </row>
    <row r="52" spans="1:81" x14ac:dyDescent="0.25">
      <c r="A52" s="4" t="s">
        <v>43</v>
      </c>
      <c r="B52" s="92">
        <v>1446117.9699999997</v>
      </c>
      <c r="C52" s="87">
        <v>0</v>
      </c>
      <c r="D52" s="87">
        <v>273503.23</v>
      </c>
      <c r="E52" s="87">
        <v>0</v>
      </c>
      <c r="F52" s="87">
        <v>0</v>
      </c>
      <c r="G52" s="87">
        <v>326090.8</v>
      </c>
      <c r="H52" s="87">
        <v>0</v>
      </c>
      <c r="I52" s="93">
        <v>2045711.9999999998</v>
      </c>
      <c r="J52" s="16">
        <v>233206.7</v>
      </c>
      <c r="K52" s="17">
        <v>0</v>
      </c>
      <c r="L52" s="17">
        <v>0</v>
      </c>
      <c r="M52" s="17">
        <v>0</v>
      </c>
      <c r="N52" s="17">
        <v>0</v>
      </c>
      <c r="O52" s="17">
        <v>0</v>
      </c>
      <c r="P52" s="17">
        <v>0</v>
      </c>
      <c r="Q52" s="12">
        <v>233206.7</v>
      </c>
      <c r="R52" s="16">
        <v>0</v>
      </c>
      <c r="S52" s="17">
        <v>0</v>
      </c>
      <c r="T52" s="17">
        <v>22503.23</v>
      </c>
      <c r="U52" s="17">
        <v>0</v>
      </c>
      <c r="V52" s="17">
        <v>0</v>
      </c>
      <c r="W52" s="17">
        <v>7235</v>
      </c>
      <c r="X52" s="17">
        <v>0</v>
      </c>
      <c r="Y52" s="12">
        <v>29738.23</v>
      </c>
      <c r="Z52" s="16">
        <v>8634.2999999999993</v>
      </c>
      <c r="AA52" s="17">
        <v>0</v>
      </c>
      <c r="AB52" s="17">
        <v>250000</v>
      </c>
      <c r="AC52" s="17">
        <v>0</v>
      </c>
      <c r="AD52" s="17">
        <v>0</v>
      </c>
      <c r="AE52" s="17">
        <v>40790</v>
      </c>
      <c r="AF52" s="17">
        <v>0</v>
      </c>
      <c r="AG52" s="12">
        <v>299424.3</v>
      </c>
      <c r="AH52" s="16">
        <v>0</v>
      </c>
      <c r="AI52" s="17">
        <v>0</v>
      </c>
      <c r="AJ52" s="17">
        <v>0</v>
      </c>
      <c r="AK52" s="17">
        <v>0</v>
      </c>
      <c r="AL52" s="17">
        <v>0</v>
      </c>
      <c r="AM52" s="17">
        <v>0</v>
      </c>
      <c r="AN52" s="17">
        <v>0</v>
      </c>
      <c r="AO52" s="12">
        <v>0</v>
      </c>
      <c r="AP52" s="16">
        <v>1044174.2799999999</v>
      </c>
      <c r="AQ52" s="17">
        <v>0</v>
      </c>
      <c r="AR52" s="17">
        <v>0</v>
      </c>
      <c r="AS52" s="17">
        <v>0</v>
      </c>
      <c r="AT52" s="17">
        <v>0</v>
      </c>
      <c r="AU52" s="17">
        <v>18181.8</v>
      </c>
      <c r="AV52" s="17">
        <v>0</v>
      </c>
      <c r="AW52" s="12">
        <v>1062356.0799999998</v>
      </c>
      <c r="AX52" s="16">
        <v>0</v>
      </c>
      <c r="AY52" s="17">
        <v>0</v>
      </c>
      <c r="AZ52" s="17">
        <v>0</v>
      </c>
      <c r="BA52" s="17">
        <v>0</v>
      </c>
      <c r="BB52" s="17">
        <v>0</v>
      </c>
      <c r="BC52" s="17">
        <v>0</v>
      </c>
      <c r="BD52" s="17">
        <v>0</v>
      </c>
      <c r="BE52" s="12">
        <v>0</v>
      </c>
      <c r="BF52" s="16">
        <v>0</v>
      </c>
      <c r="BG52" s="17">
        <v>0</v>
      </c>
      <c r="BH52" s="17">
        <v>0</v>
      </c>
      <c r="BI52" s="17">
        <v>0</v>
      </c>
      <c r="BJ52" s="17">
        <v>0</v>
      </c>
      <c r="BK52" s="17">
        <v>0</v>
      </c>
      <c r="BL52" s="17">
        <v>0</v>
      </c>
      <c r="BM52" s="12">
        <v>0</v>
      </c>
      <c r="BN52" s="16">
        <v>0</v>
      </c>
      <c r="BO52" s="17">
        <v>0</v>
      </c>
      <c r="BP52" s="17">
        <v>0</v>
      </c>
      <c r="BQ52" s="17">
        <v>0</v>
      </c>
      <c r="BR52" s="17">
        <v>0</v>
      </c>
      <c r="BS52" s="17">
        <v>0</v>
      </c>
      <c r="BT52" s="17">
        <v>0</v>
      </c>
      <c r="BU52" s="12">
        <v>0</v>
      </c>
      <c r="BV52" s="16">
        <v>160102.69</v>
      </c>
      <c r="BW52" s="17">
        <v>0</v>
      </c>
      <c r="BX52" s="17">
        <v>1000</v>
      </c>
      <c r="BY52" s="17">
        <v>0</v>
      </c>
      <c r="BZ52" s="17">
        <v>0</v>
      </c>
      <c r="CA52" s="17">
        <v>259884</v>
      </c>
      <c r="CB52" s="17">
        <v>0</v>
      </c>
      <c r="CC52" s="12">
        <v>420986.69</v>
      </c>
    </row>
    <row r="53" spans="1:81" x14ac:dyDescent="0.25">
      <c r="A53" s="4" t="s">
        <v>44</v>
      </c>
      <c r="B53" s="92">
        <v>83224000</v>
      </c>
      <c r="C53" s="87">
        <v>2317000</v>
      </c>
      <c r="D53" s="87">
        <v>46000</v>
      </c>
      <c r="E53" s="87">
        <v>0</v>
      </c>
      <c r="F53" s="87">
        <v>0</v>
      </c>
      <c r="G53" s="87">
        <v>0</v>
      </c>
      <c r="H53" s="87">
        <v>62000</v>
      </c>
      <c r="I53" s="93">
        <v>85649000</v>
      </c>
      <c r="J53" s="16">
        <v>0</v>
      </c>
      <c r="K53" s="17">
        <v>0</v>
      </c>
      <c r="L53" s="17">
        <v>0</v>
      </c>
      <c r="M53" s="17">
        <v>0</v>
      </c>
      <c r="N53" s="17">
        <v>0</v>
      </c>
      <c r="O53" s="17">
        <v>0</v>
      </c>
      <c r="P53" s="17">
        <v>0</v>
      </c>
      <c r="Q53" s="12">
        <v>0</v>
      </c>
      <c r="R53" s="16">
        <v>0</v>
      </c>
      <c r="S53" s="17">
        <v>0</v>
      </c>
      <c r="T53" s="17">
        <v>0</v>
      </c>
      <c r="U53" s="17">
        <v>0</v>
      </c>
      <c r="V53" s="17">
        <v>0</v>
      </c>
      <c r="W53" s="17">
        <v>0</v>
      </c>
      <c r="X53" s="17">
        <v>0</v>
      </c>
      <c r="Y53" s="12">
        <v>0</v>
      </c>
      <c r="Z53" s="16">
        <v>2282000</v>
      </c>
      <c r="AA53" s="17">
        <v>446000</v>
      </c>
      <c r="AB53" s="17">
        <v>0</v>
      </c>
      <c r="AC53" s="17">
        <v>0</v>
      </c>
      <c r="AD53" s="17">
        <v>0</v>
      </c>
      <c r="AE53" s="17">
        <v>0</v>
      </c>
      <c r="AF53" s="17">
        <v>47000</v>
      </c>
      <c r="AG53" s="12">
        <v>2775000</v>
      </c>
      <c r="AH53" s="16">
        <v>28865000</v>
      </c>
      <c r="AI53" s="17">
        <v>0</v>
      </c>
      <c r="AJ53" s="17">
        <v>0</v>
      </c>
      <c r="AK53" s="17">
        <v>0</v>
      </c>
      <c r="AL53" s="17">
        <v>0</v>
      </c>
      <c r="AM53" s="17">
        <v>0</v>
      </c>
      <c r="AN53" s="17">
        <v>0</v>
      </c>
      <c r="AO53" s="12">
        <v>28865000</v>
      </c>
      <c r="AP53" s="16">
        <v>52077000</v>
      </c>
      <c r="AQ53" s="17">
        <v>1871000</v>
      </c>
      <c r="AR53" s="17">
        <v>46000</v>
      </c>
      <c r="AS53" s="17">
        <v>0</v>
      </c>
      <c r="AT53" s="17">
        <v>0</v>
      </c>
      <c r="AU53" s="17">
        <v>0</v>
      </c>
      <c r="AV53" s="17">
        <v>15000</v>
      </c>
      <c r="AW53" s="12">
        <v>54009000</v>
      </c>
      <c r="AX53" s="16">
        <v>0</v>
      </c>
      <c r="AY53" s="17">
        <v>0</v>
      </c>
      <c r="AZ53" s="17">
        <v>0</v>
      </c>
      <c r="BA53" s="17">
        <v>0</v>
      </c>
      <c r="BB53" s="17">
        <v>0</v>
      </c>
      <c r="BC53" s="17">
        <v>0</v>
      </c>
      <c r="BD53" s="17">
        <v>0</v>
      </c>
      <c r="BE53" s="12">
        <v>0</v>
      </c>
      <c r="BF53" s="16">
        <v>0</v>
      </c>
      <c r="BG53" s="17">
        <v>0</v>
      </c>
      <c r="BH53" s="17">
        <v>0</v>
      </c>
      <c r="BI53" s="17">
        <v>0</v>
      </c>
      <c r="BJ53" s="17">
        <v>0</v>
      </c>
      <c r="BK53" s="17">
        <v>0</v>
      </c>
      <c r="BL53" s="17">
        <v>0</v>
      </c>
      <c r="BM53" s="12">
        <v>0</v>
      </c>
      <c r="BN53" s="16">
        <v>0</v>
      </c>
      <c r="BO53" s="17">
        <v>0</v>
      </c>
      <c r="BP53" s="17">
        <v>0</v>
      </c>
      <c r="BQ53" s="17">
        <v>0</v>
      </c>
      <c r="BR53" s="17">
        <v>0</v>
      </c>
      <c r="BS53" s="17">
        <v>0</v>
      </c>
      <c r="BT53" s="17">
        <v>0</v>
      </c>
      <c r="BU53" s="12">
        <v>0</v>
      </c>
      <c r="BV53" s="16">
        <v>0</v>
      </c>
      <c r="BW53" s="17">
        <v>0</v>
      </c>
      <c r="BX53" s="17">
        <v>0</v>
      </c>
      <c r="BY53" s="17">
        <v>0</v>
      </c>
      <c r="BZ53" s="17">
        <v>0</v>
      </c>
      <c r="CA53" s="17">
        <v>0</v>
      </c>
      <c r="CB53" s="17">
        <v>0</v>
      </c>
      <c r="CC53" s="12">
        <v>0</v>
      </c>
    </row>
    <row r="54" spans="1:81" x14ac:dyDescent="0.25">
      <c r="A54" s="4" t="s">
        <v>264</v>
      </c>
      <c r="B54" s="92">
        <v>1157414</v>
      </c>
      <c r="C54" s="87">
        <v>0</v>
      </c>
      <c r="D54" s="87">
        <v>277000</v>
      </c>
      <c r="E54" s="87">
        <v>0</v>
      </c>
      <c r="F54" s="87">
        <v>1664800</v>
      </c>
      <c r="G54" s="87">
        <v>0</v>
      </c>
      <c r="H54" s="87">
        <v>0</v>
      </c>
      <c r="I54" s="93">
        <v>3099214</v>
      </c>
      <c r="J54" s="16">
        <v>378041</v>
      </c>
      <c r="K54" s="17">
        <v>0</v>
      </c>
      <c r="L54" s="17">
        <v>0</v>
      </c>
      <c r="M54" s="17">
        <v>0</v>
      </c>
      <c r="N54" s="17">
        <v>0</v>
      </c>
      <c r="O54" s="17">
        <v>0</v>
      </c>
      <c r="P54" s="17">
        <v>0</v>
      </c>
      <c r="Q54" s="12">
        <v>378041</v>
      </c>
      <c r="R54" s="16">
        <v>0</v>
      </c>
      <c r="S54" s="17">
        <v>0</v>
      </c>
      <c r="T54" s="17">
        <v>0</v>
      </c>
      <c r="U54" s="17">
        <v>0</v>
      </c>
      <c r="V54" s="17">
        <v>0</v>
      </c>
      <c r="W54" s="17">
        <v>0</v>
      </c>
      <c r="X54" s="17">
        <v>0</v>
      </c>
      <c r="Y54" s="12">
        <v>0</v>
      </c>
      <c r="Z54" s="16">
        <v>779373</v>
      </c>
      <c r="AA54" s="17">
        <v>0</v>
      </c>
      <c r="AB54" s="17">
        <v>0</v>
      </c>
      <c r="AC54" s="17">
        <v>0</v>
      </c>
      <c r="AD54" s="17">
        <v>0</v>
      </c>
      <c r="AE54" s="17">
        <v>0</v>
      </c>
      <c r="AF54" s="17">
        <v>0</v>
      </c>
      <c r="AG54" s="12">
        <v>779373</v>
      </c>
      <c r="AH54" s="16">
        <v>0</v>
      </c>
      <c r="AI54" s="17">
        <v>0</v>
      </c>
      <c r="AJ54" s="17">
        <v>0</v>
      </c>
      <c r="AK54" s="17">
        <v>0</v>
      </c>
      <c r="AL54" s="17">
        <v>0</v>
      </c>
      <c r="AM54" s="17">
        <v>0</v>
      </c>
      <c r="AN54" s="17">
        <v>0</v>
      </c>
      <c r="AO54" s="12">
        <v>0</v>
      </c>
      <c r="AP54" s="16">
        <v>0</v>
      </c>
      <c r="AQ54" s="17">
        <v>0</v>
      </c>
      <c r="AR54" s="17">
        <v>0</v>
      </c>
      <c r="AS54" s="17">
        <v>0</v>
      </c>
      <c r="AT54" s="17">
        <v>0</v>
      </c>
      <c r="AU54" s="17">
        <v>0</v>
      </c>
      <c r="AV54" s="17">
        <v>0</v>
      </c>
      <c r="AW54" s="12">
        <v>0</v>
      </c>
      <c r="AX54" s="16">
        <v>0</v>
      </c>
      <c r="AY54" s="17">
        <v>0</v>
      </c>
      <c r="AZ54" s="17">
        <v>277000</v>
      </c>
      <c r="BA54" s="17">
        <v>0</v>
      </c>
      <c r="BB54" s="17">
        <v>1664800</v>
      </c>
      <c r="BC54" s="17">
        <v>0</v>
      </c>
      <c r="BD54" s="17">
        <v>0</v>
      </c>
      <c r="BE54" s="12">
        <v>1941800</v>
      </c>
      <c r="BF54" s="16">
        <v>0</v>
      </c>
      <c r="BG54" s="17">
        <v>0</v>
      </c>
      <c r="BH54" s="17">
        <v>0</v>
      </c>
      <c r="BI54" s="17">
        <v>0</v>
      </c>
      <c r="BJ54" s="17">
        <v>0</v>
      </c>
      <c r="BK54" s="17">
        <v>0</v>
      </c>
      <c r="BL54" s="17">
        <v>0</v>
      </c>
      <c r="BM54" s="12">
        <v>0</v>
      </c>
      <c r="BN54" s="16">
        <v>0</v>
      </c>
      <c r="BO54" s="17">
        <v>0</v>
      </c>
      <c r="BP54" s="17">
        <v>0</v>
      </c>
      <c r="BQ54" s="17">
        <v>0</v>
      </c>
      <c r="BR54" s="17">
        <v>0</v>
      </c>
      <c r="BS54" s="17">
        <v>0</v>
      </c>
      <c r="BT54" s="17">
        <v>0</v>
      </c>
      <c r="BU54" s="12">
        <v>0</v>
      </c>
      <c r="BV54" s="16">
        <v>0</v>
      </c>
      <c r="BW54" s="17">
        <v>0</v>
      </c>
      <c r="BX54" s="17">
        <v>0</v>
      </c>
      <c r="BY54" s="17">
        <v>0</v>
      </c>
      <c r="BZ54" s="17">
        <v>0</v>
      </c>
      <c r="CA54" s="17">
        <v>0</v>
      </c>
      <c r="CB54" s="17">
        <v>0</v>
      </c>
      <c r="CC54" s="12">
        <v>0</v>
      </c>
    </row>
    <row r="55" spans="1:81" x14ac:dyDescent="0.25">
      <c r="A55" s="4" t="s">
        <v>45</v>
      </c>
      <c r="B55" s="92">
        <v>734589</v>
      </c>
      <c r="C55" s="87">
        <v>0</v>
      </c>
      <c r="D55" s="87">
        <v>0</v>
      </c>
      <c r="E55" s="87">
        <v>0</v>
      </c>
      <c r="F55" s="87">
        <v>0</v>
      </c>
      <c r="G55" s="87">
        <v>-264</v>
      </c>
      <c r="H55" s="87">
        <v>0</v>
      </c>
      <c r="I55" s="93">
        <v>734325</v>
      </c>
      <c r="J55" s="16">
        <v>0</v>
      </c>
      <c r="K55" s="17">
        <v>0</v>
      </c>
      <c r="L55" s="17">
        <v>0</v>
      </c>
      <c r="M55" s="17">
        <v>0</v>
      </c>
      <c r="N55" s="17">
        <v>0</v>
      </c>
      <c r="O55" s="17">
        <v>0</v>
      </c>
      <c r="P55" s="17">
        <v>0</v>
      </c>
      <c r="Q55" s="12">
        <v>0</v>
      </c>
      <c r="R55" s="16">
        <v>0</v>
      </c>
      <c r="S55" s="17">
        <v>0</v>
      </c>
      <c r="T55" s="17">
        <v>0</v>
      </c>
      <c r="U55" s="17">
        <v>0</v>
      </c>
      <c r="V55" s="17">
        <v>0</v>
      </c>
      <c r="W55" s="17">
        <v>0</v>
      </c>
      <c r="X55" s="17">
        <v>0</v>
      </c>
      <c r="Y55" s="12">
        <v>0</v>
      </c>
      <c r="Z55" s="16">
        <v>0</v>
      </c>
      <c r="AA55" s="17">
        <v>0</v>
      </c>
      <c r="AB55" s="17">
        <v>0</v>
      </c>
      <c r="AC55" s="17">
        <v>0</v>
      </c>
      <c r="AD55" s="17">
        <v>0</v>
      </c>
      <c r="AE55" s="17">
        <v>0</v>
      </c>
      <c r="AF55" s="17">
        <v>0</v>
      </c>
      <c r="AG55" s="12">
        <v>0</v>
      </c>
      <c r="AH55" s="16">
        <v>731198</v>
      </c>
      <c r="AI55" s="17">
        <v>0</v>
      </c>
      <c r="AJ55" s="17">
        <v>0</v>
      </c>
      <c r="AK55" s="17">
        <v>0</v>
      </c>
      <c r="AL55" s="17">
        <v>0</v>
      </c>
      <c r="AM55" s="17">
        <v>-531</v>
      </c>
      <c r="AN55" s="17">
        <v>0</v>
      </c>
      <c r="AO55" s="12">
        <v>730667</v>
      </c>
      <c r="AP55" s="16">
        <v>0</v>
      </c>
      <c r="AQ55" s="17">
        <v>0</v>
      </c>
      <c r="AR55" s="17">
        <v>0</v>
      </c>
      <c r="AS55" s="17">
        <v>0</v>
      </c>
      <c r="AT55" s="17">
        <v>0</v>
      </c>
      <c r="AU55" s="17">
        <v>0</v>
      </c>
      <c r="AV55" s="17">
        <v>0</v>
      </c>
      <c r="AW55" s="12">
        <v>0</v>
      </c>
      <c r="AX55" s="16">
        <v>3391</v>
      </c>
      <c r="AY55" s="17">
        <v>0</v>
      </c>
      <c r="AZ55" s="17">
        <v>0</v>
      </c>
      <c r="BA55" s="17">
        <v>0</v>
      </c>
      <c r="BB55" s="17">
        <v>0</v>
      </c>
      <c r="BC55" s="17">
        <v>267</v>
      </c>
      <c r="BD55" s="17">
        <v>0</v>
      </c>
      <c r="BE55" s="12">
        <v>3658</v>
      </c>
      <c r="BF55" s="16">
        <v>0</v>
      </c>
      <c r="BG55" s="17">
        <v>0</v>
      </c>
      <c r="BH55" s="17">
        <v>0</v>
      </c>
      <c r="BI55" s="17">
        <v>0</v>
      </c>
      <c r="BJ55" s="17">
        <v>0</v>
      </c>
      <c r="BK55" s="17">
        <v>0</v>
      </c>
      <c r="BL55" s="17">
        <v>0</v>
      </c>
      <c r="BM55" s="12">
        <v>0</v>
      </c>
      <c r="BN55" s="16">
        <v>0</v>
      </c>
      <c r="BO55" s="17">
        <v>0</v>
      </c>
      <c r="BP55" s="17">
        <v>0</v>
      </c>
      <c r="BQ55" s="17">
        <v>0</v>
      </c>
      <c r="BR55" s="17">
        <v>0</v>
      </c>
      <c r="BS55" s="17">
        <v>0</v>
      </c>
      <c r="BT55" s="17">
        <v>0</v>
      </c>
      <c r="BU55" s="12">
        <v>0</v>
      </c>
      <c r="BV55" s="16">
        <v>0</v>
      </c>
      <c r="BW55" s="17">
        <v>0</v>
      </c>
      <c r="BX55" s="17">
        <v>0</v>
      </c>
      <c r="BY55" s="17">
        <v>0</v>
      </c>
      <c r="BZ55" s="17">
        <v>0</v>
      </c>
      <c r="CA55" s="17">
        <v>0</v>
      </c>
      <c r="CB55" s="17">
        <v>0</v>
      </c>
      <c r="CC55" s="12">
        <v>0</v>
      </c>
    </row>
    <row r="56" spans="1:81" x14ac:dyDescent="0.25">
      <c r="A56" s="4" t="s">
        <v>46</v>
      </c>
      <c r="B56" s="92">
        <v>51001</v>
      </c>
      <c r="C56" s="87">
        <v>0</v>
      </c>
      <c r="D56" s="87">
        <v>2332671</v>
      </c>
      <c r="E56" s="87">
        <v>0</v>
      </c>
      <c r="F56" s="87">
        <v>0</v>
      </c>
      <c r="G56" s="87">
        <v>17441</v>
      </c>
      <c r="H56" s="87">
        <v>0</v>
      </c>
      <c r="I56" s="93">
        <v>2401113</v>
      </c>
      <c r="J56" s="16">
        <v>0</v>
      </c>
      <c r="K56" s="17">
        <v>0</v>
      </c>
      <c r="L56" s="17">
        <v>73800</v>
      </c>
      <c r="M56" s="17">
        <v>0</v>
      </c>
      <c r="N56" s="17">
        <v>0</v>
      </c>
      <c r="O56" s="17">
        <v>17441</v>
      </c>
      <c r="P56" s="17">
        <v>0</v>
      </c>
      <c r="Q56" s="12">
        <v>91241</v>
      </c>
      <c r="R56" s="16">
        <v>0</v>
      </c>
      <c r="S56" s="17">
        <v>0</v>
      </c>
      <c r="T56" s="17">
        <v>0</v>
      </c>
      <c r="U56" s="17">
        <v>0</v>
      </c>
      <c r="V56" s="17">
        <v>0</v>
      </c>
      <c r="W56" s="17">
        <v>0</v>
      </c>
      <c r="X56" s="17">
        <v>0</v>
      </c>
      <c r="Y56" s="12">
        <v>0</v>
      </c>
      <c r="Z56" s="16">
        <v>0</v>
      </c>
      <c r="AA56" s="17">
        <v>0</v>
      </c>
      <c r="AB56" s="17">
        <v>0</v>
      </c>
      <c r="AC56" s="17">
        <v>0</v>
      </c>
      <c r="AD56" s="17">
        <v>0</v>
      </c>
      <c r="AE56" s="17">
        <v>0</v>
      </c>
      <c r="AF56" s="17">
        <v>0</v>
      </c>
      <c r="AG56" s="12">
        <v>0</v>
      </c>
      <c r="AH56" s="16">
        <v>21531</v>
      </c>
      <c r="AI56" s="17">
        <v>0</v>
      </c>
      <c r="AJ56" s="17">
        <v>0</v>
      </c>
      <c r="AK56" s="17">
        <v>0</v>
      </c>
      <c r="AL56" s="17">
        <v>0</v>
      </c>
      <c r="AM56" s="17">
        <v>0</v>
      </c>
      <c r="AN56" s="17">
        <v>0</v>
      </c>
      <c r="AO56" s="12">
        <v>21531</v>
      </c>
      <c r="AP56" s="16">
        <v>0</v>
      </c>
      <c r="AQ56" s="17">
        <v>0</v>
      </c>
      <c r="AR56" s="17">
        <v>0</v>
      </c>
      <c r="AS56" s="17">
        <v>0</v>
      </c>
      <c r="AT56" s="17">
        <v>0</v>
      </c>
      <c r="AU56" s="17">
        <v>0</v>
      </c>
      <c r="AV56" s="17">
        <v>0</v>
      </c>
      <c r="AW56" s="12">
        <v>0</v>
      </c>
      <c r="AX56" s="16">
        <v>0</v>
      </c>
      <c r="AY56" s="17">
        <v>0</v>
      </c>
      <c r="AZ56" s="17">
        <v>2191569</v>
      </c>
      <c r="BA56" s="17">
        <v>0</v>
      </c>
      <c r="BB56" s="17">
        <v>0</v>
      </c>
      <c r="BC56" s="17">
        <v>0</v>
      </c>
      <c r="BD56" s="17">
        <v>0</v>
      </c>
      <c r="BE56" s="12">
        <v>2191569</v>
      </c>
      <c r="BF56" s="16">
        <v>9630</v>
      </c>
      <c r="BG56" s="17">
        <v>0</v>
      </c>
      <c r="BH56" s="17">
        <v>0</v>
      </c>
      <c r="BI56" s="17">
        <v>0</v>
      </c>
      <c r="BJ56" s="17">
        <v>0</v>
      </c>
      <c r="BK56" s="17">
        <v>0</v>
      </c>
      <c r="BL56" s="17">
        <v>0</v>
      </c>
      <c r="BM56" s="12">
        <v>9630</v>
      </c>
      <c r="BN56" s="16">
        <v>0</v>
      </c>
      <c r="BO56" s="17">
        <v>0</v>
      </c>
      <c r="BP56" s="17">
        <v>0</v>
      </c>
      <c r="BQ56" s="17">
        <v>0</v>
      </c>
      <c r="BR56" s="17">
        <v>0</v>
      </c>
      <c r="BS56" s="17">
        <v>0</v>
      </c>
      <c r="BT56" s="17">
        <v>0</v>
      </c>
      <c r="BU56" s="12">
        <v>0</v>
      </c>
      <c r="BV56" s="16">
        <v>19840</v>
      </c>
      <c r="BW56" s="17">
        <v>0</v>
      </c>
      <c r="BX56" s="17">
        <v>67302</v>
      </c>
      <c r="BY56" s="17">
        <v>0</v>
      </c>
      <c r="BZ56" s="17">
        <v>0</v>
      </c>
      <c r="CA56" s="17">
        <v>0</v>
      </c>
      <c r="CB56" s="17">
        <v>0</v>
      </c>
      <c r="CC56" s="12">
        <v>87142</v>
      </c>
    </row>
    <row r="57" spans="1:81" x14ac:dyDescent="0.25">
      <c r="A57" s="4" t="s">
        <v>47</v>
      </c>
      <c r="B57" s="92">
        <v>0</v>
      </c>
      <c r="C57" s="87">
        <v>0</v>
      </c>
      <c r="D57" s="87">
        <v>0</v>
      </c>
      <c r="E57" s="87">
        <v>0</v>
      </c>
      <c r="F57" s="87">
        <v>0</v>
      </c>
      <c r="G57" s="87">
        <v>24556</v>
      </c>
      <c r="H57" s="87">
        <v>0</v>
      </c>
      <c r="I57" s="93">
        <v>24556</v>
      </c>
      <c r="J57" s="16">
        <v>0</v>
      </c>
      <c r="K57" s="17">
        <v>0</v>
      </c>
      <c r="L57" s="17">
        <v>0</v>
      </c>
      <c r="M57" s="17">
        <v>0</v>
      </c>
      <c r="N57" s="17">
        <v>0</v>
      </c>
      <c r="O57" s="17">
        <v>24556</v>
      </c>
      <c r="P57" s="17">
        <v>0</v>
      </c>
      <c r="Q57" s="12">
        <v>24556</v>
      </c>
      <c r="R57" s="16">
        <v>0</v>
      </c>
      <c r="S57" s="17">
        <v>0</v>
      </c>
      <c r="T57" s="17">
        <v>0</v>
      </c>
      <c r="U57" s="17">
        <v>0</v>
      </c>
      <c r="V57" s="17">
        <v>0</v>
      </c>
      <c r="W57" s="17">
        <v>0</v>
      </c>
      <c r="X57" s="17">
        <v>0</v>
      </c>
      <c r="Y57" s="12">
        <v>0</v>
      </c>
      <c r="Z57" s="16">
        <v>0</v>
      </c>
      <c r="AA57" s="17">
        <v>0</v>
      </c>
      <c r="AB57" s="17">
        <v>0</v>
      </c>
      <c r="AC57" s="17">
        <v>0</v>
      </c>
      <c r="AD57" s="17">
        <v>0</v>
      </c>
      <c r="AE57" s="17">
        <v>0</v>
      </c>
      <c r="AF57" s="17">
        <v>0</v>
      </c>
      <c r="AG57" s="12">
        <v>0</v>
      </c>
      <c r="AH57" s="16">
        <v>0</v>
      </c>
      <c r="AI57" s="17">
        <v>0</v>
      </c>
      <c r="AJ57" s="17">
        <v>0</v>
      </c>
      <c r="AK57" s="17">
        <v>0</v>
      </c>
      <c r="AL57" s="17">
        <v>0</v>
      </c>
      <c r="AM57" s="17">
        <v>0</v>
      </c>
      <c r="AN57" s="17">
        <v>0</v>
      </c>
      <c r="AO57" s="12">
        <v>0</v>
      </c>
      <c r="AP57" s="16">
        <v>0</v>
      </c>
      <c r="AQ57" s="17">
        <v>0</v>
      </c>
      <c r="AR57" s="17">
        <v>0</v>
      </c>
      <c r="AS57" s="17">
        <v>0</v>
      </c>
      <c r="AT57" s="17">
        <v>0</v>
      </c>
      <c r="AU57" s="17">
        <v>0</v>
      </c>
      <c r="AV57" s="17">
        <v>0</v>
      </c>
      <c r="AW57" s="12">
        <v>0</v>
      </c>
      <c r="AX57" s="16">
        <v>0</v>
      </c>
      <c r="AY57" s="17">
        <v>0</v>
      </c>
      <c r="AZ57" s="17">
        <v>0</v>
      </c>
      <c r="BA57" s="17">
        <v>0</v>
      </c>
      <c r="BB57" s="17">
        <v>0</v>
      </c>
      <c r="BC57" s="17">
        <v>0</v>
      </c>
      <c r="BD57" s="17">
        <v>0</v>
      </c>
      <c r="BE57" s="12">
        <v>0</v>
      </c>
      <c r="BF57" s="16">
        <v>0</v>
      </c>
      <c r="BG57" s="17">
        <v>0</v>
      </c>
      <c r="BH57" s="17">
        <v>0</v>
      </c>
      <c r="BI57" s="17">
        <v>0</v>
      </c>
      <c r="BJ57" s="17">
        <v>0</v>
      </c>
      <c r="BK57" s="17">
        <v>0</v>
      </c>
      <c r="BL57" s="17">
        <v>0</v>
      </c>
      <c r="BM57" s="12">
        <v>0</v>
      </c>
      <c r="BN57" s="16">
        <v>0</v>
      </c>
      <c r="BO57" s="17">
        <v>0</v>
      </c>
      <c r="BP57" s="17">
        <v>0</v>
      </c>
      <c r="BQ57" s="17">
        <v>0</v>
      </c>
      <c r="BR57" s="17">
        <v>0</v>
      </c>
      <c r="BS57" s="17">
        <v>0</v>
      </c>
      <c r="BT57" s="17">
        <v>0</v>
      </c>
      <c r="BU57" s="12">
        <v>0</v>
      </c>
      <c r="BV57" s="16">
        <v>0</v>
      </c>
      <c r="BW57" s="17">
        <v>0</v>
      </c>
      <c r="BX57" s="17">
        <v>0</v>
      </c>
      <c r="BY57" s="17">
        <v>0</v>
      </c>
      <c r="BZ57" s="17">
        <v>0</v>
      </c>
      <c r="CA57" s="17">
        <v>0</v>
      </c>
      <c r="CB57" s="17">
        <v>0</v>
      </c>
      <c r="CC57" s="12">
        <v>0</v>
      </c>
    </row>
    <row r="58" spans="1:81" x14ac:dyDescent="0.25">
      <c r="A58" s="4" t="s">
        <v>48</v>
      </c>
      <c r="B58" s="92">
        <v>6529420.6900000004</v>
      </c>
      <c r="C58" s="87">
        <v>342891</v>
      </c>
      <c r="D58" s="87">
        <v>270000</v>
      </c>
      <c r="E58" s="87">
        <v>99292</v>
      </c>
      <c r="F58" s="87">
        <v>0</v>
      </c>
      <c r="G58" s="87">
        <v>104222</v>
      </c>
      <c r="H58" s="87">
        <v>561405.96</v>
      </c>
      <c r="I58" s="93">
        <v>7907231.6500000013</v>
      </c>
      <c r="J58" s="16">
        <v>0</v>
      </c>
      <c r="K58" s="17">
        <v>0</v>
      </c>
      <c r="L58" s="17">
        <v>150000</v>
      </c>
      <c r="M58" s="17">
        <v>71987</v>
      </c>
      <c r="N58" s="17">
        <v>0</v>
      </c>
      <c r="O58" s="17">
        <v>70000</v>
      </c>
      <c r="P58" s="17">
        <v>0</v>
      </c>
      <c r="Q58" s="12">
        <v>291987</v>
      </c>
      <c r="R58" s="16">
        <v>0</v>
      </c>
      <c r="S58" s="17">
        <v>0</v>
      </c>
      <c r="T58" s="17">
        <v>0</v>
      </c>
      <c r="U58" s="17">
        <v>0</v>
      </c>
      <c r="V58" s="17">
        <v>0</v>
      </c>
      <c r="W58" s="17">
        <v>0</v>
      </c>
      <c r="X58" s="17">
        <v>0</v>
      </c>
      <c r="Y58" s="12">
        <v>0</v>
      </c>
      <c r="Z58" s="16">
        <v>0</v>
      </c>
      <c r="AA58" s="17">
        <v>342891</v>
      </c>
      <c r="AB58" s="17">
        <v>0</v>
      </c>
      <c r="AC58" s="17">
        <v>0</v>
      </c>
      <c r="AD58" s="17">
        <v>0</v>
      </c>
      <c r="AE58" s="17">
        <v>0</v>
      </c>
      <c r="AF58" s="17">
        <v>27494.58</v>
      </c>
      <c r="AG58" s="12">
        <v>370385.58</v>
      </c>
      <c r="AH58" s="16">
        <v>6529420.6900000004</v>
      </c>
      <c r="AI58" s="17">
        <v>0</v>
      </c>
      <c r="AJ58" s="17">
        <v>0</v>
      </c>
      <c r="AK58" s="17">
        <v>0</v>
      </c>
      <c r="AL58" s="17">
        <v>0</v>
      </c>
      <c r="AM58" s="17">
        <v>0</v>
      </c>
      <c r="AN58" s="17">
        <v>1532</v>
      </c>
      <c r="AO58" s="12">
        <v>6530952.6900000004</v>
      </c>
      <c r="AP58" s="16">
        <v>0</v>
      </c>
      <c r="AQ58" s="17">
        <v>0</v>
      </c>
      <c r="AR58" s="17">
        <v>0</v>
      </c>
      <c r="AS58" s="17">
        <v>27305</v>
      </c>
      <c r="AT58" s="17">
        <v>0</v>
      </c>
      <c r="AU58" s="17">
        <v>0</v>
      </c>
      <c r="AV58" s="17">
        <v>0</v>
      </c>
      <c r="AW58" s="12">
        <v>27305</v>
      </c>
      <c r="AX58" s="16">
        <v>0</v>
      </c>
      <c r="AY58" s="17">
        <v>0</v>
      </c>
      <c r="AZ58" s="17">
        <v>120000</v>
      </c>
      <c r="BA58" s="17">
        <v>0</v>
      </c>
      <c r="BB58" s="17">
        <v>0</v>
      </c>
      <c r="BC58" s="17">
        <v>34222</v>
      </c>
      <c r="BD58" s="17">
        <v>495780.44</v>
      </c>
      <c r="BE58" s="12">
        <v>650002.43999999994</v>
      </c>
      <c r="BF58" s="16">
        <v>0</v>
      </c>
      <c r="BG58" s="17">
        <v>0</v>
      </c>
      <c r="BH58" s="17">
        <v>0</v>
      </c>
      <c r="BI58" s="17">
        <v>0</v>
      </c>
      <c r="BJ58" s="17">
        <v>0</v>
      </c>
      <c r="BK58" s="17">
        <v>0</v>
      </c>
      <c r="BL58" s="17">
        <v>36598.94</v>
      </c>
      <c r="BM58" s="12">
        <v>36598.94</v>
      </c>
      <c r="BN58" s="16">
        <v>0</v>
      </c>
      <c r="BO58" s="17">
        <v>0</v>
      </c>
      <c r="BP58" s="17">
        <v>0</v>
      </c>
      <c r="BQ58" s="17">
        <v>0</v>
      </c>
      <c r="BR58" s="17">
        <v>0</v>
      </c>
      <c r="BS58" s="17">
        <v>0</v>
      </c>
      <c r="BT58" s="17">
        <v>0</v>
      </c>
      <c r="BU58" s="12">
        <v>0</v>
      </c>
      <c r="BV58" s="16">
        <v>0</v>
      </c>
      <c r="BW58" s="17">
        <v>0</v>
      </c>
      <c r="BX58" s="17">
        <v>0</v>
      </c>
      <c r="BY58" s="17">
        <v>0</v>
      </c>
      <c r="BZ58" s="17">
        <v>0</v>
      </c>
      <c r="CA58" s="17">
        <v>0</v>
      </c>
      <c r="CB58" s="17">
        <v>0</v>
      </c>
      <c r="CC58" s="12">
        <v>0</v>
      </c>
    </row>
    <row r="59" spans="1:81" x14ac:dyDescent="0.25">
      <c r="A59" s="4" t="s">
        <v>49</v>
      </c>
      <c r="B59" s="92">
        <v>5704381</v>
      </c>
      <c r="C59" s="87">
        <v>249000</v>
      </c>
      <c r="D59" s="87">
        <v>299678.67</v>
      </c>
      <c r="E59" s="87">
        <v>0</v>
      </c>
      <c r="F59" s="87">
        <v>0</v>
      </c>
      <c r="G59" s="87">
        <v>49629.237894736842</v>
      </c>
      <c r="H59" s="87">
        <v>17844.36</v>
      </c>
      <c r="I59" s="93">
        <v>6320533.2678947365</v>
      </c>
      <c r="J59" s="16">
        <v>0</v>
      </c>
      <c r="K59" s="17">
        <v>0</v>
      </c>
      <c r="L59" s="17">
        <v>0</v>
      </c>
      <c r="M59" s="17">
        <v>0</v>
      </c>
      <c r="N59" s="17">
        <v>0</v>
      </c>
      <c r="O59" s="17">
        <v>0</v>
      </c>
      <c r="P59" s="17">
        <v>0</v>
      </c>
      <c r="Q59" s="12">
        <v>0</v>
      </c>
      <c r="R59" s="16">
        <v>0</v>
      </c>
      <c r="S59" s="17">
        <v>0</v>
      </c>
      <c r="T59" s="17">
        <v>0</v>
      </c>
      <c r="U59" s="17">
        <v>0</v>
      </c>
      <c r="V59" s="17">
        <v>0</v>
      </c>
      <c r="W59" s="17">
        <v>0</v>
      </c>
      <c r="X59" s="17">
        <v>0</v>
      </c>
      <c r="Y59" s="12">
        <v>0</v>
      </c>
      <c r="Z59" s="16">
        <v>64700</v>
      </c>
      <c r="AA59" s="17">
        <v>0</v>
      </c>
      <c r="AB59" s="17">
        <v>0</v>
      </c>
      <c r="AC59" s="17">
        <v>0</v>
      </c>
      <c r="AD59" s="17">
        <v>0</v>
      </c>
      <c r="AE59" s="17">
        <v>0</v>
      </c>
      <c r="AF59" s="17">
        <v>7272.72</v>
      </c>
      <c r="AG59" s="12">
        <v>71972.72</v>
      </c>
      <c r="AH59" s="16">
        <v>5042481</v>
      </c>
      <c r="AI59" s="17">
        <v>0</v>
      </c>
      <c r="AJ59" s="17">
        <v>0</v>
      </c>
      <c r="AK59" s="17">
        <v>0</v>
      </c>
      <c r="AL59" s="17">
        <v>0</v>
      </c>
      <c r="AM59" s="17">
        <v>0</v>
      </c>
      <c r="AN59" s="17">
        <v>10571.64</v>
      </c>
      <c r="AO59" s="12">
        <v>5053052.6399999997</v>
      </c>
      <c r="AP59" s="16">
        <v>0</v>
      </c>
      <c r="AQ59" s="17">
        <v>0</v>
      </c>
      <c r="AR59" s="17">
        <v>0</v>
      </c>
      <c r="AS59" s="17">
        <v>0</v>
      </c>
      <c r="AT59" s="17">
        <v>0</v>
      </c>
      <c r="AU59" s="17">
        <v>0</v>
      </c>
      <c r="AV59" s="17">
        <v>0</v>
      </c>
      <c r="AW59" s="12">
        <v>0</v>
      </c>
      <c r="AX59" s="16">
        <v>9100</v>
      </c>
      <c r="AY59" s="17">
        <v>0</v>
      </c>
      <c r="AZ59" s="17">
        <v>0</v>
      </c>
      <c r="BA59" s="17">
        <v>0</v>
      </c>
      <c r="BB59" s="17">
        <v>0</v>
      </c>
      <c r="BC59" s="17">
        <v>0</v>
      </c>
      <c r="BD59" s="17">
        <v>0</v>
      </c>
      <c r="BE59" s="12">
        <v>9100</v>
      </c>
      <c r="BF59" s="16">
        <v>0</v>
      </c>
      <c r="BG59" s="17">
        <v>0</v>
      </c>
      <c r="BH59" s="17">
        <v>0</v>
      </c>
      <c r="BI59" s="17">
        <v>0</v>
      </c>
      <c r="BJ59" s="17">
        <v>0</v>
      </c>
      <c r="BK59" s="17">
        <v>0</v>
      </c>
      <c r="BL59" s="17">
        <v>0</v>
      </c>
      <c r="BM59" s="12">
        <v>0</v>
      </c>
      <c r="BN59" s="16">
        <v>0</v>
      </c>
      <c r="BO59" s="17">
        <v>0</v>
      </c>
      <c r="BP59" s="17">
        <v>0</v>
      </c>
      <c r="BQ59" s="17">
        <v>0</v>
      </c>
      <c r="BR59" s="17">
        <v>0</v>
      </c>
      <c r="BS59" s="17">
        <v>0</v>
      </c>
      <c r="BT59" s="17">
        <v>0</v>
      </c>
      <c r="BU59" s="12">
        <v>0</v>
      </c>
      <c r="BV59" s="16">
        <v>588100</v>
      </c>
      <c r="BW59" s="17">
        <v>249000</v>
      </c>
      <c r="BX59" s="17">
        <v>299678.67</v>
      </c>
      <c r="BY59" s="17">
        <v>0</v>
      </c>
      <c r="BZ59" s="17">
        <v>0</v>
      </c>
      <c r="CA59" s="17">
        <v>49629.237894736842</v>
      </c>
      <c r="CB59" s="17">
        <v>0</v>
      </c>
      <c r="CC59" s="12">
        <v>1186407.9078947369</v>
      </c>
    </row>
    <row r="60" spans="1:81" x14ac:dyDescent="0.25">
      <c r="A60" s="4" t="s">
        <v>50</v>
      </c>
      <c r="B60" s="92">
        <v>43550</v>
      </c>
      <c r="C60" s="87">
        <v>51839</v>
      </c>
      <c r="D60" s="87">
        <v>108006</v>
      </c>
      <c r="E60" s="87">
        <v>0</v>
      </c>
      <c r="F60" s="87">
        <v>0</v>
      </c>
      <c r="G60" s="87">
        <v>0</v>
      </c>
      <c r="H60" s="87">
        <v>782</v>
      </c>
      <c r="I60" s="93">
        <v>204177</v>
      </c>
      <c r="J60" s="16">
        <v>0</v>
      </c>
      <c r="K60" s="17">
        <v>182</v>
      </c>
      <c r="L60" s="17">
        <v>108006</v>
      </c>
      <c r="M60" s="17">
        <v>0</v>
      </c>
      <c r="N60" s="17">
        <v>0</v>
      </c>
      <c r="O60" s="17">
        <v>0</v>
      </c>
      <c r="P60" s="17">
        <v>0</v>
      </c>
      <c r="Q60" s="12">
        <v>108188</v>
      </c>
      <c r="R60" s="16">
        <v>0</v>
      </c>
      <c r="S60" s="17">
        <v>0</v>
      </c>
      <c r="T60" s="17">
        <v>0</v>
      </c>
      <c r="U60" s="17">
        <v>0</v>
      </c>
      <c r="V60" s="17">
        <v>0</v>
      </c>
      <c r="W60" s="17">
        <v>0</v>
      </c>
      <c r="X60" s="17">
        <v>0</v>
      </c>
      <c r="Y60" s="12">
        <v>0</v>
      </c>
      <c r="Z60" s="16">
        <v>0</v>
      </c>
      <c r="AA60" s="17">
        <v>51657</v>
      </c>
      <c r="AB60" s="17">
        <v>0</v>
      </c>
      <c r="AC60" s="17">
        <v>0</v>
      </c>
      <c r="AD60" s="17">
        <v>0</v>
      </c>
      <c r="AE60" s="17">
        <v>0</v>
      </c>
      <c r="AF60" s="17">
        <v>0</v>
      </c>
      <c r="AG60" s="12">
        <v>51657</v>
      </c>
      <c r="AH60" s="16">
        <v>37610</v>
      </c>
      <c r="AI60" s="17">
        <v>0</v>
      </c>
      <c r="AJ60" s="17">
        <v>0</v>
      </c>
      <c r="AK60" s="17">
        <v>0</v>
      </c>
      <c r="AL60" s="17">
        <v>0</v>
      </c>
      <c r="AM60" s="17">
        <v>0</v>
      </c>
      <c r="AN60" s="17">
        <v>0</v>
      </c>
      <c r="AO60" s="12">
        <v>37610</v>
      </c>
      <c r="AP60" s="16">
        <v>5894</v>
      </c>
      <c r="AQ60" s="17">
        <v>0</v>
      </c>
      <c r="AR60" s="17">
        <v>0</v>
      </c>
      <c r="AS60" s="17">
        <v>0</v>
      </c>
      <c r="AT60" s="17">
        <v>0</v>
      </c>
      <c r="AU60" s="17">
        <v>0</v>
      </c>
      <c r="AV60" s="17">
        <v>198</v>
      </c>
      <c r="AW60" s="12">
        <v>6092</v>
      </c>
      <c r="AX60" s="16">
        <v>0</v>
      </c>
      <c r="AY60" s="17">
        <v>0</v>
      </c>
      <c r="AZ60" s="17">
        <v>0</v>
      </c>
      <c r="BA60" s="17">
        <v>0</v>
      </c>
      <c r="BB60" s="17">
        <v>0</v>
      </c>
      <c r="BC60" s="17">
        <v>0</v>
      </c>
      <c r="BD60" s="17">
        <v>0</v>
      </c>
      <c r="BE60" s="12">
        <v>0</v>
      </c>
      <c r="BF60" s="16">
        <v>0</v>
      </c>
      <c r="BG60" s="17">
        <v>0</v>
      </c>
      <c r="BH60" s="17">
        <v>0</v>
      </c>
      <c r="BI60" s="17">
        <v>0</v>
      </c>
      <c r="BJ60" s="17">
        <v>0</v>
      </c>
      <c r="BK60" s="17">
        <v>0</v>
      </c>
      <c r="BL60" s="17">
        <v>25</v>
      </c>
      <c r="BM60" s="12">
        <v>25</v>
      </c>
      <c r="BN60" s="16">
        <v>0</v>
      </c>
      <c r="BO60" s="17">
        <v>0</v>
      </c>
      <c r="BP60" s="17">
        <v>0</v>
      </c>
      <c r="BQ60" s="17">
        <v>0</v>
      </c>
      <c r="BR60" s="17">
        <v>0</v>
      </c>
      <c r="BS60" s="17">
        <v>0</v>
      </c>
      <c r="BT60" s="17">
        <v>0</v>
      </c>
      <c r="BU60" s="12">
        <v>0</v>
      </c>
      <c r="BV60" s="16">
        <v>46</v>
      </c>
      <c r="BW60" s="17">
        <v>0</v>
      </c>
      <c r="BX60" s="17">
        <v>0</v>
      </c>
      <c r="BY60" s="17">
        <v>0</v>
      </c>
      <c r="BZ60" s="17">
        <v>0</v>
      </c>
      <c r="CA60" s="17">
        <v>0</v>
      </c>
      <c r="CB60" s="17">
        <v>559</v>
      </c>
      <c r="CC60" s="12">
        <v>605</v>
      </c>
    </row>
    <row r="61" spans="1:81" x14ac:dyDescent="0.25">
      <c r="A61" s="4" t="s">
        <v>51</v>
      </c>
      <c r="B61" s="92">
        <v>10081440.169999998</v>
      </c>
      <c r="C61" s="87">
        <v>0</v>
      </c>
      <c r="D61" s="87">
        <v>0</v>
      </c>
      <c r="E61" s="87">
        <v>0</v>
      </c>
      <c r="F61" s="87">
        <v>0</v>
      </c>
      <c r="G61" s="87">
        <v>344350.52</v>
      </c>
      <c r="H61" s="87">
        <v>0</v>
      </c>
      <c r="I61" s="93">
        <v>10425790.690000001</v>
      </c>
      <c r="J61" s="16">
        <v>1316362.8500000001</v>
      </c>
      <c r="K61" s="17">
        <v>0</v>
      </c>
      <c r="L61" s="17">
        <v>0</v>
      </c>
      <c r="M61" s="17">
        <v>0</v>
      </c>
      <c r="N61" s="17">
        <v>0</v>
      </c>
      <c r="O61" s="17">
        <v>94843.24</v>
      </c>
      <c r="P61" s="17">
        <v>0</v>
      </c>
      <c r="Q61" s="12">
        <v>1411206.09</v>
      </c>
      <c r="R61" s="16">
        <v>101613.1</v>
      </c>
      <c r="S61" s="17">
        <v>0</v>
      </c>
      <c r="T61" s="17">
        <v>0</v>
      </c>
      <c r="U61" s="17">
        <v>0</v>
      </c>
      <c r="V61" s="17">
        <v>0</v>
      </c>
      <c r="W61" s="17">
        <v>0</v>
      </c>
      <c r="X61" s="17">
        <v>0</v>
      </c>
      <c r="Y61" s="12">
        <v>101613.1</v>
      </c>
      <c r="Z61" s="16">
        <v>400931.83</v>
      </c>
      <c r="AA61" s="17">
        <v>0</v>
      </c>
      <c r="AB61" s="17">
        <v>0</v>
      </c>
      <c r="AC61" s="17">
        <v>0</v>
      </c>
      <c r="AD61" s="17">
        <v>0</v>
      </c>
      <c r="AE61" s="17">
        <v>96820</v>
      </c>
      <c r="AF61" s="17">
        <v>0</v>
      </c>
      <c r="AG61" s="12">
        <v>497751.83</v>
      </c>
      <c r="AH61" s="16">
        <v>6890091.0800000001</v>
      </c>
      <c r="AI61" s="17">
        <v>0</v>
      </c>
      <c r="AJ61" s="17">
        <v>0</v>
      </c>
      <c r="AK61" s="17">
        <v>0</v>
      </c>
      <c r="AL61" s="17">
        <v>0</v>
      </c>
      <c r="AM61" s="17">
        <v>0</v>
      </c>
      <c r="AN61" s="17">
        <v>0</v>
      </c>
      <c r="AO61" s="12">
        <v>6890091.0800000001</v>
      </c>
      <c r="AP61" s="16">
        <v>0</v>
      </c>
      <c r="AQ61" s="17">
        <v>0</v>
      </c>
      <c r="AR61" s="17">
        <v>0</v>
      </c>
      <c r="AS61" s="17">
        <v>0</v>
      </c>
      <c r="AT61" s="17">
        <v>0</v>
      </c>
      <c r="AU61" s="17">
        <v>0</v>
      </c>
      <c r="AV61" s="17">
        <v>0</v>
      </c>
      <c r="AW61" s="12">
        <v>0</v>
      </c>
      <c r="AX61" s="16">
        <v>101613.1</v>
      </c>
      <c r="AY61" s="17">
        <v>0</v>
      </c>
      <c r="AZ61" s="17">
        <v>0</v>
      </c>
      <c r="BA61" s="17">
        <v>0</v>
      </c>
      <c r="BB61" s="17">
        <v>0</v>
      </c>
      <c r="BC61" s="17">
        <v>152687.28</v>
      </c>
      <c r="BD61" s="17">
        <v>0</v>
      </c>
      <c r="BE61" s="12">
        <v>254300.38</v>
      </c>
      <c r="BF61" s="16">
        <v>0</v>
      </c>
      <c r="BG61" s="17">
        <v>0</v>
      </c>
      <c r="BH61" s="17">
        <v>0</v>
      </c>
      <c r="BI61" s="17">
        <v>0</v>
      </c>
      <c r="BJ61" s="17">
        <v>0</v>
      </c>
      <c r="BK61" s="17">
        <v>0</v>
      </c>
      <c r="BL61" s="17">
        <v>0</v>
      </c>
      <c r="BM61" s="12">
        <v>0</v>
      </c>
      <c r="BN61" s="16">
        <v>472</v>
      </c>
      <c r="BO61" s="17">
        <v>0</v>
      </c>
      <c r="BP61" s="17">
        <v>0</v>
      </c>
      <c r="BQ61" s="17">
        <v>0</v>
      </c>
      <c r="BR61" s="17">
        <v>0</v>
      </c>
      <c r="BS61" s="17">
        <v>0</v>
      </c>
      <c r="BT61" s="17">
        <v>0</v>
      </c>
      <c r="BU61" s="12">
        <v>472</v>
      </c>
      <c r="BV61" s="16">
        <v>1270356.21</v>
      </c>
      <c r="BW61" s="17">
        <v>0</v>
      </c>
      <c r="BX61" s="17">
        <v>0</v>
      </c>
      <c r="BY61" s="17">
        <v>0</v>
      </c>
      <c r="BZ61" s="17">
        <v>0</v>
      </c>
      <c r="CA61" s="17">
        <v>0</v>
      </c>
      <c r="CB61" s="17">
        <v>0</v>
      </c>
      <c r="CC61" s="12">
        <v>1270356.21</v>
      </c>
    </row>
    <row r="62" spans="1:81" x14ac:dyDescent="0.25">
      <c r="A62" s="4" t="s">
        <v>52</v>
      </c>
      <c r="B62" s="92">
        <v>1344416.6600000001</v>
      </c>
      <c r="C62" s="87">
        <v>270702</v>
      </c>
      <c r="D62" s="87">
        <v>111780.5</v>
      </c>
      <c r="E62" s="87">
        <v>0</v>
      </c>
      <c r="F62" s="87">
        <v>355000</v>
      </c>
      <c r="G62" s="87">
        <v>93199</v>
      </c>
      <c r="H62" s="87">
        <v>36989.519999999997</v>
      </c>
      <c r="I62" s="93">
        <v>2212087.6799999997</v>
      </c>
      <c r="J62" s="16">
        <v>0</v>
      </c>
      <c r="K62" s="17">
        <v>0</v>
      </c>
      <c r="L62" s="17">
        <v>20000</v>
      </c>
      <c r="M62" s="17">
        <v>0</v>
      </c>
      <c r="N62" s="17">
        <v>0</v>
      </c>
      <c r="O62" s="17">
        <v>1500</v>
      </c>
      <c r="P62" s="17">
        <v>0</v>
      </c>
      <c r="Q62" s="12">
        <v>21500</v>
      </c>
      <c r="R62" s="16">
        <v>0</v>
      </c>
      <c r="S62" s="17">
        <v>0</v>
      </c>
      <c r="T62" s="17">
        <v>0</v>
      </c>
      <c r="U62" s="17">
        <v>0</v>
      </c>
      <c r="V62" s="17">
        <v>0</v>
      </c>
      <c r="W62" s="17">
        <v>0</v>
      </c>
      <c r="X62" s="17">
        <v>0</v>
      </c>
      <c r="Y62" s="12">
        <v>0</v>
      </c>
      <c r="Z62" s="16">
        <v>232600.83</v>
      </c>
      <c r="AA62" s="17">
        <v>270702</v>
      </c>
      <c r="AB62" s="17">
        <v>67780.5</v>
      </c>
      <c r="AC62" s="17">
        <v>0</v>
      </c>
      <c r="AD62" s="17">
        <v>175000</v>
      </c>
      <c r="AE62" s="17">
        <v>91699</v>
      </c>
      <c r="AF62" s="17">
        <v>0</v>
      </c>
      <c r="AG62" s="12">
        <v>837782.33</v>
      </c>
      <c r="AH62" s="16">
        <v>1081944.1499999999</v>
      </c>
      <c r="AI62" s="17">
        <v>0</v>
      </c>
      <c r="AJ62" s="17">
        <v>0</v>
      </c>
      <c r="AK62" s="17">
        <v>0</v>
      </c>
      <c r="AL62" s="17">
        <v>0</v>
      </c>
      <c r="AM62" s="17">
        <v>0</v>
      </c>
      <c r="AN62" s="17">
        <v>0</v>
      </c>
      <c r="AO62" s="12">
        <v>1081944.1499999999</v>
      </c>
      <c r="AP62" s="16">
        <v>20197.12</v>
      </c>
      <c r="AQ62" s="17">
        <v>0</v>
      </c>
      <c r="AR62" s="17">
        <v>0</v>
      </c>
      <c r="AS62" s="17">
        <v>0</v>
      </c>
      <c r="AT62" s="17">
        <v>0</v>
      </c>
      <c r="AU62" s="17">
        <v>0</v>
      </c>
      <c r="AV62" s="17">
        <v>0</v>
      </c>
      <c r="AW62" s="12">
        <v>20197.12</v>
      </c>
      <c r="AX62" s="16">
        <v>0</v>
      </c>
      <c r="AY62" s="17">
        <v>0</v>
      </c>
      <c r="AZ62" s="17">
        <v>24000</v>
      </c>
      <c r="BA62" s="17">
        <v>0</v>
      </c>
      <c r="BB62" s="17">
        <v>180000</v>
      </c>
      <c r="BC62" s="17">
        <v>0</v>
      </c>
      <c r="BD62" s="17">
        <v>0</v>
      </c>
      <c r="BE62" s="12">
        <v>204000</v>
      </c>
      <c r="BF62" s="16">
        <v>9327.76</v>
      </c>
      <c r="BG62" s="17">
        <v>0</v>
      </c>
      <c r="BH62" s="17">
        <v>0</v>
      </c>
      <c r="BI62" s="17">
        <v>0</v>
      </c>
      <c r="BJ62" s="17">
        <v>0</v>
      </c>
      <c r="BK62" s="17">
        <v>0</v>
      </c>
      <c r="BL62" s="17">
        <v>0</v>
      </c>
      <c r="BM62" s="12">
        <v>9327.76</v>
      </c>
      <c r="BN62" s="16">
        <v>0</v>
      </c>
      <c r="BO62" s="17">
        <v>0</v>
      </c>
      <c r="BP62" s="17">
        <v>0</v>
      </c>
      <c r="BQ62" s="17">
        <v>0</v>
      </c>
      <c r="BR62" s="17">
        <v>0</v>
      </c>
      <c r="BS62" s="17">
        <v>0</v>
      </c>
      <c r="BT62" s="17">
        <v>0</v>
      </c>
      <c r="BU62" s="12">
        <v>0</v>
      </c>
      <c r="BV62" s="16">
        <v>346.8</v>
      </c>
      <c r="BW62" s="17">
        <v>0</v>
      </c>
      <c r="BX62" s="17">
        <v>0</v>
      </c>
      <c r="BY62" s="17">
        <v>0</v>
      </c>
      <c r="BZ62" s="17">
        <v>0</v>
      </c>
      <c r="CA62" s="17">
        <v>0</v>
      </c>
      <c r="CB62" s="17">
        <v>36989.519999999997</v>
      </c>
      <c r="CC62" s="12">
        <v>37336.32</v>
      </c>
    </row>
    <row r="63" spans="1:81" x14ac:dyDescent="0.25">
      <c r="A63" s="4" t="s">
        <v>53</v>
      </c>
      <c r="B63" s="92">
        <v>107998</v>
      </c>
      <c r="C63" s="87">
        <v>34443</v>
      </c>
      <c r="D63" s="87">
        <v>29993</v>
      </c>
      <c r="E63" s="87">
        <v>0</v>
      </c>
      <c r="F63" s="87">
        <v>0</v>
      </c>
      <c r="G63" s="87">
        <v>215</v>
      </c>
      <c r="H63" s="87">
        <v>0</v>
      </c>
      <c r="I63" s="93">
        <v>172649</v>
      </c>
      <c r="J63" s="16">
        <v>0</v>
      </c>
      <c r="K63" s="17">
        <v>0</v>
      </c>
      <c r="L63" s="17">
        <v>29993</v>
      </c>
      <c r="M63" s="17">
        <v>0</v>
      </c>
      <c r="N63" s="17">
        <v>0</v>
      </c>
      <c r="O63" s="17">
        <v>0</v>
      </c>
      <c r="P63" s="17">
        <v>0</v>
      </c>
      <c r="Q63" s="12">
        <v>29993</v>
      </c>
      <c r="R63" s="16">
        <v>0</v>
      </c>
      <c r="S63" s="17">
        <v>0</v>
      </c>
      <c r="T63" s="17">
        <v>0</v>
      </c>
      <c r="U63" s="17">
        <v>0</v>
      </c>
      <c r="V63" s="17">
        <v>0</v>
      </c>
      <c r="W63" s="17">
        <v>0</v>
      </c>
      <c r="X63" s="17">
        <v>0</v>
      </c>
      <c r="Y63" s="12">
        <v>0</v>
      </c>
      <c r="Z63" s="16">
        <v>0</v>
      </c>
      <c r="AA63" s="17">
        <v>34443</v>
      </c>
      <c r="AB63" s="17">
        <v>0</v>
      </c>
      <c r="AC63" s="17">
        <v>0</v>
      </c>
      <c r="AD63" s="17">
        <v>0</v>
      </c>
      <c r="AE63" s="17">
        <v>0</v>
      </c>
      <c r="AF63" s="17">
        <v>0</v>
      </c>
      <c r="AG63" s="12">
        <v>34443</v>
      </c>
      <c r="AH63" s="16">
        <v>80647</v>
      </c>
      <c r="AI63" s="17">
        <v>0</v>
      </c>
      <c r="AJ63" s="17">
        <v>0</v>
      </c>
      <c r="AK63" s="17">
        <v>0</v>
      </c>
      <c r="AL63" s="17">
        <v>0</v>
      </c>
      <c r="AM63" s="17">
        <v>0</v>
      </c>
      <c r="AN63" s="17">
        <v>0</v>
      </c>
      <c r="AO63" s="12">
        <v>80647</v>
      </c>
      <c r="AP63" s="16">
        <v>0</v>
      </c>
      <c r="AQ63" s="17">
        <v>0</v>
      </c>
      <c r="AR63" s="17">
        <v>0</v>
      </c>
      <c r="AS63" s="17">
        <v>0</v>
      </c>
      <c r="AT63" s="17">
        <v>0</v>
      </c>
      <c r="AU63" s="17">
        <v>0</v>
      </c>
      <c r="AV63" s="17">
        <v>0</v>
      </c>
      <c r="AW63" s="12">
        <v>0</v>
      </c>
      <c r="AX63" s="16">
        <v>0</v>
      </c>
      <c r="AY63" s="17">
        <v>0</v>
      </c>
      <c r="AZ63" s="17">
        <v>0</v>
      </c>
      <c r="BA63" s="17">
        <v>0</v>
      </c>
      <c r="BB63" s="17">
        <v>0</v>
      </c>
      <c r="BC63" s="17">
        <v>215</v>
      </c>
      <c r="BD63" s="17">
        <v>0</v>
      </c>
      <c r="BE63" s="12">
        <v>215</v>
      </c>
      <c r="BF63" s="16">
        <v>0</v>
      </c>
      <c r="BG63" s="17">
        <v>0</v>
      </c>
      <c r="BH63" s="17">
        <v>0</v>
      </c>
      <c r="BI63" s="17">
        <v>0</v>
      </c>
      <c r="BJ63" s="17">
        <v>0</v>
      </c>
      <c r="BK63" s="17">
        <v>0</v>
      </c>
      <c r="BL63" s="17">
        <v>0</v>
      </c>
      <c r="BM63" s="12">
        <v>0</v>
      </c>
      <c r="BN63" s="16">
        <v>0</v>
      </c>
      <c r="BO63" s="17">
        <v>0</v>
      </c>
      <c r="BP63" s="17">
        <v>0</v>
      </c>
      <c r="BQ63" s="17">
        <v>0</v>
      </c>
      <c r="BR63" s="17">
        <v>0</v>
      </c>
      <c r="BS63" s="17">
        <v>0</v>
      </c>
      <c r="BT63" s="17">
        <v>0</v>
      </c>
      <c r="BU63" s="12">
        <v>0</v>
      </c>
      <c r="BV63" s="16">
        <v>27351</v>
      </c>
      <c r="BW63" s="17">
        <v>0</v>
      </c>
      <c r="BX63" s="17">
        <v>0</v>
      </c>
      <c r="BY63" s="17">
        <v>0</v>
      </c>
      <c r="BZ63" s="17">
        <v>0</v>
      </c>
      <c r="CA63" s="17">
        <v>0</v>
      </c>
      <c r="CB63" s="17">
        <v>0</v>
      </c>
      <c r="CC63" s="12">
        <v>27351</v>
      </c>
    </row>
    <row r="64" spans="1:81" x14ac:dyDescent="0.25">
      <c r="A64" s="4" t="s">
        <v>54</v>
      </c>
      <c r="B64" s="92">
        <v>18389</v>
      </c>
      <c r="C64" s="87">
        <v>0</v>
      </c>
      <c r="D64" s="87">
        <v>180000</v>
      </c>
      <c r="E64" s="87">
        <v>0</v>
      </c>
      <c r="F64" s="87">
        <v>0</v>
      </c>
      <c r="G64" s="87">
        <v>17800</v>
      </c>
      <c r="H64" s="87">
        <v>0</v>
      </c>
      <c r="I64" s="93">
        <v>216189</v>
      </c>
      <c r="J64" s="16">
        <v>0</v>
      </c>
      <c r="K64" s="17">
        <v>0</v>
      </c>
      <c r="L64" s="17">
        <v>0</v>
      </c>
      <c r="M64" s="17">
        <v>0</v>
      </c>
      <c r="N64" s="17">
        <v>0</v>
      </c>
      <c r="O64" s="17">
        <v>0</v>
      </c>
      <c r="P64" s="17">
        <v>0</v>
      </c>
      <c r="Q64" s="12">
        <v>0</v>
      </c>
      <c r="R64" s="16">
        <v>0</v>
      </c>
      <c r="S64" s="17">
        <v>0</v>
      </c>
      <c r="T64" s="17">
        <v>0</v>
      </c>
      <c r="U64" s="17">
        <v>0</v>
      </c>
      <c r="V64" s="17">
        <v>0</v>
      </c>
      <c r="W64" s="17">
        <v>0</v>
      </c>
      <c r="X64" s="17">
        <v>0</v>
      </c>
      <c r="Y64" s="12">
        <v>0</v>
      </c>
      <c r="Z64" s="16">
        <v>0</v>
      </c>
      <c r="AA64" s="17">
        <v>0</v>
      </c>
      <c r="AB64" s="17">
        <v>0</v>
      </c>
      <c r="AC64" s="17">
        <v>0</v>
      </c>
      <c r="AD64" s="17">
        <v>0</v>
      </c>
      <c r="AE64" s="17">
        <v>0</v>
      </c>
      <c r="AF64" s="17">
        <v>0</v>
      </c>
      <c r="AG64" s="12">
        <v>0</v>
      </c>
      <c r="AH64" s="16">
        <v>0</v>
      </c>
      <c r="AI64" s="17">
        <v>0</v>
      </c>
      <c r="AJ64" s="17">
        <v>0</v>
      </c>
      <c r="AK64" s="17">
        <v>0</v>
      </c>
      <c r="AL64" s="17">
        <v>0</v>
      </c>
      <c r="AM64" s="17">
        <v>0</v>
      </c>
      <c r="AN64" s="17">
        <v>0</v>
      </c>
      <c r="AO64" s="12">
        <v>0</v>
      </c>
      <c r="AP64" s="16">
        <v>0</v>
      </c>
      <c r="AQ64" s="17">
        <v>0</v>
      </c>
      <c r="AR64" s="17">
        <v>0</v>
      </c>
      <c r="AS64" s="17">
        <v>0</v>
      </c>
      <c r="AT64" s="17">
        <v>0</v>
      </c>
      <c r="AU64" s="17">
        <v>0</v>
      </c>
      <c r="AV64" s="17">
        <v>0</v>
      </c>
      <c r="AW64" s="12">
        <v>0</v>
      </c>
      <c r="AX64" s="16">
        <v>0</v>
      </c>
      <c r="AY64" s="17">
        <v>0</v>
      </c>
      <c r="AZ64" s="17">
        <v>180000</v>
      </c>
      <c r="BA64" s="17">
        <v>0</v>
      </c>
      <c r="BB64" s="17">
        <v>0</v>
      </c>
      <c r="BC64" s="17">
        <v>17800</v>
      </c>
      <c r="BD64" s="17">
        <v>0</v>
      </c>
      <c r="BE64" s="12">
        <v>197800</v>
      </c>
      <c r="BF64" s="16">
        <v>0</v>
      </c>
      <c r="BG64" s="17">
        <v>0</v>
      </c>
      <c r="BH64" s="17">
        <v>0</v>
      </c>
      <c r="BI64" s="17">
        <v>0</v>
      </c>
      <c r="BJ64" s="17">
        <v>0</v>
      </c>
      <c r="BK64" s="17">
        <v>0</v>
      </c>
      <c r="BL64" s="17">
        <v>0</v>
      </c>
      <c r="BM64" s="12">
        <v>0</v>
      </c>
      <c r="BN64" s="16">
        <v>0</v>
      </c>
      <c r="BO64" s="17">
        <v>0</v>
      </c>
      <c r="BP64" s="17">
        <v>0</v>
      </c>
      <c r="BQ64" s="17">
        <v>0</v>
      </c>
      <c r="BR64" s="17">
        <v>0</v>
      </c>
      <c r="BS64" s="17">
        <v>0</v>
      </c>
      <c r="BT64" s="17">
        <v>0</v>
      </c>
      <c r="BU64" s="12">
        <v>0</v>
      </c>
      <c r="BV64" s="16">
        <v>18389</v>
      </c>
      <c r="BW64" s="17">
        <v>0</v>
      </c>
      <c r="BX64" s="17">
        <v>0</v>
      </c>
      <c r="BY64" s="17">
        <v>0</v>
      </c>
      <c r="BZ64" s="17">
        <v>0</v>
      </c>
      <c r="CA64" s="17">
        <v>0</v>
      </c>
      <c r="CB64" s="17">
        <v>0</v>
      </c>
      <c r="CC64" s="12">
        <v>18389</v>
      </c>
    </row>
    <row r="65" spans="1:81" x14ac:dyDescent="0.25">
      <c r="A65" s="4" t="s">
        <v>55</v>
      </c>
      <c r="B65" s="92">
        <v>4445</v>
      </c>
      <c r="C65" s="87">
        <v>9414</v>
      </c>
      <c r="D65" s="87">
        <v>12019</v>
      </c>
      <c r="E65" s="87">
        <v>0</v>
      </c>
      <c r="F65" s="87">
        <v>0</v>
      </c>
      <c r="G65" s="87">
        <v>2800</v>
      </c>
      <c r="H65" s="87">
        <v>0</v>
      </c>
      <c r="I65" s="93">
        <v>28678</v>
      </c>
      <c r="J65" s="16">
        <v>0</v>
      </c>
      <c r="K65" s="17">
        <v>0</v>
      </c>
      <c r="L65" s="17">
        <v>0</v>
      </c>
      <c r="M65" s="17">
        <v>0</v>
      </c>
      <c r="N65" s="17">
        <v>0</v>
      </c>
      <c r="O65" s="17">
        <v>0</v>
      </c>
      <c r="P65" s="17">
        <v>0</v>
      </c>
      <c r="Q65" s="12">
        <v>0</v>
      </c>
      <c r="R65" s="16">
        <v>0</v>
      </c>
      <c r="S65" s="17">
        <v>0</v>
      </c>
      <c r="T65" s="17">
        <v>0</v>
      </c>
      <c r="U65" s="17">
        <v>0</v>
      </c>
      <c r="V65" s="17">
        <v>0</v>
      </c>
      <c r="W65" s="17">
        <v>0</v>
      </c>
      <c r="X65" s="17">
        <v>0</v>
      </c>
      <c r="Y65" s="12">
        <v>0</v>
      </c>
      <c r="Z65" s="16">
        <v>0</v>
      </c>
      <c r="AA65" s="17">
        <v>0</v>
      </c>
      <c r="AB65" s="17">
        <v>0</v>
      </c>
      <c r="AC65" s="17">
        <v>0</v>
      </c>
      <c r="AD65" s="17">
        <v>0</v>
      </c>
      <c r="AE65" s="17">
        <v>300</v>
      </c>
      <c r="AF65" s="17">
        <v>0</v>
      </c>
      <c r="AG65" s="12">
        <v>300</v>
      </c>
      <c r="AH65" s="16">
        <v>0</v>
      </c>
      <c r="AI65" s="17">
        <v>0</v>
      </c>
      <c r="AJ65" s="17">
        <v>0</v>
      </c>
      <c r="AK65" s="17">
        <v>0</v>
      </c>
      <c r="AL65" s="17">
        <v>0</v>
      </c>
      <c r="AM65" s="17">
        <v>0</v>
      </c>
      <c r="AN65" s="17">
        <v>0</v>
      </c>
      <c r="AO65" s="12">
        <v>0</v>
      </c>
      <c r="AP65" s="16">
        <v>0</v>
      </c>
      <c r="AQ65" s="17">
        <v>0</v>
      </c>
      <c r="AR65" s="17">
        <v>0</v>
      </c>
      <c r="AS65" s="17">
        <v>0</v>
      </c>
      <c r="AT65" s="17">
        <v>0</v>
      </c>
      <c r="AU65" s="17">
        <v>0</v>
      </c>
      <c r="AV65" s="17">
        <v>0</v>
      </c>
      <c r="AW65" s="12">
        <v>0</v>
      </c>
      <c r="AX65" s="16">
        <v>0</v>
      </c>
      <c r="AY65" s="17">
        <v>0</v>
      </c>
      <c r="AZ65" s="17">
        <v>12019</v>
      </c>
      <c r="BA65" s="17">
        <v>0</v>
      </c>
      <c r="BB65" s="17">
        <v>0</v>
      </c>
      <c r="BC65" s="17">
        <v>2500</v>
      </c>
      <c r="BD65" s="17">
        <v>0</v>
      </c>
      <c r="BE65" s="12">
        <v>14519</v>
      </c>
      <c r="BF65" s="16">
        <v>0</v>
      </c>
      <c r="BG65" s="17">
        <v>0</v>
      </c>
      <c r="BH65" s="17">
        <v>0</v>
      </c>
      <c r="BI65" s="17">
        <v>0</v>
      </c>
      <c r="BJ65" s="17">
        <v>0</v>
      </c>
      <c r="BK65" s="17">
        <v>0</v>
      </c>
      <c r="BL65" s="17">
        <v>0</v>
      </c>
      <c r="BM65" s="12">
        <v>0</v>
      </c>
      <c r="BN65" s="16">
        <v>0</v>
      </c>
      <c r="BO65" s="17">
        <v>0</v>
      </c>
      <c r="BP65" s="17">
        <v>0</v>
      </c>
      <c r="BQ65" s="17">
        <v>0</v>
      </c>
      <c r="BR65" s="17">
        <v>0</v>
      </c>
      <c r="BS65" s="17">
        <v>0</v>
      </c>
      <c r="BT65" s="17">
        <v>0</v>
      </c>
      <c r="BU65" s="12">
        <v>0</v>
      </c>
      <c r="BV65" s="16">
        <v>4445</v>
      </c>
      <c r="BW65" s="17">
        <v>9414</v>
      </c>
      <c r="BX65" s="17">
        <v>0</v>
      </c>
      <c r="BY65" s="17">
        <v>0</v>
      </c>
      <c r="BZ65" s="17">
        <v>0</v>
      </c>
      <c r="CA65" s="17">
        <v>0</v>
      </c>
      <c r="CB65" s="17">
        <v>0</v>
      </c>
      <c r="CC65" s="12">
        <v>13859</v>
      </c>
    </row>
    <row r="66" spans="1:81" x14ac:dyDescent="0.25">
      <c r="A66" s="4" t="s">
        <v>56</v>
      </c>
      <c r="B66" s="92">
        <v>563000</v>
      </c>
      <c r="C66" s="87">
        <v>153000</v>
      </c>
      <c r="D66" s="87">
        <v>30000</v>
      </c>
      <c r="E66" s="87">
        <v>0</v>
      </c>
      <c r="F66" s="87">
        <v>115000</v>
      </c>
      <c r="G66" s="87">
        <v>417000</v>
      </c>
      <c r="H66" s="87">
        <v>0</v>
      </c>
      <c r="I66" s="93">
        <v>1278000</v>
      </c>
      <c r="J66" s="16">
        <v>0</v>
      </c>
      <c r="K66" s="17">
        <v>0</v>
      </c>
      <c r="L66" s="17">
        <v>30000</v>
      </c>
      <c r="M66" s="17">
        <v>0</v>
      </c>
      <c r="N66" s="17">
        <v>115000</v>
      </c>
      <c r="O66" s="17">
        <v>0</v>
      </c>
      <c r="P66" s="17">
        <v>0</v>
      </c>
      <c r="Q66" s="12">
        <v>145000</v>
      </c>
      <c r="R66" s="16">
        <v>0</v>
      </c>
      <c r="S66" s="17">
        <v>0</v>
      </c>
      <c r="T66" s="17">
        <v>0</v>
      </c>
      <c r="U66" s="17">
        <v>0</v>
      </c>
      <c r="V66" s="17">
        <v>0</v>
      </c>
      <c r="W66" s="17">
        <v>0</v>
      </c>
      <c r="X66" s="17">
        <v>0</v>
      </c>
      <c r="Y66" s="12">
        <v>0</v>
      </c>
      <c r="Z66" s="16">
        <v>0</v>
      </c>
      <c r="AA66" s="17">
        <v>0</v>
      </c>
      <c r="AB66" s="17">
        <v>0</v>
      </c>
      <c r="AC66" s="17">
        <v>0</v>
      </c>
      <c r="AD66" s="17">
        <v>0</v>
      </c>
      <c r="AE66" s="17">
        <v>0</v>
      </c>
      <c r="AF66" s="17">
        <v>0</v>
      </c>
      <c r="AG66" s="12">
        <v>0</v>
      </c>
      <c r="AH66" s="16">
        <v>487000</v>
      </c>
      <c r="AI66" s="17">
        <v>0</v>
      </c>
      <c r="AJ66" s="17">
        <v>0</v>
      </c>
      <c r="AK66" s="17">
        <v>0</v>
      </c>
      <c r="AL66" s="17">
        <v>0</v>
      </c>
      <c r="AM66" s="17">
        <v>0</v>
      </c>
      <c r="AN66" s="17">
        <v>0</v>
      </c>
      <c r="AO66" s="12">
        <v>487000</v>
      </c>
      <c r="AP66" s="16">
        <v>0</v>
      </c>
      <c r="AQ66" s="17">
        <v>0</v>
      </c>
      <c r="AR66" s="17">
        <v>0</v>
      </c>
      <c r="AS66" s="17">
        <v>0</v>
      </c>
      <c r="AT66" s="17">
        <v>0</v>
      </c>
      <c r="AU66" s="17">
        <v>0</v>
      </c>
      <c r="AV66" s="17">
        <v>0</v>
      </c>
      <c r="AW66" s="12">
        <v>0</v>
      </c>
      <c r="AX66" s="16">
        <v>0</v>
      </c>
      <c r="AY66" s="17">
        <v>0</v>
      </c>
      <c r="AZ66" s="17">
        <v>0</v>
      </c>
      <c r="BA66" s="17">
        <v>0</v>
      </c>
      <c r="BB66" s="17">
        <v>0</v>
      </c>
      <c r="BC66" s="17">
        <v>10000</v>
      </c>
      <c r="BD66" s="17">
        <v>0</v>
      </c>
      <c r="BE66" s="12">
        <v>10000</v>
      </c>
      <c r="BF66" s="16">
        <v>0</v>
      </c>
      <c r="BG66" s="17">
        <v>0</v>
      </c>
      <c r="BH66" s="17">
        <v>0</v>
      </c>
      <c r="BI66" s="17">
        <v>0</v>
      </c>
      <c r="BJ66" s="17">
        <v>0</v>
      </c>
      <c r="BK66" s="17">
        <v>0</v>
      </c>
      <c r="BL66" s="17">
        <v>0</v>
      </c>
      <c r="BM66" s="12">
        <v>0</v>
      </c>
      <c r="BN66" s="16">
        <v>0</v>
      </c>
      <c r="BO66" s="17">
        <v>0</v>
      </c>
      <c r="BP66" s="17">
        <v>0</v>
      </c>
      <c r="BQ66" s="17">
        <v>0</v>
      </c>
      <c r="BR66" s="17">
        <v>0</v>
      </c>
      <c r="BS66" s="17">
        <v>0</v>
      </c>
      <c r="BT66" s="17">
        <v>0</v>
      </c>
      <c r="BU66" s="12">
        <v>0</v>
      </c>
      <c r="BV66" s="16">
        <v>76000</v>
      </c>
      <c r="BW66" s="17">
        <v>153000</v>
      </c>
      <c r="BX66" s="17">
        <v>0</v>
      </c>
      <c r="BY66" s="17">
        <v>0</v>
      </c>
      <c r="BZ66" s="17">
        <v>0</v>
      </c>
      <c r="CA66" s="17">
        <v>407000</v>
      </c>
      <c r="CB66" s="17">
        <v>0</v>
      </c>
      <c r="CC66" s="12">
        <v>636000</v>
      </c>
    </row>
    <row r="67" spans="1:81" x14ac:dyDescent="0.25">
      <c r="A67" s="4" t="s">
        <v>57</v>
      </c>
      <c r="B67" s="92">
        <v>0</v>
      </c>
      <c r="C67" s="87">
        <v>0</v>
      </c>
      <c r="D67" s="87">
        <v>182776</v>
      </c>
      <c r="E67" s="87">
        <v>0</v>
      </c>
      <c r="F67" s="87">
        <v>0</v>
      </c>
      <c r="G67" s="87">
        <v>0</v>
      </c>
      <c r="H67" s="87">
        <v>18339</v>
      </c>
      <c r="I67" s="93">
        <v>201115</v>
      </c>
      <c r="J67" s="16">
        <v>0</v>
      </c>
      <c r="K67" s="17">
        <v>0</v>
      </c>
      <c r="L67" s="17">
        <v>46000</v>
      </c>
      <c r="M67" s="17">
        <v>0</v>
      </c>
      <c r="N67" s="17">
        <v>0</v>
      </c>
      <c r="O67" s="17">
        <v>0</v>
      </c>
      <c r="P67" s="17">
        <v>0</v>
      </c>
      <c r="Q67" s="12">
        <v>46000</v>
      </c>
      <c r="R67" s="16">
        <v>0</v>
      </c>
      <c r="S67" s="17">
        <v>0</v>
      </c>
      <c r="T67" s="17">
        <v>0</v>
      </c>
      <c r="U67" s="17">
        <v>0</v>
      </c>
      <c r="V67" s="17">
        <v>0</v>
      </c>
      <c r="W67" s="17">
        <v>0</v>
      </c>
      <c r="X67" s="17">
        <v>0</v>
      </c>
      <c r="Y67" s="12">
        <v>0</v>
      </c>
      <c r="Z67" s="16">
        <v>0</v>
      </c>
      <c r="AA67" s="17">
        <v>0</v>
      </c>
      <c r="AB67" s="17">
        <v>0</v>
      </c>
      <c r="AC67" s="17">
        <v>0</v>
      </c>
      <c r="AD67" s="17">
        <v>0</v>
      </c>
      <c r="AE67" s="17">
        <v>0</v>
      </c>
      <c r="AF67" s="17">
        <v>0</v>
      </c>
      <c r="AG67" s="12">
        <v>0</v>
      </c>
      <c r="AH67" s="16">
        <v>0</v>
      </c>
      <c r="AI67" s="17">
        <v>0</v>
      </c>
      <c r="AJ67" s="17">
        <v>0</v>
      </c>
      <c r="AK67" s="17">
        <v>0</v>
      </c>
      <c r="AL67" s="17">
        <v>0</v>
      </c>
      <c r="AM67" s="17">
        <v>0</v>
      </c>
      <c r="AN67" s="17">
        <v>0</v>
      </c>
      <c r="AO67" s="12">
        <v>0</v>
      </c>
      <c r="AP67" s="16">
        <v>0</v>
      </c>
      <c r="AQ67" s="17">
        <v>0</v>
      </c>
      <c r="AR67" s="17">
        <v>0</v>
      </c>
      <c r="AS67" s="17">
        <v>0</v>
      </c>
      <c r="AT67" s="17">
        <v>0</v>
      </c>
      <c r="AU67" s="17">
        <v>0</v>
      </c>
      <c r="AV67" s="17">
        <v>0</v>
      </c>
      <c r="AW67" s="12">
        <v>0</v>
      </c>
      <c r="AX67" s="16">
        <v>0</v>
      </c>
      <c r="AY67" s="17">
        <v>0</v>
      </c>
      <c r="AZ67" s="17">
        <v>136776</v>
      </c>
      <c r="BA67" s="17">
        <v>0</v>
      </c>
      <c r="BB67" s="17">
        <v>0</v>
      </c>
      <c r="BC67" s="17">
        <v>0</v>
      </c>
      <c r="BD67" s="17">
        <v>0</v>
      </c>
      <c r="BE67" s="12">
        <v>136776</v>
      </c>
      <c r="BF67" s="16">
        <v>0</v>
      </c>
      <c r="BG67" s="17">
        <v>0</v>
      </c>
      <c r="BH67" s="17">
        <v>0</v>
      </c>
      <c r="BI67" s="17">
        <v>0</v>
      </c>
      <c r="BJ67" s="17">
        <v>0</v>
      </c>
      <c r="BK67" s="17">
        <v>0</v>
      </c>
      <c r="BL67" s="17">
        <v>18339</v>
      </c>
      <c r="BM67" s="12">
        <v>18339</v>
      </c>
      <c r="BN67" s="16">
        <v>0</v>
      </c>
      <c r="BO67" s="17">
        <v>0</v>
      </c>
      <c r="BP67" s="17">
        <v>0</v>
      </c>
      <c r="BQ67" s="17">
        <v>0</v>
      </c>
      <c r="BR67" s="17">
        <v>0</v>
      </c>
      <c r="BS67" s="17">
        <v>0</v>
      </c>
      <c r="BT67" s="17">
        <v>0</v>
      </c>
      <c r="BU67" s="12">
        <v>0</v>
      </c>
      <c r="BV67" s="16">
        <v>0</v>
      </c>
      <c r="BW67" s="17">
        <v>0</v>
      </c>
      <c r="BX67" s="17">
        <v>0</v>
      </c>
      <c r="BY67" s="17">
        <v>0</v>
      </c>
      <c r="BZ67" s="17">
        <v>0</v>
      </c>
      <c r="CA67" s="17">
        <v>0</v>
      </c>
      <c r="CB67" s="17">
        <v>0</v>
      </c>
      <c r="CC67" s="12">
        <v>0</v>
      </c>
    </row>
    <row r="68" spans="1:81" x14ac:dyDescent="0.25">
      <c r="A68" s="4" t="s">
        <v>58</v>
      </c>
      <c r="B68" s="92">
        <v>34394233.729999997</v>
      </c>
      <c r="C68" s="87">
        <v>276622.16000000003</v>
      </c>
      <c r="D68" s="87">
        <v>0</v>
      </c>
      <c r="E68" s="87">
        <v>0</v>
      </c>
      <c r="F68" s="87">
        <v>0</v>
      </c>
      <c r="G68" s="87">
        <v>206261.59</v>
      </c>
      <c r="H68" s="87">
        <v>228768.11</v>
      </c>
      <c r="I68" s="93">
        <v>35105885.589999996</v>
      </c>
      <c r="J68" s="16">
        <v>0</v>
      </c>
      <c r="K68" s="17">
        <v>0</v>
      </c>
      <c r="L68" s="17">
        <v>0</v>
      </c>
      <c r="M68" s="17">
        <v>0</v>
      </c>
      <c r="N68" s="17">
        <v>0</v>
      </c>
      <c r="O68" s="17">
        <v>0</v>
      </c>
      <c r="P68" s="17">
        <v>0</v>
      </c>
      <c r="Q68" s="12">
        <v>0</v>
      </c>
      <c r="R68" s="16">
        <v>0</v>
      </c>
      <c r="S68" s="17">
        <v>0</v>
      </c>
      <c r="T68" s="17">
        <v>0</v>
      </c>
      <c r="U68" s="17">
        <v>0</v>
      </c>
      <c r="V68" s="17">
        <v>0</v>
      </c>
      <c r="W68" s="17">
        <v>0</v>
      </c>
      <c r="X68" s="17">
        <v>0</v>
      </c>
      <c r="Y68" s="12">
        <v>0</v>
      </c>
      <c r="Z68" s="16">
        <v>735422.74</v>
      </c>
      <c r="AA68" s="17">
        <v>90837</v>
      </c>
      <c r="AB68" s="17">
        <v>0</v>
      </c>
      <c r="AC68" s="17">
        <v>0</v>
      </c>
      <c r="AD68" s="17">
        <v>0</v>
      </c>
      <c r="AE68" s="17">
        <v>0</v>
      </c>
      <c r="AF68" s="17">
        <v>110935.91</v>
      </c>
      <c r="AG68" s="12">
        <v>937195.65</v>
      </c>
      <c r="AH68" s="16">
        <v>375.3</v>
      </c>
      <c r="AI68" s="17">
        <v>0</v>
      </c>
      <c r="AJ68" s="17">
        <v>0</v>
      </c>
      <c r="AK68" s="17">
        <v>0</v>
      </c>
      <c r="AL68" s="17">
        <v>0</v>
      </c>
      <c r="AM68" s="17">
        <v>0</v>
      </c>
      <c r="AN68" s="17">
        <v>0</v>
      </c>
      <c r="AO68" s="12">
        <v>375.3</v>
      </c>
      <c r="AP68" s="16">
        <v>31549696.710000001</v>
      </c>
      <c r="AQ68" s="17">
        <v>0</v>
      </c>
      <c r="AR68" s="17">
        <v>0</v>
      </c>
      <c r="AS68" s="17">
        <v>0</v>
      </c>
      <c r="AT68" s="17">
        <v>0</v>
      </c>
      <c r="AU68" s="17">
        <v>0</v>
      </c>
      <c r="AV68" s="17">
        <v>40</v>
      </c>
      <c r="AW68" s="12">
        <v>31549736.710000001</v>
      </c>
      <c r="AX68" s="16">
        <v>0</v>
      </c>
      <c r="AY68" s="17">
        <v>0</v>
      </c>
      <c r="AZ68" s="17">
        <v>0</v>
      </c>
      <c r="BA68" s="17">
        <v>0</v>
      </c>
      <c r="BB68" s="17">
        <v>0</v>
      </c>
      <c r="BC68" s="17">
        <v>206261.59</v>
      </c>
      <c r="BD68" s="17">
        <v>97792.2</v>
      </c>
      <c r="BE68" s="12">
        <v>304053.78999999998</v>
      </c>
      <c r="BF68" s="16">
        <v>0</v>
      </c>
      <c r="BG68" s="17">
        <v>0</v>
      </c>
      <c r="BH68" s="17">
        <v>0</v>
      </c>
      <c r="BI68" s="17">
        <v>0</v>
      </c>
      <c r="BJ68" s="17">
        <v>0</v>
      </c>
      <c r="BK68" s="17">
        <v>0</v>
      </c>
      <c r="BL68" s="17">
        <v>0</v>
      </c>
      <c r="BM68" s="12">
        <v>0</v>
      </c>
      <c r="BN68" s="16">
        <v>0</v>
      </c>
      <c r="BO68" s="17">
        <v>185785.16</v>
      </c>
      <c r="BP68" s="17">
        <v>0</v>
      </c>
      <c r="BQ68" s="17">
        <v>0</v>
      </c>
      <c r="BR68" s="17">
        <v>0</v>
      </c>
      <c r="BS68" s="17">
        <v>0</v>
      </c>
      <c r="BT68" s="17">
        <v>0</v>
      </c>
      <c r="BU68" s="12">
        <v>185785.16</v>
      </c>
      <c r="BV68" s="16">
        <v>2108738.98</v>
      </c>
      <c r="BW68" s="17">
        <v>0</v>
      </c>
      <c r="BX68" s="17">
        <v>0</v>
      </c>
      <c r="BY68" s="17">
        <v>0</v>
      </c>
      <c r="BZ68" s="17">
        <v>0</v>
      </c>
      <c r="CA68" s="17">
        <v>0</v>
      </c>
      <c r="CB68" s="17">
        <v>20000</v>
      </c>
      <c r="CC68" s="12">
        <v>2128738.98</v>
      </c>
    </row>
    <row r="69" spans="1:81" x14ac:dyDescent="0.25">
      <c r="A69" s="4" t="s">
        <v>59</v>
      </c>
      <c r="B69" s="92">
        <v>0</v>
      </c>
      <c r="C69" s="87">
        <v>9414</v>
      </c>
      <c r="D69" s="87">
        <v>100000</v>
      </c>
      <c r="E69" s="87">
        <v>0</v>
      </c>
      <c r="F69" s="87">
        <v>0</v>
      </c>
      <c r="G69" s="87">
        <v>0</v>
      </c>
      <c r="H69" s="87">
        <v>0</v>
      </c>
      <c r="I69" s="93">
        <v>109414</v>
      </c>
      <c r="J69" s="16">
        <v>0</v>
      </c>
      <c r="K69" s="17">
        <v>0</v>
      </c>
      <c r="L69" s="17">
        <v>0</v>
      </c>
      <c r="M69" s="17">
        <v>0</v>
      </c>
      <c r="N69" s="17">
        <v>0</v>
      </c>
      <c r="O69" s="17">
        <v>0</v>
      </c>
      <c r="P69" s="17">
        <v>0</v>
      </c>
      <c r="Q69" s="12">
        <v>0</v>
      </c>
      <c r="R69" s="16">
        <v>0</v>
      </c>
      <c r="S69" s="17">
        <v>0</v>
      </c>
      <c r="T69" s="17">
        <v>0</v>
      </c>
      <c r="U69" s="17">
        <v>0</v>
      </c>
      <c r="V69" s="17">
        <v>0</v>
      </c>
      <c r="W69" s="17">
        <v>0</v>
      </c>
      <c r="X69" s="17">
        <v>0</v>
      </c>
      <c r="Y69" s="12">
        <v>0</v>
      </c>
      <c r="Z69" s="16">
        <v>0</v>
      </c>
      <c r="AA69" s="17">
        <v>0</v>
      </c>
      <c r="AB69" s="17">
        <v>0</v>
      </c>
      <c r="AC69" s="17">
        <v>0</v>
      </c>
      <c r="AD69" s="17">
        <v>0</v>
      </c>
      <c r="AE69" s="17">
        <v>0</v>
      </c>
      <c r="AF69" s="17">
        <v>0</v>
      </c>
      <c r="AG69" s="12">
        <v>0</v>
      </c>
      <c r="AH69" s="16">
        <v>0</v>
      </c>
      <c r="AI69" s="17">
        <v>0</v>
      </c>
      <c r="AJ69" s="17">
        <v>0</v>
      </c>
      <c r="AK69" s="17">
        <v>0</v>
      </c>
      <c r="AL69" s="17">
        <v>0</v>
      </c>
      <c r="AM69" s="17">
        <v>0</v>
      </c>
      <c r="AN69" s="17">
        <v>0</v>
      </c>
      <c r="AO69" s="12">
        <v>0</v>
      </c>
      <c r="AP69" s="16">
        <v>0</v>
      </c>
      <c r="AQ69" s="17">
        <v>0</v>
      </c>
      <c r="AR69" s="17">
        <v>0</v>
      </c>
      <c r="AS69" s="17">
        <v>0</v>
      </c>
      <c r="AT69" s="17">
        <v>0</v>
      </c>
      <c r="AU69" s="17">
        <v>0</v>
      </c>
      <c r="AV69" s="17">
        <v>0</v>
      </c>
      <c r="AW69" s="12">
        <v>0</v>
      </c>
      <c r="AX69" s="16">
        <v>0</v>
      </c>
      <c r="AY69" s="17">
        <v>0</v>
      </c>
      <c r="AZ69" s="17">
        <v>100000</v>
      </c>
      <c r="BA69" s="17">
        <v>0</v>
      </c>
      <c r="BB69" s="17">
        <v>0</v>
      </c>
      <c r="BC69" s="17">
        <v>0</v>
      </c>
      <c r="BD69" s="17">
        <v>0</v>
      </c>
      <c r="BE69" s="12">
        <v>100000</v>
      </c>
      <c r="BF69" s="16">
        <v>0</v>
      </c>
      <c r="BG69" s="17">
        <v>0</v>
      </c>
      <c r="BH69" s="17">
        <v>0</v>
      </c>
      <c r="BI69" s="17">
        <v>0</v>
      </c>
      <c r="BJ69" s="17">
        <v>0</v>
      </c>
      <c r="BK69" s="17">
        <v>0</v>
      </c>
      <c r="BL69" s="17">
        <v>0</v>
      </c>
      <c r="BM69" s="12">
        <v>0</v>
      </c>
      <c r="BN69" s="16">
        <v>0</v>
      </c>
      <c r="BO69" s="17">
        <v>0</v>
      </c>
      <c r="BP69" s="17">
        <v>0</v>
      </c>
      <c r="BQ69" s="17">
        <v>0</v>
      </c>
      <c r="BR69" s="17">
        <v>0</v>
      </c>
      <c r="BS69" s="17">
        <v>0</v>
      </c>
      <c r="BT69" s="17">
        <v>0</v>
      </c>
      <c r="BU69" s="12">
        <v>0</v>
      </c>
      <c r="BV69" s="16">
        <v>0</v>
      </c>
      <c r="BW69" s="17">
        <v>9414</v>
      </c>
      <c r="BX69" s="17">
        <v>0</v>
      </c>
      <c r="BY69" s="17">
        <v>0</v>
      </c>
      <c r="BZ69" s="17">
        <v>0</v>
      </c>
      <c r="CA69" s="17">
        <v>0</v>
      </c>
      <c r="CB69" s="17">
        <v>0</v>
      </c>
      <c r="CC69" s="12">
        <v>9414</v>
      </c>
    </row>
    <row r="70" spans="1:81" x14ac:dyDescent="0.25">
      <c r="A70" s="4" t="s">
        <v>60</v>
      </c>
      <c r="B70" s="92">
        <v>19555.933200000003</v>
      </c>
      <c r="C70" s="87">
        <v>0</v>
      </c>
      <c r="D70" s="87">
        <v>10000</v>
      </c>
      <c r="E70" s="87">
        <v>0</v>
      </c>
      <c r="F70" s="87">
        <v>0</v>
      </c>
      <c r="G70" s="87">
        <v>0</v>
      </c>
      <c r="H70" s="87">
        <v>0</v>
      </c>
      <c r="I70" s="93">
        <v>29555.933200000003</v>
      </c>
      <c r="J70" s="16">
        <v>92.114000000000004</v>
      </c>
      <c r="K70" s="17">
        <v>0</v>
      </c>
      <c r="L70" s="17">
        <v>0</v>
      </c>
      <c r="M70" s="17">
        <v>0</v>
      </c>
      <c r="N70" s="17">
        <v>0</v>
      </c>
      <c r="O70" s="17">
        <v>0</v>
      </c>
      <c r="P70" s="17">
        <v>0</v>
      </c>
      <c r="Q70" s="12">
        <v>92.114000000000004</v>
      </c>
      <c r="R70" s="16">
        <v>55.2684</v>
      </c>
      <c r="S70" s="17">
        <v>0</v>
      </c>
      <c r="T70" s="17">
        <v>0</v>
      </c>
      <c r="U70" s="17">
        <v>0</v>
      </c>
      <c r="V70" s="17">
        <v>0</v>
      </c>
      <c r="W70" s="17">
        <v>0</v>
      </c>
      <c r="X70" s="17">
        <v>0</v>
      </c>
      <c r="Y70" s="12">
        <v>55.2684</v>
      </c>
      <c r="Z70" s="16">
        <v>55.2684</v>
      </c>
      <c r="AA70" s="17">
        <v>0</v>
      </c>
      <c r="AB70" s="17">
        <v>0</v>
      </c>
      <c r="AC70" s="17">
        <v>0</v>
      </c>
      <c r="AD70" s="17">
        <v>0</v>
      </c>
      <c r="AE70" s="17">
        <v>0</v>
      </c>
      <c r="AF70" s="17">
        <v>0</v>
      </c>
      <c r="AG70" s="12">
        <v>55.2684</v>
      </c>
      <c r="AH70" s="16">
        <v>19205.900000000001</v>
      </c>
      <c r="AI70" s="17">
        <v>0</v>
      </c>
      <c r="AJ70" s="17">
        <v>0</v>
      </c>
      <c r="AK70" s="17">
        <v>0</v>
      </c>
      <c r="AL70" s="17">
        <v>0</v>
      </c>
      <c r="AM70" s="17">
        <v>0</v>
      </c>
      <c r="AN70" s="17">
        <v>0</v>
      </c>
      <c r="AO70" s="12">
        <v>19205.900000000001</v>
      </c>
      <c r="AP70" s="16">
        <v>0</v>
      </c>
      <c r="AQ70" s="17">
        <v>0</v>
      </c>
      <c r="AR70" s="17">
        <v>0</v>
      </c>
      <c r="AS70" s="17">
        <v>0</v>
      </c>
      <c r="AT70" s="17">
        <v>0</v>
      </c>
      <c r="AU70" s="17">
        <v>0</v>
      </c>
      <c r="AV70" s="17">
        <v>0</v>
      </c>
      <c r="AW70" s="12">
        <v>0</v>
      </c>
      <c r="AX70" s="16">
        <v>55.2684</v>
      </c>
      <c r="AY70" s="17">
        <v>0</v>
      </c>
      <c r="AZ70" s="17">
        <v>10000</v>
      </c>
      <c r="BA70" s="17">
        <v>0</v>
      </c>
      <c r="BB70" s="17">
        <v>0</v>
      </c>
      <c r="BC70" s="17">
        <v>0</v>
      </c>
      <c r="BD70" s="17">
        <v>0</v>
      </c>
      <c r="BE70" s="12">
        <v>10055.268400000001</v>
      </c>
      <c r="BF70" s="16">
        <v>55.2684</v>
      </c>
      <c r="BG70" s="17">
        <v>0</v>
      </c>
      <c r="BH70" s="17">
        <v>0</v>
      </c>
      <c r="BI70" s="17">
        <v>0</v>
      </c>
      <c r="BJ70" s="17">
        <v>0</v>
      </c>
      <c r="BK70" s="17">
        <v>0</v>
      </c>
      <c r="BL70" s="17">
        <v>0</v>
      </c>
      <c r="BM70" s="12">
        <v>55.2684</v>
      </c>
      <c r="BN70" s="16">
        <v>36.845599999999997</v>
      </c>
      <c r="BO70" s="17">
        <v>0</v>
      </c>
      <c r="BP70" s="17">
        <v>0</v>
      </c>
      <c r="BQ70" s="17">
        <v>0</v>
      </c>
      <c r="BR70" s="17">
        <v>0</v>
      </c>
      <c r="BS70" s="17">
        <v>0</v>
      </c>
      <c r="BT70" s="17">
        <v>0</v>
      </c>
      <c r="BU70" s="12">
        <v>36.845599999999997</v>
      </c>
      <c r="BV70" s="16">
        <v>0</v>
      </c>
      <c r="BW70" s="17">
        <v>0</v>
      </c>
      <c r="BX70" s="17">
        <v>0</v>
      </c>
      <c r="BY70" s="17">
        <v>0</v>
      </c>
      <c r="BZ70" s="17">
        <v>0</v>
      </c>
      <c r="CA70" s="17">
        <v>0</v>
      </c>
      <c r="CB70" s="17">
        <v>0</v>
      </c>
      <c r="CC70" s="12">
        <v>0</v>
      </c>
    </row>
    <row r="71" spans="1:81" x14ac:dyDescent="0.25">
      <c r="A71" s="4" t="s">
        <v>61</v>
      </c>
      <c r="B71" s="92">
        <v>0</v>
      </c>
      <c r="C71" s="87">
        <v>0</v>
      </c>
      <c r="D71" s="87">
        <v>218000</v>
      </c>
      <c r="E71" s="87">
        <v>0</v>
      </c>
      <c r="F71" s="87">
        <v>0</v>
      </c>
      <c r="G71" s="87">
        <v>95734</v>
      </c>
      <c r="H71" s="87">
        <v>0</v>
      </c>
      <c r="I71" s="93">
        <v>313734</v>
      </c>
      <c r="J71" s="16">
        <v>0</v>
      </c>
      <c r="K71" s="17">
        <v>0</v>
      </c>
      <c r="L71" s="17">
        <v>18000</v>
      </c>
      <c r="M71" s="17">
        <v>0</v>
      </c>
      <c r="N71" s="17">
        <v>0</v>
      </c>
      <c r="O71" s="17">
        <v>28615</v>
      </c>
      <c r="P71" s="17">
        <v>0</v>
      </c>
      <c r="Q71" s="12">
        <v>46615</v>
      </c>
      <c r="R71" s="16">
        <v>0</v>
      </c>
      <c r="S71" s="17">
        <v>0</v>
      </c>
      <c r="T71" s="17">
        <v>0</v>
      </c>
      <c r="U71" s="17">
        <v>0</v>
      </c>
      <c r="V71" s="17">
        <v>0</v>
      </c>
      <c r="W71" s="17">
        <v>42435</v>
      </c>
      <c r="X71" s="17">
        <v>0</v>
      </c>
      <c r="Y71" s="12">
        <v>42435</v>
      </c>
      <c r="Z71" s="16">
        <v>0</v>
      </c>
      <c r="AA71" s="17">
        <v>0</v>
      </c>
      <c r="AB71" s="17">
        <v>0</v>
      </c>
      <c r="AC71" s="17">
        <v>0</v>
      </c>
      <c r="AD71" s="17">
        <v>0</v>
      </c>
      <c r="AE71" s="17">
        <v>0</v>
      </c>
      <c r="AF71" s="17">
        <v>0</v>
      </c>
      <c r="AG71" s="12">
        <v>0</v>
      </c>
      <c r="AH71" s="16">
        <v>0</v>
      </c>
      <c r="AI71" s="17">
        <v>0</v>
      </c>
      <c r="AJ71" s="17">
        <v>0</v>
      </c>
      <c r="AK71" s="17">
        <v>0</v>
      </c>
      <c r="AL71" s="17">
        <v>0</v>
      </c>
      <c r="AM71" s="17">
        <v>0</v>
      </c>
      <c r="AN71" s="17">
        <v>0</v>
      </c>
      <c r="AO71" s="12">
        <v>0</v>
      </c>
      <c r="AP71" s="16">
        <v>0</v>
      </c>
      <c r="AQ71" s="17">
        <v>0</v>
      </c>
      <c r="AR71" s="17">
        <v>0</v>
      </c>
      <c r="AS71" s="17">
        <v>0</v>
      </c>
      <c r="AT71" s="17">
        <v>0</v>
      </c>
      <c r="AU71" s="17">
        <v>0</v>
      </c>
      <c r="AV71" s="17">
        <v>0</v>
      </c>
      <c r="AW71" s="12">
        <v>0</v>
      </c>
      <c r="AX71" s="16">
        <v>0</v>
      </c>
      <c r="AY71" s="17">
        <v>0</v>
      </c>
      <c r="AZ71" s="17">
        <v>200000</v>
      </c>
      <c r="BA71" s="17">
        <v>0</v>
      </c>
      <c r="BB71" s="17">
        <v>0</v>
      </c>
      <c r="BC71" s="17">
        <v>24684</v>
      </c>
      <c r="BD71" s="17">
        <v>0</v>
      </c>
      <c r="BE71" s="12">
        <v>224684</v>
      </c>
      <c r="BF71" s="16">
        <v>0</v>
      </c>
      <c r="BG71" s="17">
        <v>0</v>
      </c>
      <c r="BH71" s="17">
        <v>0</v>
      </c>
      <c r="BI71" s="17">
        <v>0</v>
      </c>
      <c r="BJ71" s="17">
        <v>0</v>
      </c>
      <c r="BK71" s="17">
        <v>0</v>
      </c>
      <c r="BL71" s="17">
        <v>0</v>
      </c>
      <c r="BM71" s="12">
        <v>0</v>
      </c>
      <c r="BN71" s="16">
        <v>0</v>
      </c>
      <c r="BO71" s="17">
        <v>0</v>
      </c>
      <c r="BP71" s="17">
        <v>0</v>
      </c>
      <c r="BQ71" s="17">
        <v>0</v>
      </c>
      <c r="BR71" s="17">
        <v>0</v>
      </c>
      <c r="BS71" s="17">
        <v>0</v>
      </c>
      <c r="BT71" s="17">
        <v>0</v>
      </c>
      <c r="BU71" s="12">
        <v>0</v>
      </c>
      <c r="BV71" s="16">
        <v>0</v>
      </c>
      <c r="BW71" s="17">
        <v>0</v>
      </c>
      <c r="BX71" s="17">
        <v>0</v>
      </c>
      <c r="BY71" s="17">
        <v>0</v>
      </c>
      <c r="BZ71" s="17">
        <v>0</v>
      </c>
      <c r="CA71" s="17">
        <v>0</v>
      </c>
      <c r="CB71" s="17">
        <v>0</v>
      </c>
      <c r="CC71" s="12">
        <v>0</v>
      </c>
    </row>
    <row r="72" spans="1:81" x14ac:dyDescent="0.25">
      <c r="A72" s="4" t="s">
        <v>62</v>
      </c>
      <c r="B72" s="92">
        <v>142449.75</v>
      </c>
      <c r="C72" s="87">
        <v>0</v>
      </c>
      <c r="D72" s="87">
        <v>0</v>
      </c>
      <c r="E72" s="87">
        <v>0</v>
      </c>
      <c r="F72" s="87">
        <v>0</v>
      </c>
      <c r="G72" s="87">
        <v>0</v>
      </c>
      <c r="H72" s="87">
        <v>0</v>
      </c>
      <c r="I72" s="93">
        <v>142449.75</v>
      </c>
      <c r="J72" s="16">
        <v>0</v>
      </c>
      <c r="K72" s="17">
        <v>0</v>
      </c>
      <c r="L72" s="17">
        <v>0</v>
      </c>
      <c r="M72" s="17">
        <v>0</v>
      </c>
      <c r="N72" s="17">
        <v>0</v>
      </c>
      <c r="O72" s="17">
        <v>0</v>
      </c>
      <c r="P72" s="17">
        <v>0</v>
      </c>
      <c r="Q72" s="12">
        <v>0</v>
      </c>
      <c r="R72" s="16">
        <v>0</v>
      </c>
      <c r="S72" s="17">
        <v>0</v>
      </c>
      <c r="T72" s="17">
        <v>0</v>
      </c>
      <c r="U72" s="17">
        <v>0</v>
      </c>
      <c r="V72" s="17">
        <v>0</v>
      </c>
      <c r="W72" s="17">
        <v>0</v>
      </c>
      <c r="X72" s="17">
        <v>0</v>
      </c>
      <c r="Y72" s="12">
        <v>0</v>
      </c>
      <c r="Z72" s="16">
        <v>0</v>
      </c>
      <c r="AA72" s="17">
        <v>0</v>
      </c>
      <c r="AB72" s="17">
        <v>0</v>
      </c>
      <c r="AC72" s="17">
        <v>0</v>
      </c>
      <c r="AD72" s="17">
        <v>0</v>
      </c>
      <c r="AE72" s="17">
        <v>0</v>
      </c>
      <c r="AF72" s="17">
        <v>0</v>
      </c>
      <c r="AG72" s="12">
        <v>0</v>
      </c>
      <c r="AH72" s="16">
        <v>142449.75</v>
      </c>
      <c r="AI72" s="17">
        <v>0</v>
      </c>
      <c r="AJ72" s="17">
        <v>0</v>
      </c>
      <c r="AK72" s="17">
        <v>0</v>
      </c>
      <c r="AL72" s="17">
        <v>0</v>
      </c>
      <c r="AM72" s="17">
        <v>0</v>
      </c>
      <c r="AN72" s="17">
        <v>0</v>
      </c>
      <c r="AO72" s="12">
        <v>142449.75</v>
      </c>
      <c r="AP72" s="16">
        <v>0</v>
      </c>
      <c r="AQ72" s="17">
        <v>0</v>
      </c>
      <c r="AR72" s="17">
        <v>0</v>
      </c>
      <c r="AS72" s="17">
        <v>0</v>
      </c>
      <c r="AT72" s="17">
        <v>0</v>
      </c>
      <c r="AU72" s="17">
        <v>0</v>
      </c>
      <c r="AV72" s="17">
        <v>0</v>
      </c>
      <c r="AW72" s="12">
        <v>0</v>
      </c>
      <c r="AX72" s="16">
        <v>0</v>
      </c>
      <c r="AY72" s="17">
        <v>0</v>
      </c>
      <c r="AZ72" s="17">
        <v>0</v>
      </c>
      <c r="BA72" s="17">
        <v>0</v>
      </c>
      <c r="BB72" s="17">
        <v>0</v>
      </c>
      <c r="BC72" s="17">
        <v>0</v>
      </c>
      <c r="BD72" s="17">
        <v>0</v>
      </c>
      <c r="BE72" s="12">
        <v>0</v>
      </c>
      <c r="BF72" s="16">
        <v>0</v>
      </c>
      <c r="BG72" s="17">
        <v>0</v>
      </c>
      <c r="BH72" s="17">
        <v>0</v>
      </c>
      <c r="BI72" s="17">
        <v>0</v>
      </c>
      <c r="BJ72" s="17">
        <v>0</v>
      </c>
      <c r="BK72" s="17">
        <v>0</v>
      </c>
      <c r="BL72" s="17">
        <v>0</v>
      </c>
      <c r="BM72" s="12">
        <v>0</v>
      </c>
      <c r="BN72" s="16">
        <v>0</v>
      </c>
      <c r="BO72" s="17">
        <v>0</v>
      </c>
      <c r="BP72" s="17">
        <v>0</v>
      </c>
      <c r="BQ72" s="17">
        <v>0</v>
      </c>
      <c r="BR72" s="17">
        <v>0</v>
      </c>
      <c r="BS72" s="17">
        <v>0</v>
      </c>
      <c r="BT72" s="17">
        <v>0</v>
      </c>
      <c r="BU72" s="12">
        <v>0</v>
      </c>
      <c r="BV72" s="16">
        <v>0</v>
      </c>
      <c r="BW72" s="17">
        <v>0</v>
      </c>
      <c r="BX72" s="17">
        <v>0</v>
      </c>
      <c r="BY72" s="17">
        <v>0</v>
      </c>
      <c r="BZ72" s="17">
        <v>0</v>
      </c>
      <c r="CA72" s="17">
        <v>0</v>
      </c>
      <c r="CB72" s="17">
        <v>0</v>
      </c>
      <c r="CC72" s="12">
        <v>0</v>
      </c>
    </row>
    <row r="73" spans="1:81" x14ac:dyDescent="0.25">
      <c r="A73" s="4" t="s">
        <v>63</v>
      </c>
      <c r="B73" s="92">
        <v>21738653.850000001</v>
      </c>
      <c r="C73" s="87">
        <v>210502.5</v>
      </c>
      <c r="D73" s="87">
        <v>155363.64000000001</v>
      </c>
      <c r="E73" s="87">
        <v>0</v>
      </c>
      <c r="F73" s="87">
        <v>0</v>
      </c>
      <c r="G73" s="87">
        <v>13249.3</v>
      </c>
      <c r="H73" s="87">
        <v>96465.439999999988</v>
      </c>
      <c r="I73" s="93">
        <v>22214234.73</v>
      </c>
      <c r="J73" s="16">
        <v>0</v>
      </c>
      <c r="K73" s="17">
        <v>0</v>
      </c>
      <c r="L73" s="17">
        <v>0</v>
      </c>
      <c r="M73" s="17">
        <v>0</v>
      </c>
      <c r="N73" s="17">
        <v>0</v>
      </c>
      <c r="O73" s="17">
        <v>0</v>
      </c>
      <c r="P73" s="17">
        <v>0</v>
      </c>
      <c r="Q73" s="12">
        <v>0</v>
      </c>
      <c r="R73" s="16">
        <v>15146.3</v>
      </c>
      <c r="S73" s="17">
        <v>0</v>
      </c>
      <c r="T73" s="17">
        <v>0</v>
      </c>
      <c r="U73" s="17">
        <v>0</v>
      </c>
      <c r="V73" s="17">
        <v>0</v>
      </c>
      <c r="W73" s="17">
        <v>0</v>
      </c>
      <c r="X73" s="17">
        <v>1132.4000000000001</v>
      </c>
      <c r="Y73" s="12">
        <v>16278.699999999999</v>
      </c>
      <c r="Z73" s="16">
        <v>117934.81</v>
      </c>
      <c r="AA73" s="17">
        <v>0</v>
      </c>
      <c r="AB73" s="17">
        <v>0</v>
      </c>
      <c r="AC73" s="17">
        <v>0</v>
      </c>
      <c r="AD73" s="17">
        <v>0</v>
      </c>
      <c r="AE73" s="17">
        <v>0</v>
      </c>
      <c r="AF73" s="17">
        <v>0</v>
      </c>
      <c r="AG73" s="12">
        <v>117934.81</v>
      </c>
      <c r="AH73" s="16">
        <v>17494092.210000001</v>
      </c>
      <c r="AI73" s="17">
        <v>179910</v>
      </c>
      <c r="AJ73" s="17">
        <v>20000</v>
      </c>
      <c r="AK73" s="17">
        <v>0</v>
      </c>
      <c r="AL73" s="17">
        <v>0</v>
      </c>
      <c r="AM73" s="17">
        <v>10549.3</v>
      </c>
      <c r="AN73" s="17">
        <v>95323.04</v>
      </c>
      <c r="AO73" s="12">
        <v>17799874.550000001</v>
      </c>
      <c r="AP73" s="16">
        <v>4097161.6199999996</v>
      </c>
      <c r="AQ73" s="17">
        <v>30592.5</v>
      </c>
      <c r="AR73" s="17">
        <v>135363.64000000001</v>
      </c>
      <c r="AS73" s="17">
        <v>0</v>
      </c>
      <c r="AT73" s="17">
        <v>0</v>
      </c>
      <c r="AU73" s="17">
        <v>0</v>
      </c>
      <c r="AV73" s="17">
        <v>0</v>
      </c>
      <c r="AW73" s="12">
        <v>4263117.76</v>
      </c>
      <c r="AX73" s="16">
        <v>0</v>
      </c>
      <c r="AY73" s="17">
        <v>0</v>
      </c>
      <c r="AZ73" s="17">
        <v>0</v>
      </c>
      <c r="BA73" s="17">
        <v>0</v>
      </c>
      <c r="BB73" s="17">
        <v>0</v>
      </c>
      <c r="BC73" s="17">
        <v>0</v>
      </c>
      <c r="BD73" s="17">
        <v>0</v>
      </c>
      <c r="BE73" s="12">
        <v>0</v>
      </c>
      <c r="BF73" s="16">
        <v>0</v>
      </c>
      <c r="BG73" s="17">
        <v>0</v>
      </c>
      <c r="BH73" s="17">
        <v>0</v>
      </c>
      <c r="BI73" s="17">
        <v>0</v>
      </c>
      <c r="BJ73" s="17">
        <v>0</v>
      </c>
      <c r="BK73" s="17">
        <v>0</v>
      </c>
      <c r="BL73" s="17">
        <v>0</v>
      </c>
      <c r="BM73" s="12">
        <v>0</v>
      </c>
      <c r="BN73" s="16">
        <v>14318.91</v>
      </c>
      <c r="BO73" s="17">
        <v>0</v>
      </c>
      <c r="BP73" s="17">
        <v>0</v>
      </c>
      <c r="BQ73" s="17">
        <v>0</v>
      </c>
      <c r="BR73" s="17">
        <v>0</v>
      </c>
      <c r="BS73" s="17">
        <v>2700</v>
      </c>
      <c r="BT73" s="17">
        <v>0</v>
      </c>
      <c r="BU73" s="12">
        <v>17018.91</v>
      </c>
      <c r="BV73" s="16">
        <v>0</v>
      </c>
      <c r="BW73" s="17">
        <v>0</v>
      </c>
      <c r="BX73" s="17">
        <v>0</v>
      </c>
      <c r="BY73" s="17">
        <v>0</v>
      </c>
      <c r="BZ73" s="17">
        <v>0</v>
      </c>
      <c r="CA73" s="17">
        <v>0</v>
      </c>
      <c r="CB73" s="17">
        <v>10</v>
      </c>
      <c r="CC73" s="12">
        <v>10</v>
      </c>
    </row>
    <row r="74" spans="1:81" x14ac:dyDescent="0.25">
      <c r="A74" s="4" t="s">
        <v>64</v>
      </c>
      <c r="B74" s="92">
        <v>9106.6</v>
      </c>
      <c r="C74" s="87">
        <v>14121</v>
      </c>
      <c r="D74" s="87">
        <v>75000</v>
      </c>
      <c r="E74" s="87">
        <v>0</v>
      </c>
      <c r="F74" s="87">
        <v>0</v>
      </c>
      <c r="G74" s="87">
        <v>114000</v>
      </c>
      <c r="H74" s="87">
        <v>0</v>
      </c>
      <c r="I74" s="93">
        <v>212227.6</v>
      </c>
      <c r="J74" s="16">
        <v>0</v>
      </c>
      <c r="K74" s="17">
        <v>0</v>
      </c>
      <c r="L74" s="17">
        <v>75000</v>
      </c>
      <c r="M74" s="17">
        <v>0</v>
      </c>
      <c r="N74" s="17">
        <v>0</v>
      </c>
      <c r="O74" s="17">
        <v>80000</v>
      </c>
      <c r="P74" s="17">
        <v>0</v>
      </c>
      <c r="Q74" s="12">
        <v>155000</v>
      </c>
      <c r="R74" s="16">
        <v>0</v>
      </c>
      <c r="S74" s="17">
        <v>0</v>
      </c>
      <c r="T74" s="17">
        <v>0</v>
      </c>
      <c r="U74" s="17">
        <v>0</v>
      </c>
      <c r="V74" s="17">
        <v>0</v>
      </c>
      <c r="W74" s="17">
        <v>0</v>
      </c>
      <c r="X74" s="17">
        <v>0</v>
      </c>
      <c r="Y74" s="12">
        <v>0</v>
      </c>
      <c r="Z74" s="16">
        <v>9106.6</v>
      </c>
      <c r="AA74" s="17">
        <v>0</v>
      </c>
      <c r="AB74" s="17">
        <v>0</v>
      </c>
      <c r="AC74" s="17">
        <v>0</v>
      </c>
      <c r="AD74" s="17">
        <v>0</v>
      </c>
      <c r="AE74" s="17">
        <v>30000</v>
      </c>
      <c r="AF74" s="17">
        <v>0</v>
      </c>
      <c r="AG74" s="12">
        <v>39106.6</v>
      </c>
      <c r="AH74" s="16">
        <v>0</v>
      </c>
      <c r="AI74" s="17">
        <v>0</v>
      </c>
      <c r="AJ74" s="17">
        <v>0</v>
      </c>
      <c r="AK74" s="17">
        <v>0</v>
      </c>
      <c r="AL74" s="17">
        <v>0</v>
      </c>
      <c r="AM74" s="17">
        <v>0</v>
      </c>
      <c r="AN74" s="17">
        <v>0</v>
      </c>
      <c r="AO74" s="12">
        <v>0</v>
      </c>
      <c r="AP74" s="16">
        <v>0</v>
      </c>
      <c r="AQ74" s="17">
        <v>0</v>
      </c>
      <c r="AR74" s="17">
        <v>0</v>
      </c>
      <c r="AS74" s="17">
        <v>0</v>
      </c>
      <c r="AT74" s="17">
        <v>0</v>
      </c>
      <c r="AU74" s="17">
        <v>4000</v>
      </c>
      <c r="AV74" s="17">
        <v>0</v>
      </c>
      <c r="AW74" s="12">
        <v>4000</v>
      </c>
      <c r="AX74" s="16">
        <v>0</v>
      </c>
      <c r="AY74" s="17">
        <v>0</v>
      </c>
      <c r="AZ74" s="17">
        <v>0</v>
      </c>
      <c r="BA74" s="17">
        <v>0</v>
      </c>
      <c r="BB74" s="17">
        <v>0</v>
      </c>
      <c r="BC74" s="17">
        <v>0</v>
      </c>
      <c r="BD74" s="17">
        <v>0</v>
      </c>
      <c r="BE74" s="12">
        <v>0</v>
      </c>
      <c r="BF74" s="16">
        <v>0</v>
      </c>
      <c r="BG74" s="17">
        <v>0</v>
      </c>
      <c r="BH74" s="17">
        <v>0</v>
      </c>
      <c r="BI74" s="17">
        <v>0</v>
      </c>
      <c r="BJ74" s="17">
        <v>0</v>
      </c>
      <c r="BK74" s="17">
        <v>0</v>
      </c>
      <c r="BL74" s="17">
        <v>0</v>
      </c>
      <c r="BM74" s="12">
        <v>0</v>
      </c>
      <c r="BN74" s="16">
        <v>0</v>
      </c>
      <c r="BO74" s="17">
        <v>0</v>
      </c>
      <c r="BP74" s="17">
        <v>0</v>
      </c>
      <c r="BQ74" s="17">
        <v>0</v>
      </c>
      <c r="BR74" s="17">
        <v>0</v>
      </c>
      <c r="BS74" s="17">
        <v>0</v>
      </c>
      <c r="BT74" s="17">
        <v>0</v>
      </c>
      <c r="BU74" s="12">
        <v>0</v>
      </c>
      <c r="BV74" s="16">
        <v>0</v>
      </c>
      <c r="BW74" s="17">
        <v>14121</v>
      </c>
      <c r="BX74" s="17">
        <v>0</v>
      </c>
      <c r="BY74" s="17">
        <v>0</v>
      </c>
      <c r="BZ74" s="17">
        <v>0</v>
      </c>
      <c r="CA74" s="17">
        <v>0</v>
      </c>
      <c r="CB74" s="17">
        <v>0</v>
      </c>
      <c r="CC74" s="12">
        <v>14121</v>
      </c>
    </row>
    <row r="75" spans="1:81" x14ac:dyDescent="0.25">
      <c r="A75" s="4" t="s">
        <v>65</v>
      </c>
      <c r="B75" s="92">
        <v>522583.1</v>
      </c>
      <c r="C75" s="87">
        <v>42318</v>
      </c>
      <c r="D75" s="87">
        <v>297500</v>
      </c>
      <c r="E75" s="87">
        <v>0</v>
      </c>
      <c r="F75" s="87">
        <v>0</v>
      </c>
      <c r="G75" s="87">
        <v>37000</v>
      </c>
      <c r="H75" s="87">
        <v>0</v>
      </c>
      <c r="I75" s="93">
        <v>899401.1</v>
      </c>
      <c r="J75" s="16">
        <v>0</v>
      </c>
      <c r="K75" s="17">
        <v>0</v>
      </c>
      <c r="L75" s="17">
        <v>7500</v>
      </c>
      <c r="M75" s="17">
        <v>0</v>
      </c>
      <c r="N75" s="17">
        <v>0</v>
      </c>
      <c r="O75" s="17">
        <v>1465</v>
      </c>
      <c r="P75" s="17">
        <v>0</v>
      </c>
      <c r="Q75" s="12">
        <v>8965</v>
      </c>
      <c r="R75" s="16">
        <v>0</v>
      </c>
      <c r="S75" s="17">
        <v>0</v>
      </c>
      <c r="T75" s="17">
        <v>0</v>
      </c>
      <c r="U75" s="17">
        <v>0</v>
      </c>
      <c r="V75" s="17">
        <v>0</v>
      </c>
      <c r="W75" s="17">
        <v>20745</v>
      </c>
      <c r="X75" s="17">
        <v>0</v>
      </c>
      <c r="Y75" s="12">
        <v>20745</v>
      </c>
      <c r="Z75" s="16">
        <v>0</v>
      </c>
      <c r="AA75" s="17">
        <v>0</v>
      </c>
      <c r="AB75" s="17">
        <v>20000</v>
      </c>
      <c r="AC75" s="17">
        <v>0</v>
      </c>
      <c r="AD75" s="17">
        <v>0</v>
      </c>
      <c r="AE75" s="17">
        <v>0</v>
      </c>
      <c r="AF75" s="17">
        <v>0</v>
      </c>
      <c r="AG75" s="12">
        <v>20000</v>
      </c>
      <c r="AH75" s="16">
        <v>520631.1</v>
      </c>
      <c r="AI75" s="17">
        <v>0</v>
      </c>
      <c r="AJ75" s="17">
        <v>0</v>
      </c>
      <c r="AK75" s="17">
        <v>0</v>
      </c>
      <c r="AL75" s="17">
        <v>0</v>
      </c>
      <c r="AM75" s="17">
        <v>0</v>
      </c>
      <c r="AN75" s="17">
        <v>0</v>
      </c>
      <c r="AO75" s="12">
        <v>520631.1</v>
      </c>
      <c r="AP75" s="16">
        <v>0</v>
      </c>
      <c r="AQ75" s="17">
        <v>0</v>
      </c>
      <c r="AR75" s="17">
        <v>0</v>
      </c>
      <c r="AS75" s="17">
        <v>0</v>
      </c>
      <c r="AT75" s="17">
        <v>0</v>
      </c>
      <c r="AU75" s="17">
        <v>0</v>
      </c>
      <c r="AV75" s="17">
        <v>0</v>
      </c>
      <c r="AW75" s="12">
        <v>0</v>
      </c>
      <c r="AX75" s="16">
        <v>1952</v>
      </c>
      <c r="AY75" s="17">
        <v>0</v>
      </c>
      <c r="AZ75" s="17">
        <v>270000</v>
      </c>
      <c r="BA75" s="17">
        <v>0</v>
      </c>
      <c r="BB75" s="17">
        <v>0</v>
      </c>
      <c r="BC75" s="17">
        <v>0</v>
      </c>
      <c r="BD75" s="17">
        <v>0</v>
      </c>
      <c r="BE75" s="12">
        <v>271952</v>
      </c>
      <c r="BF75" s="16">
        <v>0</v>
      </c>
      <c r="BG75" s="17">
        <v>0</v>
      </c>
      <c r="BH75" s="17">
        <v>0</v>
      </c>
      <c r="BI75" s="17">
        <v>0</v>
      </c>
      <c r="BJ75" s="17">
        <v>0</v>
      </c>
      <c r="BK75" s="17">
        <v>0</v>
      </c>
      <c r="BL75" s="17">
        <v>0</v>
      </c>
      <c r="BM75" s="12">
        <v>0</v>
      </c>
      <c r="BN75" s="16">
        <v>0</v>
      </c>
      <c r="BO75" s="17">
        <v>0</v>
      </c>
      <c r="BP75" s="17">
        <v>0</v>
      </c>
      <c r="BQ75" s="17">
        <v>0</v>
      </c>
      <c r="BR75" s="17">
        <v>0</v>
      </c>
      <c r="BS75" s="17">
        <v>0</v>
      </c>
      <c r="BT75" s="17">
        <v>0</v>
      </c>
      <c r="BU75" s="12">
        <v>0</v>
      </c>
      <c r="BV75" s="16">
        <v>0</v>
      </c>
      <c r="BW75" s="17">
        <v>42318</v>
      </c>
      <c r="BX75" s="17">
        <v>0</v>
      </c>
      <c r="BY75" s="17">
        <v>0</v>
      </c>
      <c r="BZ75" s="17">
        <v>0</v>
      </c>
      <c r="CA75" s="17">
        <v>14790</v>
      </c>
      <c r="CB75" s="17">
        <v>0</v>
      </c>
      <c r="CC75" s="12">
        <v>57108</v>
      </c>
    </row>
    <row r="76" spans="1:81" x14ac:dyDescent="0.25">
      <c r="A76" s="4" t="s">
        <v>66</v>
      </c>
      <c r="B76" s="92">
        <v>348511</v>
      </c>
      <c r="C76" s="87">
        <v>23445</v>
      </c>
      <c r="D76" s="87">
        <v>157022</v>
      </c>
      <c r="E76" s="87">
        <v>0</v>
      </c>
      <c r="F76" s="87">
        <v>0</v>
      </c>
      <c r="G76" s="87">
        <v>34000</v>
      </c>
      <c r="H76" s="87">
        <v>1736</v>
      </c>
      <c r="I76" s="93">
        <v>564714</v>
      </c>
      <c r="J76" s="16">
        <v>1459</v>
      </c>
      <c r="K76" s="17">
        <v>0</v>
      </c>
      <c r="L76" s="17">
        <v>48000</v>
      </c>
      <c r="M76" s="17">
        <v>0</v>
      </c>
      <c r="N76" s="17">
        <v>0</v>
      </c>
      <c r="O76" s="17">
        <v>28500</v>
      </c>
      <c r="P76" s="17">
        <v>81</v>
      </c>
      <c r="Q76" s="12">
        <v>78040</v>
      </c>
      <c r="R76" s="16">
        <v>0</v>
      </c>
      <c r="S76" s="17">
        <v>0</v>
      </c>
      <c r="T76" s="17">
        <v>0</v>
      </c>
      <c r="U76" s="17">
        <v>0</v>
      </c>
      <c r="V76" s="17">
        <v>0</v>
      </c>
      <c r="W76" s="17">
        <v>0</v>
      </c>
      <c r="X76" s="17">
        <v>0</v>
      </c>
      <c r="Y76" s="12">
        <v>0</v>
      </c>
      <c r="Z76" s="16">
        <v>0</v>
      </c>
      <c r="AA76" s="17">
        <v>0</v>
      </c>
      <c r="AB76" s="17">
        <v>79022</v>
      </c>
      <c r="AC76" s="17">
        <v>0</v>
      </c>
      <c r="AD76" s="17">
        <v>0</v>
      </c>
      <c r="AE76" s="17">
        <v>500</v>
      </c>
      <c r="AF76" s="17">
        <v>0</v>
      </c>
      <c r="AG76" s="12">
        <v>79522</v>
      </c>
      <c r="AH76" s="16">
        <v>74810</v>
      </c>
      <c r="AI76" s="17">
        <v>0</v>
      </c>
      <c r="AJ76" s="17">
        <v>0</v>
      </c>
      <c r="AK76" s="17">
        <v>0</v>
      </c>
      <c r="AL76" s="17">
        <v>0</v>
      </c>
      <c r="AM76" s="17">
        <v>0</v>
      </c>
      <c r="AN76" s="17">
        <v>0</v>
      </c>
      <c r="AO76" s="12">
        <v>74810</v>
      </c>
      <c r="AP76" s="16">
        <v>270240</v>
      </c>
      <c r="AQ76" s="17">
        <v>23445</v>
      </c>
      <c r="AR76" s="17">
        <v>0</v>
      </c>
      <c r="AS76" s="17">
        <v>0</v>
      </c>
      <c r="AT76" s="17">
        <v>0</v>
      </c>
      <c r="AU76" s="17">
        <v>0</v>
      </c>
      <c r="AV76" s="17">
        <v>0</v>
      </c>
      <c r="AW76" s="12">
        <v>293685</v>
      </c>
      <c r="AX76" s="16">
        <v>2002</v>
      </c>
      <c r="AY76" s="17">
        <v>0</v>
      </c>
      <c r="AZ76" s="17">
        <v>30000</v>
      </c>
      <c r="BA76" s="17">
        <v>0</v>
      </c>
      <c r="BB76" s="17">
        <v>0</v>
      </c>
      <c r="BC76" s="17">
        <v>5000</v>
      </c>
      <c r="BD76" s="17">
        <v>0</v>
      </c>
      <c r="BE76" s="12">
        <v>37002</v>
      </c>
      <c r="BF76" s="16">
        <v>0</v>
      </c>
      <c r="BG76" s="17">
        <v>0</v>
      </c>
      <c r="BH76" s="17">
        <v>0</v>
      </c>
      <c r="BI76" s="17">
        <v>0</v>
      </c>
      <c r="BJ76" s="17">
        <v>0</v>
      </c>
      <c r="BK76" s="17">
        <v>0</v>
      </c>
      <c r="BL76" s="17">
        <v>0</v>
      </c>
      <c r="BM76" s="12">
        <v>0</v>
      </c>
      <c r="BN76" s="16">
        <v>0</v>
      </c>
      <c r="BO76" s="17">
        <v>0</v>
      </c>
      <c r="BP76" s="17">
        <v>0</v>
      </c>
      <c r="BQ76" s="17">
        <v>0</v>
      </c>
      <c r="BR76" s="17">
        <v>0</v>
      </c>
      <c r="BS76" s="17">
        <v>0</v>
      </c>
      <c r="BT76" s="17">
        <v>1655</v>
      </c>
      <c r="BU76" s="12">
        <v>1655</v>
      </c>
      <c r="BV76" s="16">
        <v>0</v>
      </c>
      <c r="BW76" s="17">
        <v>0</v>
      </c>
      <c r="BX76" s="17">
        <v>0</v>
      </c>
      <c r="BY76" s="17">
        <v>0</v>
      </c>
      <c r="BZ76" s="17">
        <v>0</v>
      </c>
      <c r="CA76" s="17">
        <v>0</v>
      </c>
      <c r="CB76" s="17">
        <v>0</v>
      </c>
      <c r="CC76" s="12">
        <v>0</v>
      </c>
    </row>
    <row r="77" spans="1:81" x14ac:dyDescent="0.25">
      <c r="A77" s="4" t="s">
        <v>67</v>
      </c>
      <c r="B77" s="92">
        <v>0</v>
      </c>
      <c r="C77" s="87">
        <v>9414</v>
      </c>
      <c r="D77" s="87">
        <v>80000</v>
      </c>
      <c r="E77" s="87">
        <v>0</v>
      </c>
      <c r="F77" s="87">
        <v>531807</v>
      </c>
      <c r="G77" s="87">
        <v>0</v>
      </c>
      <c r="H77" s="87">
        <v>139000</v>
      </c>
      <c r="I77" s="93">
        <v>760221</v>
      </c>
      <c r="J77" s="16">
        <v>0</v>
      </c>
      <c r="K77" s="17">
        <v>0</v>
      </c>
      <c r="L77" s="17">
        <v>0</v>
      </c>
      <c r="M77" s="17">
        <v>0</v>
      </c>
      <c r="N77" s="17">
        <v>0</v>
      </c>
      <c r="O77" s="17">
        <v>0</v>
      </c>
      <c r="P77" s="17">
        <v>0</v>
      </c>
      <c r="Q77" s="12">
        <v>0</v>
      </c>
      <c r="R77" s="16">
        <v>0</v>
      </c>
      <c r="S77" s="17">
        <v>0</v>
      </c>
      <c r="T77" s="17">
        <v>0</v>
      </c>
      <c r="U77" s="17">
        <v>0</v>
      </c>
      <c r="V77" s="17">
        <v>0</v>
      </c>
      <c r="W77" s="17">
        <v>0</v>
      </c>
      <c r="X77" s="17">
        <v>0</v>
      </c>
      <c r="Y77" s="12">
        <v>0</v>
      </c>
      <c r="Z77" s="16">
        <v>0</v>
      </c>
      <c r="AA77" s="17">
        <v>0</v>
      </c>
      <c r="AB77" s="17">
        <v>0</v>
      </c>
      <c r="AC77" s="17">
        <v>0</v>
      </c>
      <c r="AD77" s="17">
        <v>0</v>
      </c>
      <c r="AE77" s="17">
        <v>0</v>
      </c>
      <c r="AF77" s="17">
        <v>0</v>
      </c>
      <c r="AG77" s="12">
        <v>0</v>
      </c>
      <c r="AH77" s="16">
        <v>0</v>
      </c>
      <c r="AI77" s="17">
        <v>0</v>
      </c>
      <c r="AJ77" s="17">
        <v>0</v>
      </c>
      <c r="AK77" s="17">
        <v>0</v>
      </c>
      <c r="AL77" s="17">
        <v>0</v>
      </c>
      <c r="AM77" s="17">
        <v>0</v>
      </c>
      <c r="AN77" s="17">
        <v>0</v>
      </c>
      <c r="AO77" s="12">
        <v>0</v>
      </c>
      <c r="AP77" s="16">
        <v>0</v>
      </c>
      <c r="AQ77" s="17">
        <v>0</v>
      </c>
      <c r="AR77" s="17">
        <v>0</v>
      </c>
      <c r="AS77" s="17">
        <v>0</v>
      </c>
      <c r="AT77" s="17">
        <v>0</v>
      </c>
      <c r="AU77" s="17">
        <v>0</v>
      </c>
      <c r="AV77" s="17">
        <v>0</v>
      </c>
      <c r="AW77" s="12">
        <v>0</v>
      </c>
      <c r="AX77" s="16">
        <v>0</v>
      </c>
      <c r="AY77" s="17">
        <v>0</v>
      </c>
      <c r="AZ77" s="17">
        <v>80000</v>
      </c>
      <c r="BA77" s="17">
        <v>0</v>
      </c>
      <c r="BB77" s="17">
        <v>531807</v>
      </c>
      <c r="BC77" s="17">
        <v>0</v>
      </c>
      <c r="BD77" s="17">
        <v>139000</v>
      </c>
      <c r="BE77" s="12">
        <v>750807</v>
      </c>
      <c r="BF77" s="16">
        <v>0</v>
      </c>
      <c r="BG77" s="17">
        <v>0</v>
      </c>
      <c r="BH77" s="17">
        <v>0</v>
      </c>
      <c r="BI77" s="17">
        <v>0</v>
      </c>
      <c r="BJ77" s="17">
        <v>0</v>
      </c>
      <c r="BK77" s="17">
        <v>0</v>
      </c>
      <c r="BL77" s="17">
        <v>0</v>
      </c>
      <c r="BM77" s="12">
        <v>0</v>
      </c>
      <c r="BN77" s="16">
        <v>0</v>
      </c>
      <c r="BO77" s="17">
        <v>0</v>
      </c>
      <c r="BP77" s="17">
        <v>0</v>
      </c>
      <c r="BQ77" s="17">
        <v>0</v>
      </c>
      <c r="BR77" s="17">
        <v>0</v>
      </c>
      <c r="BS77" s="17">
        <v>0</v>
      </c>
      <c r="BT77" s="17">
        <v>0</v>
      </c>
      <c r="BU77" s="12">
        <v>0</v>
      </c>
      <c r="BV77" s="16">
        <v>0</v>
      </c>
      <c r="BW77" s="17">
        <v>9414</v>
      </c>
      <c r="BX77" s="17">
        <v>0</v>
      </c>
      <c r="BY77" s="17">
        <v>0</v>
      </c>
      <c r="BZ77" s="17">
        <v>0</v>
      </c>
      <c r="CA77" s="17">
        <v>0</v>
      </c>
      <c r="CB77" s="17">
        <v>0</v>
      </c>
      <c r="CC77" s="12">
        <v>9414</v>
      </c>
    </row>
    <row r="78" spans="1:81" x14ac:dyDescent="0.25">
      <c r="A78" s="4" t="s">
        <v>68</v>
      </c>
      <c r="B78" s="92">
        <v>0</v>
      </c>
      <c r="C78" s="87">
        <v>63179</v>
      </c>
      <c r="D78" s="87">
        <v>80000</v>
      </c>
      <c r="E78" s="87">
        <v>0</v>
      </c>
      <c r="F78" s="87">
        <v>0</v>
      </c>
      <c r="G78" s="87">
        <v>0</v>
      </c>
      <c r="H78" s="87">
        <v>0</v>
      </c>
      <c r="I78" s="93">
        <v>143179</v>
      </c>
      <c r="J78" s="16">
        <v>0</v>
      </c>
      <c r="K78" s="17">
        <v>40000</v>
      </c>
      <c r="L78" s="17">
        <v>80000</v>
      </c>
      <c r="M78" s="17">
        <v>0</v>
      </c>
      <c r="N78" s="17">
        <v>0</v>
      </c>
      <c r="O78" s="17">
        <v>0</v>
      </c>
      <c r="P78" s="17">
        <v>0</v>
      </c>
      <c r="Q78" s="12">
        <v>120000</v>
      </c>
      <c r="R78" s="16">
        <v>0</v>
      </c>
      <c r="S78" s="17">
        <v>0</v>
      </c>
      <c r="T78" s="17">
        <v>0</v>
      </c>
      <c r="U78" s="17">
        <v>0</v>
      </c>
      <c r="V78" s="17">
        <v>0</v>
      </c>
      <c r="W78" s="17">
        <v>0</v>
      </c>
      <c r="X78" s="17">
        <v>0</v>
      </c>
      <c r="Y78" s="12">
        <v>0</v>
      </c>
      <c r="Z78" s="16">
        <v>0</v>
      </c>
      <c r="AA78" s="17">
        <v>0</v>
      </c>
      <c r="AB78" s="17">
        <v>0</v>
      </c>
      <c r="AC78" s="17">
        <v>0</v>
      </c>
      <c r="AD78" s="17">
        <v>0</v>
      </c>
      <c r="AE78" s="17">
        <v>0</v>
      </c>
      <c r="AF78" s="17">
        <v>0</v>
      </c>
      <c r="AG78" s="12">
        <v>0</v>
      </c>
      <c r="AH78" s="16">
        <v>0</v>
      </c>
      <c r="AI78" s="17">
        <v>0</v>
      </c>
      <c r="AJ78" s="17">
        <v>0</v>
      </c>
      <c r="AK78" s="17">
        <v>0</v>
      </c>
      <c r="AL78" s="17">
        <v>0</v>
      </c>
      <c r="AM78" s="17">
        <v>0</v>
      </c>
      <c r="AN78" s="17">
        <v>0</v>
      </c>
      <c r="AO78" s="12">
        <v>0</v>
      </c>
      <c r="AP78" s="16">
        <v>0</v>
      </c>
      <c r="AQ78" s="17">
        <v>0</v>
      </c>
      <c r="AR78" s="17">
        <v>0</v>
      </c>
      <c r="AS78" s="17">
        <v>0</v>
      </c>
      <c r="AT78" s="17">
        <v>0</v>
      </c>
      <c r="AU78" s="17">
        <v>0</v>
      </c>
      <c r="AV78" s="17">
        <v>0</v>
      </c>
      <c r="AW78" s="12">
        <v>0</v>
      </c>
      <c r="AX78" s="16">
        <v>0</v>
      </c>
      <c r="AY78" s="17">
        <v>23179</v>
      </c>
      <c r="AZ78" s="17">
        <v>0</v>
      </c>
      <c r="BA78" s="17">
        <v>0</v>
      </c>
      <c r="BB78" s="17">
        <v>0</v>
      </c>
      <c r="BC78" s="17">
        <v>0</v>
      </c>
      <c r="BD78" s="17">
        <v>0</v>
      </c>
      <c r="BE78" s="12">
        <v>23179</v>
      </c>
      <c r="BF78" s="16">
        <v>0</v>
      </c>
      <c r="BG78" s="17">
        <v>0</v>
      </c>
      <c r="BH78" s="17">
        <v>0</v>
      </c>
      <c r="BI78" s="17">
        <v>0</v>
      </c>
      <c r="BJ78" s="17">
        <v>0</v>
      </c>
      <c r="BK78" s="17">
        <v>0</v>
      </c>
      <c r="BL78" s="17">
        <v>0</v>
      </c>
      <c r="BM78" s="12">
        <v>0</v>
      </c>
      <c r="BN78" s="16">
        <v>0</v>
      </c>
      <c r="BO78" s="17">
        <v>0</v>
      </c>
      <c r="BP78" s="17">
        <v>0</v>
      </c>
      <c r="BQ78" s="17">
        <v>0</v>
      </c>
      <c r="BR78" s="17">
        <v>0</v>
      </c>
      <c r="BS78" s="17">
        <v>0</v>
      </c>
      <c r="BT78" s="17">
        <v>0</v>
      </c>
      <c r="BU78" s="12">
        <v>0</v>
      </c>
      <c r="BV78" s="16">
        <v>0</v>
      </c>
      <c r="BW78" s="17">
        <v>0</v>
      </c>
      <c r="BX78" s="17">
        <v>0</v>
      </c>
      <c r="BY78" s="17">
        <v>0</v>
      </c>
      <c r="BZ78" s="17">
        <v>0</v>
      </c>
      <c r="CA78" s="17">
        <v>0</v>
      </c>
      <c r="CB78" s="17">
        <v>0</v>
      </c>
      <c r="CC78" s="12">
        <v>0</v>
      </c>
    </row>
    <row r="79" spans="1:81" x14ac:dyDescent="0.25">
      <c r="A79" s="4" t="s">
        <v>69</v>
      </c>
      <c r="B79" s="92">
        <v>1848504.7199999997</v>
      </c>
      <c r="C79" s="87">
        <v>115776</v>
      </c>
      <c r="D79" s="87">
        <v>2217857</v>
      </c>
      <c r="E79" s="87">
        <v>0</v>
      </c>
      <c r="F79" s="87">
        <v>250000</v>
      </c>
      <c r="G79" s="87">
        <v>7641.75</v>
      </c>
      <c r="H79" s="87">
        <v>0</v>
      </c>
      <c r="I79" s="93">
        <v>4439779.47</v>
      </c>
      <c r="J79" s="16">
        <v>0</v>
      </c>
      <c r="K79" s="17">
        <v>0</v>
      </c>
      <c r="L79" s="17">
        <v>1530000</v>
      </c>
      <c r="M79" s="17">
        <v>0</v>
      </c>
      <c r="N79" s="17">
        <v>250000</v>
      </c>
      <c r="O79" s="17">
        <v>0</v>
      </c>
      <c r="P79" s="17">
        <v>0</v>
      </c>
      <c r="Q79" s="12">
        <v>1780000</v>
      </c>
      <c r="R79" s="16">
        <v>0</v>
      </c>
      <c r="S79" s="17">
        <v>0</v>
      </c>
      <c r="T79" s="17">
        <v>0</v>
      </c>
      <c r="U79" s="17">
        <v>0</v>
      </c>
      <c r="V79" s="17">
        <v>0</v>
      </c>
      <c r="W79" s="17">
        <v>0</v>
      </c>
      <c r="X79" s="17">
        <v>0</v>
      </c>
      <c r="Y79" s="12">
        <v>0</v>
      </c>
      <c r="Z79" s="16">
        <v>0</v>
      </c>
      <c r="AA79" s="17">
        <v>0</v>
      </c>
      <c r="AB79" s="17">
        <v>687857</v>
      </c>
      <c r="AC79" s="17">
        <v>0</v>
      </c>
      <c r="AD79" s="17">
        <v>0</v>
      </c>
      <c r="AE79" s="17">
        <v>0</v>
      </c>
      <c r="AF79" s="17">
        <v>0</v>
      </c>
      <c r="AG79" s="12">
        <v>687857</v>
      </c>
      <c r="AH79" s="16">
        <v>484354.6</v>
      </c>
      <c r="AI79" s="17">
        <v>0</v>
      </c>
      <c r="AJ79" s="17">
        <v>0</v>
      </c>
      <c r="AK79" s="17">
        <v>0</v>
      </c>
      <c r="AL79" s="17">
        <v>0</v>
      </c>
      <c r="AM79" s="17">
        <v>0</v>
      </c>
      <c r="AN79" s="17">
        <v>0</v>
      </c>
      <c r="AO79" s="12">
        <v>484354.6</v>
      </c>
      <c r="AP79" s="16">
        <v>1364150.1199999999</v>
      </c>
      <c r="AQ79" s="17">
        <v>0</v>
      </c>
      <c r="AR79" s="17">
        <v>0</v>
      </c>
      <c r="AS79" s="17">
        <v>0</v>
      </c>
      <c r="AT79" s="17">
        <v>0</v>
      </c>
      <c r="AU79" s="17">
        <v>7641.75</v>
      </c>
      <c r="AV79" s="17">
        <v>0</v>
      </c>
      <c r="AW79" s="12">
        <v>1371791.8699999999</v>
      </c>
      <c r="AX79" s="16">
        <v>0</v>
      </c>
      <c r="AY79" s="17">
        <v>0</v>
      </c>
      <c r="AZ79" s="17">
        <v>0</v>
      </c>
      <c r="BA79" s="17">
        <v>0</v>
      </c>
      <c r="BB79" s="17">
        <v>0</v>
      </c>
      <c r="BC79" s="17">
        <v>0</v>
      </c>
      <c r="BD79" s="17">
        <v>0</v>
      </c>
      <c r="BE79" s="12">
        <v>0</v>
      </c>
      <c r="BF79" s="16">
        <v>0</v>
      </c>
      <c r="BG79" s="17">
        <v>0</v>
      </c>
      <c r="BH79" s="17">
        <v>0</v>
      </c>
      <c r="BI79" s="17">
        <v>0</v>
      </c>
      <c r="BJ79" s="17">
        <v>0</v>
      </c>
      <c r="BK79" s="17">
        <v>0</v>
      </c>
      <c r="BL79" s="17">
        <v>0</v>
      </c>
      <c r="BM79" s="12">
        <v>0</v>
      </c>
      <c r="BN79" s="16">
        <v>0</v>
      </c>
      <c r="BO79" s="17">
        <v>0</v>
      </c>
      <c r="BP79" s="17">
        <v>0</v>
      </c>
      <c r="BQ79" s="17">
        <v>0</v>
      </c>
      <c r="BR79" s="17">
        <v>0</v>
      </c>
      <c r="BS79" s="17">
        <v>0</v>
      </c>
      <c r="BT79" s="17">
        <v>0</v>
      </c>
      <c r="BU79" s="12">
        <v>0</v>
      </c>
      <c r="BV79" s="16">
        <v>0</v>
      </c>
      <c r="BW79" s="17">
        <v>115776</v>
      </c>
      <c r="BX79" s="17">
        <v>0</v>
      </c>
      <c r="BY79" s="17">
        <v>0</v>
      </c>
      <c r="BZ79" s="17">
        <v>0</v>
      </c>
      <c r="CA79" s="17">
        <v>0</v>
      </c>
      <c r="CB79" s="17">
        <v>0</v>
      </c>
      <c r="CC79" s="12">
        <v>115776</v>
      </c>
    </row>
    <row r="80" spans="1:81" x14ac:dyDescent="0.25">
      <c r="A80" s="4" t="s">
        <v>70</v>
      </c>
      <c r="B80" s="92">
        <v>-1803.8</v>
      </c>
      <c r="C80" s="87">
        <v>75132</v>
      </c>
      <c r="D80" s="87">
        <v>227786.5</v>
      </c>
      <c r="E80" s="87">
        <v>0</v>
      </c>
      <c r="F80" s="87">
        <v>0</v>
      </c>
      <c r="G80" s="87">
        <v>0</v>
      </c>
      <c r="H80" s="87">
        <v>3230</v>
      </c>
      <c r="I80" s="93">
        <v>304344.7</v>
      </c>
      <c r="J80" s="16">
        <v>0</v>
      </c>
      <c r="K80" s="17">
        <v>0</v>
      </c>
      <c r="L80" s="17">
        <v>0</v>
      </c>
      <c r="M80" s="17">
        <v>0</v>
      </c>
      <c r="N80" s="17">
        <v>0</v>
      </c>
      <c r="O80" s="17">
        <v>0</v>
      </c>
      <c r="P80" s="17">
        <v>0</v>
      </c>
      <c r="Q80" s="12">
        <v>0</v>
      </c>
      <c r="R80" s="16">
        <v>0</v>
      </c>
      <c r="S80" s="17">
        <v>0</v>
      </c>
      <c r="T80" s="17">
        <v>0</v>
      </c>
      <c r="U80" s="17">
        <v>0</v>
      </c>
      <c r="V80" s="17">
        <v>0</v>
      </c>
      <c r="W80" s="17">
        <v>0</v>
      </c>
      <c r="X80" s="17">
        <v>0</v>
      </c>
      <c r="Y80" s="12">
        <v>0</v>
      </c>
      <c r="Z80" s="16">
        <v>-1803.8</v>
      </c>
      <c r="AA80" s="17">
        <v>0</v>
      </c>
      <c r="AB80" s="17">
        <v>0</v>
      </c>
      <c r="AC80" s="17">
        <v>0</v>
      </c>
      <c r="AD80" s="17">
        <v>0</v>
      </c>
      <c r="AE80" s="17">
        <v>0</v>
      </c>
      <c r="AF80" s="17">
        <v>0</v>
      </c>
      <c r="AG80" s="12">
        <v>-1803.8</v>
      </c>
      <c r="AH80" s="16">
        <v>0</v>
      </c>
      <c r="AI80" s="17">
        <v>0</v>
      </c>
      <c r="AJ80" s="17">
        <v>0</v>
      </c>
      <c r="AK80" s="17">
        <v>0</v>
      </c>
      <c r="AL80" s="17">
        <v>0</v>
      </c>
      <c r="AM80" s="17">
        <v>0</v>
      </c>
      <c r="AN80" s="17">
        <v>0</v>
      </c>
      <c r="AO80" s="12">
        <v>0</v>
      </c>
      <c r="AP80" s="16">
        <v>0</v>
      </c>
      <c r="AQ80" s="17">
        <v>0</v>
      </c>
      <c r="AR80" s="17">
        <v>0</v>
      </c>
      <c r="AS80" s="17">
        <v>0</v>
      </c>
      <c r="AT80" s="17">
        <v>0</v>
      </c>
      <c r="AU80" s="17">
        <v>0</v>
      </c>
      <c r="AV80" s="17">
        <v>0</v>
      </c>
      <c r="AW80" s="12">
        <v>0</v>
      </c>
      <c r="AX80" s="16">
        <v>0</v>
      </c>
      <c r="AY80" s="17">
        <v>0</v>
      </c>
      <c r="AZ80" s="17">
        <v>227786.5</v>
      </c>
      <c r="BA80" s="17">
        <v>0</v>
      </c>
      <c r="BB80" s="17">
        <v>0</v>
      </c>
      <c r="BC80" s="17">
        <v>0</v>
      </c>
      <c r="BD80" s="17">
        <v>3230</v>
      </c>
      <c r="BE80" s="12">
        <v>231016.5</v>
      </c>
      <c r="BF80" s="16">
        <v>0</v>
      </c>
      <c r="BG80" s="17">
        <v>0</v>
      </c>
      <c r="BH80" s="17">
        <v>0</v>
      </c>
      <c r="BI80" s="17">
        <v>0</v>
      </c>
      <c r="BJ80" s="17">
        <v>0</v>
      </c>
      <c r="BK80" s="17">
        <v>0</v>
      </c>
      <c r="BL80" s="17">
        <v>0</v>
      </c>
      <c r="BM80" s="12">
        <v>0</v>
      </c>
      <c r="BN80" s="16">
        <v>0</v>
      </c>
      <c r="BO80" s="17">
        <v>0</v>
      </c>
      <c r="BP80" s="17">
        <v>0</v>
      </c>
      <c r="BQ80" s="17">
        <v>0</v>
      </c>
      <c r="BR80" s="17">
        <v>0</v>
      </c>
      <c r="BS80" s="17">
        <v>0</v>
      </c>
      <c r="BT80" s="17">
        <v>0</v>
      </c>
      <c r="BU80" s="12">
        <v>0</v>
      </c>
      <c r="BV80" s="16">
        <v>0</v>
      </c>
      <c r="BW80" s="17">
        <v>75132</v>
      </c>
      <c r="BX80" s="17">
        <v>0</v>
      </c>
      <c r="BY80" s="17">
        <v>0</v>
      </c>
      <c r="BZ80" s="17">
        <v>0</v>
      </c>
      <c r="CA80" s="17">
        <v>0</v>
      </c>
      <c r="CB80" s="17">
        <v>0</v>
      </c>
      <c r="CC80" s="12">
        <v>75132</v>
      </c>
    </row>
    <row r="81" spans="1:81" x14ac:dyDescent="0.25">
      <c r="A81" s="4" t="s">
        <v>71</v>
      </c>
      <c r="B81" s="92">
        <v>0</v>
      </c>
      <c r="C81" s="87">
        <v>4707</v>
      </c>
      <c r="D81" s="87">
        <v>95000</v>
      </c>
      <c r="E81" s="87">
        <v>0</v>
      </c>
      <c r="F81" s="87">
        <v>0</v>
      </c>
      <c r="G81" s="87">
        <v>0</v>
      </c>
      <c r="H81" s="87">
        <v>0</v>
      </c>
      <c r="I81" s="93">
        <v>99707</v>
      </c>
      <c r="J81" s="16">
        <v>0</v>
      </c>
      <c r="K81" s="17">
        <v>0</v>
      </c>
      <c r="L81" s="17">
        <v>95000</v>
      </c>
      <c r="M81" s="17">
        <v>0</v>
      </c>
      <c r="N81" s="17">
        <v>0</v>
      </c>
      <c r="O81" s="17">
        <v>0</v>
      </c>
      <c r="P81" s="17">
        <v>0</v>
      </c>
      <c r="Q81" s="12">
        <v>95000</v>
      </c>
      <c r="R81" s="16">
        <v>0</v>
      </c>
      <c r="S81" s="17">
        <v>0</v>
      </c>
      <c r="T81" s="17">
        <v>0</v>
      </c>
      <c r="U81" s="17">
        <v>0</v>
      </c>
      <c r="V81" s="17">
        <v>0</v>
      </c>
      <c r="W81" s="17">
        <v>0</v>
      </c>
      <c r="X81" s="17">
        <v>0</v>
      </c>
      <c r="Y81" s="12">
        <v>0</v>
      </c>
      <c r="Z81" s="16">
        <v>0</v>
      </c>
      <c r="AA81" s="17">
        <v>0</v>
      </c>
      <c r="AB81" s="17">
        <v>0</v>
      </c>
      <c r="AC81" s="17">
        <v>0</v>
      </c>
      <c r="AD81" s="17">
        <v>0</v>
      </c>
      <c r="AE81" s="17">
        <v>0</v>
      </c>
      <c r="AF81" s="17">
        <v>0</v>
      </c>
      <c r="AG81" s="12">
        <v>0</v>
      </c>
      <c r="AH81" s="16">
        <v>0</v>
      </c>
      <c r="AI81" s="17">
        <v>0</v>
      </c>
      <c r="AJ81" s="17">
        <v>0</v>
      </c>
      <c r="AK81" s="17">
        <v>0</v>
      </c>
      <c r="AL81" s="17">
        <v>0</v>
      </c>
      <c r="AM81" s="17">
        <v>0</v>
      </c>
      <c r="AN81" s="17">
        <v>0</v>
      </c>
      <c r="AO81" s="12">
        <v>0</v>
      </c>
      <c r="AP81" s="16">
        <v>0</v>
      </c>
      <c r="AQ81" s="17">
        <v>0</v>
      </c>
      <c r="AR81" s="17">
        <v>0</v>
      </c>
      <c r="AS81" s="17">
        <v>0</v>
      </c>
      <c r="AT81" s="17">
        <v>0</v>
      </c>
      <c r="AU81" s="17">
        <v>0</v>
      </c>
      <c r="AV81" s="17">
        <v>0</v>
      </c>
      <c r="AW81" s="12">
        <v>0</v>
      </c>
      <c r="AX81" s="16">
        <v>0</v>
      </c>
      <c r="AY81" s="17">
        <v>0</v>
      </c>
      <c r="AZ81" s="17">
        <v>0</v>
      </c>
      <c r="BA81" s="17">
        <v>0</v>
      </c>
      <c r="BB81" s="17">
        <v>0</v>
      </c>
      <c r="BC81" s="17">
        <v>0</v>
      </c>
      <c r="BD81" s="17">
        <v>0</v>
      </c>
      <c r="BE81" s="12">
        <v>0</v>
      </c>
      <c r="BF81" s="16">
        <v>0</v>
      </c>
      <c r="BG81" s="17">
        <v>0</v>
      </c>
      <c r="BH81" s="17">
        <v>0</v>
      </c>
      <c r="BI81" s="17">
        <v>0</v>
      </c>
      <c r="BJ81" s="17">
        <v>0</v>
      </c>
      <c r="BK81" s="17">
        <v>0</v>
      </c>
      <c r="BL81" s="17">
        <v>0</v>
      </c>
      <c r="BM81" s="12">
        <v>0</v>
      </c>
      <c r="BN81" s="16">
        <v>0</v>
      </c>
      <c r="BO81" s="17">
        <v>0</v>
      </c>
      <c r="BP81" s="17">
        <v>0</v>
      </c>
      <c r="BQ81" s="17">
        <v>0</v>
      </c>
      <c r="BR81" s="17">
        <v>0</v>
      </c>
      <c r="BS81" s="17">
        <v>0</v>
      </c>
      <c r="BT81" s="17">
        <v>0</v>
      </c>
      <c r="BU81" s="12">
        <v>0</v>
      </c>
      <c r="BV81" s="16">
        <v>0</v>
      </c>
      <c r="BW81" s="17">
        <v>4707</v>
      </c>
      <c r="BX81" s="17">
        <v>0</v>
      </c>
      <c r="BY81" s="17">
        <v>0</v>
      </c>
      <c r="BZ81" s="17">
        <v>0</v>
      </c>
      <c r="CA81" s="17">
        <v>0</v>
      </c>
      <c r="CB81" s="17">
        <v>0</v>
      </c>
      <c r="CC81" s="12">
        <v>4707</v>
      </c>
    </row>
    <row r="82" spans="1:81" x14ac:dyDescent="0.25">
      <c r="A82" s="4" t="s">
        <v>72</v>
      </c>
      <c r="B82" s="92">
        <v>7433839</v>
      </c>
      <c r="C82" s="87">
        <v>348221</v>
      </c>
      <c r="D82" s="87">
        <v>30000</v>
      </c>
      <c r="E82" s="87">
        <v>692754</v>
      </c>
      <c r="F82" s="87">
        <v>0</v>
      </c>
      <c r="G82" s="87">
        <v>74802</v>
      </c>
      <c r="H82" s="87">
        <v>190496</v>
      </c>
      <c r="I82" s="93">
        <v>8770112</v>
      </c>
      <c r="J82" s="16">
        <v>174782</v>
      </c>
      <c r="K82" s="17">
        <v>0</v>
      </c>
      <c r="L82" s="17">
        <v>0</v>
      </c>
      <c r="M82" s="17">
        <v>344666</v>
      </c>
      <c r="N82" s="17">
        <v>0</v>
      </c>
      <c r="O82" s="17">
        <v>0</v>
      </c>
      <c r="P82" s="17">
        <v>26192</v>
      </c>
      <c r="Q82" s="12">
        <v>545640</v>
      </c>
      <c r="R82" s="16">
        <v>174782</v>
      </c>
      <c r="S82" s="17">
        <v>0</v>
      </c>
      <c r="T82" s="17">
        <v>0</v>
      </c>
      <c r="U82" s="17">
        <v>344665</v>
      </c>
      <c r="V82" s="17">
        <v>0</v>
      </c>
      <c r="W82" s="17">
        <v>0</v>
      </c>
      <c r="X82" s="17">
        <v>26191</v>
      </c>
      <c r="Y82" s="12">
        <v>545638</v>
      </c>
      <c r="Z82" s="16">
        <v>0</v>
      </c>
      <c r="AA82" s="17">
        <v>0</v>
      </c>
      <c r="AB82" s="17">
        <v>30000</v>
      </c>
      <c r="AC82" s="17">
        <v>0</v>
      </c>
      <c r="AD82" s="17">
        <v>0</v>
      </c>
      <c r="AE82" s="17">
        <v>0</v>
      </c>
      <c r="AF82" s="17">
        <v>2910</v>
      </c>
      <c r="AG82" s="12">
        <v>32910</v>
      </c>
      <c r="AH82" s="16">
        <v>3492286</v>
      </c>
      <c r="AI82" s="17">
        <v>0</v>
      </c>
      <c r="AJ82" s="17">
        <v>0</v>
      </c>
      <c r="AK82" s="17">
        <v>0</v>
      </c>
      <c r="AL82" s="17">
        <v>0</v>
      </c>
      <c r="AM82" s="17">
        <v>0</v>
      </c>
      <c r="AN82" s="17">
        <v>68663</v>
      </c>
      <c r="AO82" s="12">
        <v>3560949</v>
      </c>
      <c r="AP82" s="16">
        <v>545299</v>
      </c>
      <c r="AQ82" s="17">
        <v>0</v>
      </c>
      <c r="AR82" s="17">
        <v>0</v>
      </c>
      <c r="AS82" s="17">
        <v>0</v>
      </c>
      <c r="AT82" s="17">
        <v>0</v>
      </c>
      <c r="AU82" s="17">
        <v>0</v>
      </c>
      <c r="AV82" s="17">
        <v>0</v>
      </c>
      <c r="AW82" s="12">
        <v>545299</v>
      </c>
      <c r="AX82" s="16">
        <v>0</v>
      </c>
      <c r="AY82" s="17">
        <v>0</v>
      </c>
      <c r="AZ82" s="17">
        <v>0</v>
      </c>
      <c r="BA82" s="17">
        <v>0</v>
      </c>
      <c r="BB82" s="17">
        <v>0</v>
      </c>
      <c r="BC82" s="17">
        <v>0</v>
      </c>
      <c r="BD82" s="17">
        <v>0</v>
      </c>
      <c r="BE82" s="12">
        <v>0</v>
      </c>
      <c r="BF82" s="16">
        <v>0</v>
      </c>
      <c r="BG82" s="17">
        <v>0</v>
      </c>
      <c r="BH82" s="17">
        <v>0</v>
      </c>
      <c r="BI82" s="17">
        <v>0</v>
      </c>
      <c r="BJ82" s="17">
        <v>0</v>
      </c>
      <c r="BK82" s="17">
        <v>0</v>
      </c>
      <c r="BL82" s="17">
        <v>0</v>
      </c>
      <c r="BM82" s="12">
        <v>0</v>
      </c>
      <c r="BN82" s="16">
        <v>0</v>
      </c>
      <c r="BO82" s="17">
        <v>0</v>
      </c>
      <c r="BP82" s="17">
        <v>0</v>
      </c>
      <c r="BQ82" s="17">
        <v>3423</v>
      </c>
      <c r="BR82" s="17">
        <v>0</v>
      </c>
      <c r="BS82" s="17">
        <v>0</v>
      </c>
      <c r="BT82" s="17">
        <v>44809</v>
      </c>
      <c r="BU82" s="12">
        <v>48232</v>
      </c>
      <c r="BV82" s="16">
        <v>3046690</v>
      </c>
      <c r="BW82" s="17">
        <v>348221</v>
      </c>
      <c r="BX82" s="17">
        <v>0</v>
      </c>
      <c r="BY82" s="17">
        <v>0</v>
      </c>
      <c r="BZ82" s="17">
        <v>0</v>
      </c>
      <c r="CA82" s="17">
        <v>74802</v>
      </c>
      <c r="CB82" s="17">
        <v>21731</v>
      </c>
      <c r="CC82" s="12">
        <v>3491444</v>
      </c>
    </row>
    <row r="83" spans="1:81" x14ac:dyDescent="0.25">
      <c r="A83" s="4" t="s">
        <v>73</v>
      </c>
      <c r="B83" s="92">
        <v>3914896.4499999997</v>
      </c>
      <c r="C83" s="87">
        <v>477139</v>
      </c>
      <c r="D83" s="87">
        <v>0</v>
      </c>
      <c r="E83" s="87">
        <v>0</v>
      </c>
      <c r="F83" s="87">
        <v>297429</v>
      </c>
      <c r="G83" s="87">
        <v>2677417.85</v>
      </c>
      <c r="H83" s="87">
        <v>0</v>
      </c>
      <c r="I83" s="93">
        <v>7366882.2999999998</v>
      </c>
      <c r="J83" s="16">
        <v>14624.76</v>
      </c>
      <c r="K83" s="17">
        <v>0</v>
      </c>
      <c r="L83" s="17">
        <v>0</v>
      </c>
      <c r="M83" s="17">
        <v>0</v>
      </c>
      <c r="N83" s="17">
        <v>72500</v>
      </c>
      <c r="O83" s="17">
        <v>10493.86</v>
      </c>
      <c r="P83" s="17">
        <v>0</v>
      </c>
      <c r="Q83" s="12">
        <v>97618.62</v>
      </c>
      <c r="R83" s="16">
        <v>0</v>
      </c>
      <c r="S83" s="17">
        <v>0</v>
      </c>
      <c r="T83" s="17">
        <v>0</v>
      </c>
      <c r="U83" s="17">
        <v>0</v>
      </c>
      <c r="V83" s="17">
        <v>0</v>
      </c>
      <c r="W83" s="17">
        <v>23138.31</v>
      </c>
      <c r="X83" s="17">
        <v>0</v>
      </c>
      <c r="Y83" s="12">
        <v>23138.31</v>
      </c>
      <c r="Z83" s="16">
        <v>0</v>
      </c>
      <c r="AA83" s="17">
        <v>477139</v>
      </c>
      <c r="AB83" s="17">
        <v>0</v>
      </c>
      <c r="AC83" s="17">
        <v>0</v>
      </c>
      <c r="AD83" s="17">
        <v>224929</v>
      </c>
      <c r="AE83" s="17">
        <v>1867229.29</v>
      </c>
      <c r="AF83" s="17">
        <v>0</v>
      </c>
      <c r="AG83" s="12">
        <v>2569297.29</v>
      </c>
      <c r="AH83" s="16">
        <v>3900271.69</v>
      </c>
      <c r="AI83" s="17">
        <v>0</v>
      </c>
      <c r="AJ83" s="17">
        <v>0</v>
      </c>
      <c r="AK83" s="17">
        <v>0</v>
      </c>
      <c r="AL83" s="17">
        <v>0</v>
      </c>
      <c r="AM83" s="17">
        <v>700824.83</v>
      </c>
      <c r="AN83" s="17">
        <v>0</v>
      </c>
      <c r="AO83" s="12">
        <v>4601096.5199999996</v>
      </c>
      <c r="AP83" s="16">
        <v>0</v>
      </c>
      <c r="AQ83" s="17">
        <v>0</v>
      </c>
      <c r="AR83" s="17">
        <v>0</v>
      </c>
      <c r="AS83" s="17">
        <v>0</v>
      </c>
      <c r="AT83" s="17">
        <v>0</v>
      </c>
      <c r="AU83" s="17">
        <v>0</v>
      </c>
      <c r="AV83" s="17">
        <v>0</v>
      </c>
      <c r="AW83" s="12">
        <v>0</v>
      </c>
      <c r="AX83" s="16">
        <v>0</v>
      </c>
      <c r="AY83" s="17">
        <v>0</v>
      </c>
      <c r="AZ83" s="17">
        <v>0</v>
      </c>
      <c r="BA83" s="17">
        <v>0</v>
      </c>
      <c r="BB83" s="17">
        <v>0</v>
      </c>
      <c r="BC83" s="17">
        <v>0</v>
      </c>
      <c r="BD83" s="17">
        <v>0</v>
      </c>
      <c r="BE83" s="12">
        <v>0</v>
      </c>
      <c r="BF83" s="16">
        <v>0</v>
      </c>
      <c r="BG83" s="17">
        <v>0</v>
      </c>
      <c r="BH83" s="17">
        <v>0</v>
      </c>
      <c r="BI83" s="17">
        <v>0</v>
      </c>
      <c r="BJ83" s="17">
        <v>0</v>
      </c>
      <c r="BK83" s="17">
        <v>75731.56</v>
      </c>
      <c r="BL83" s="17">
        <v>0</v>
      </c>
      <c r="BM83" s="12">
        <v>75731.56</v>
      </c>
      <c r="BN83" s="16">
        <v>0</v>
      </c>
      <c r="BO83" s="17">
        <v>0</v>
      </c>
      <c r="BP83" s="17">
        <v>0</v>
      </c>
      <c r="BQ83" s="17">
        <v>0</v>
      </c>
      <c r="BR83" s="17">
        <v>0</v>
      </c>
      <c r="BS83" s="17">
        <v>0</v>
      </c>
      <c r="BT83" s="17">
        <v>0</v>
      </c>
      <c r="BU83" s="12">
        <v>0</v>
      </c>
      <c r="BV83" s="16">
        <v>0</v>
      </c>
      <c r="BW83" s="17">
        <v>0</v>
      </c>
      <c r="BX83" s="17">
        <v>0</v>
      </c>
      <c r="BY83" s="17">
        <v>0</v>
      </c>
      <c r="BZ83" s="17">
        <v>0</v>
      </c>
      <c r="CA83" s="17">
        <v>0</v>
      </c>
      <c r="CB83" s="17">
        <v>0</v>
      </c>
      <c r="CC83" s="12">
        <v>0</v>
      </c>
    </row>
    <row r="84" spans="1:81" x14ac:dyDescent="0.25">
      <c r="A84" s="4" t="s">
        <v>74</v>
      </c>
      <c r="B84" s="92">
        <v>205026</v>
      </c>
      <c r="C84" s="87">
        <v>229645</v>
      </c>
      <c r="D84" s="87">
        <v>151500</v>
      </c>
      <c r="E84" s="87">
        <v>0</v>
      </c>
      <c r="F84" s="87">
        <v>0</v>
      </c>
      <c r="G84" s="87">
        <v>0</v>
      </c>
      <c r="H84" s="87">
        <v>0</v>
      </c>
      <c r="I84" s="93">
        <v>586171</v>
      </c>
      <c r="J84" s="16">
        <v>0</v>
      </c>
      <c r="K84" s="17">
        <v>0</v>
      </c>
      <c r="L84" s="17">
        <v>78800</v>
      </c>
      <c r="M84" s="17">
        <v>0</v>
      </c>
      <c r="N84" s="17">
        <v>0</v>
      </c>
      <c r="O84" s="17">
        <v>0</v>
      </c>
      <c r="P84" s="17">
        <v>0</v>
      </c>
      <c r="Q84" s="12">
        <v>78800</v>
      </c>
      <c r="R84" s="16">
        <v>0</v>
      </c>
      <c r="S84" s="17">
        <v>0</v>
      </c>
      <c r="T84" s="17">
        <v>0</v>
      </c>
      <c r="U84" s="17">
        <v>0</v>
      </c>
      <c r="V84" s="17">
        <v>0</v>
      </c>
      <c r="W84" s="17">
        <v>0</v>
      </c>
      <c r="X84" s="17">
        <v>0</v>
      </c>
      <c r="Y84" s="12">
        <v>0</v>
      </c>
      <c r="Z84" s="16">
        <v>0</v>
      </c>
      <c r="AA84" s="17">
        <v>15500</v>
      </c>
      <c r="AB84" s="17">
        <v>33600</v>
      </c>
      <c r="AC84" s="17">
        <v>0</v>
      </c>
      <c r="AD84" s="17">
        <v>0</v>
      </c>
      <c r="AE84" s="17">
        <v>0</v>
      </c>
      <c r="AF84" s="17">
        <v>0</v>
      </c>
      <c r="AG84" s="12">
        <v>49100</v>
      </c>
      <c r="AH84" s="16">
        <v>205026</v>
      </c>
      <c r="AI84" s="17">
        <v>0</v>
      </c>
      <c r="AJ84" s="17">
        <v>0</v>
      </c>
      <c r="AK84" s="17">
        <v>0</v>
      </c>
      <c r="AL84" s="17">
        <v>0</v>
      </c>
      <c r="AM84" s="17">
        <v>0</v>
      </c>
      <c r="AN84" s="17">
        <v>0</v>
      </c>
      <c r="AO84" s="12">
        <v>205026</v>
      </c>
      <c r="AP84" s="16">
        <v>0</v>
      </c>
      <c r="AQ84" s="17">
        <v>0</v>
      </c>
      <c r="AR84" s="17">
        <v>0</v>
      </c>
      <c r="AS84" s="17">
        <v>0</v>
      </c>
      <c r="AT84" s="17">
        <v>0</v>
      </c>
      <c r="AU84" s="17">
        <v>0</v>
      </c>
      <c r="AV84" s="17">
        <v>0</v>
      </c>
      <c r="AW84" s="12">
        <v>0</v>
      </c>
      <c r="AX84" s="16">
        <v>0</v>
      </c>
      <c r="AY84" s="17">
        <v>0</v>
      </c>
      <c r="AZ84" s="17">
        <v>39100</v>
      </c>
      <c r="BA84" s="17">
        <v>0</v>
      </c>
      <c r="BB84" s="17">
        <v>0</v>
      </c>
      <c r="BC84" s="17">
        <v>0</v>
      </c>
      <c r="BD84" s="17">
        <v>0</v>
      </c>
      <c r="BE84" s="12">
        <v>39100</v>
      </c>
      <c r="BF84" s="16">
        <v>0</v>
      </c>
      <c r="BG84" s="17">
        <v>0</v>
      </c>
      <c r="BH84" s="17">
        <v>0</v>
      </c>
      <c r="BI84" s="17">
        <v>0</v>
      </c>
      <c r="BJ84" s="17">
        <v>0</v>
      </c>
      <c r="BK84" s="17">
        <v>0</v>
      </c>
      <c r="BL84" s="17">
        <v>0</v>
      </c>
      <c r="BM84" s="12">
        <v>0</v>
      </c>
      <c r="BN84" s="16">
        <v>0</v>
      </c>
      <c r="BO84" s="17">
        <v>0</v>
      </c>
      <c r="BP84" s="17">
        <v>0</v>
      </c>
      <c r="BQ84" s="17">
        <v>0</v>
      </c>
      <c r="BR84" s="17">
        <v>0</v>
      </c>
      <c r="BS84" s="17">
        <v>0</v>
      </c>
      <c r="BT84" s="17">
        <v>0</v>
      </c>
      <c r="BU84" s="12">
        <v>0</v>
      </c>
      <c r="BV84" s="16">
        <v>0</v>
      </c>
      <c r="BW84" s="17">
        <v>214145</v>
      </c>
      <c r="BX84" s="17">
        <v>0</v>
      </c>
      <c r="BY84" s="17">
        <v>0</v>
      </c>
      <c r="BZ84" s="17">
        <v>0</v>
      </c>
      <c r="CA84" s="17">
        <v>0</v>
      </c>
      <c r="CB84" s="17">
        <v>0</v>
      </c>
      <c r="CC84" s="12">
        <v>214145</v>
      </c>
    </row>
    <row r="85" spans="1:81" x14ac:dyDescent="0.25">
      <c r="A85" s="4" t="s">
        <v>75</v>
      </c>
      <c r="B85" s="92">
        <v>4961218.7582878321</v>
      </c>
      <c r="C85" s="87">
        <v>296955</v>
      </c>
      <c r="D85" s="87">
        <v>1224599.9084058609</v>
      </c>
      <c r="E85" s="87">
        <v>0</v>
      </c>
      <c r="F85" s="87">
        <v>0</v>
      </c>
      <c r="G85" s="87">
        <v>0</v>
      </c>
      <c r="H85" s="87">
        <v>0</v>
      </c>
      <c r="I85" s="93">
        <v>6482773.6666936921</v>
      </c>
      <c r="J85" s="16">
        <v>104037.25902820723</v>
      </c>
      <c r="K85" s="17">
        <v>0</v>
      </c>
      <c r="L85" s="17">
        <v>0</v>
      </c>
      <c r="M85" s="17">
        <v>0</v>
      </c>
      <c r="N85" s="17">
        <v>0</v>
      </c>
      <c r="O85" s="17">
        <v>0</v>
      </c>
      <c r="P85" s="17">
        <v>0</v>
      </c>
      <c r="Q85" s="12">
        <v>104037.25902820723</v>
      </c>
      <c r="R85" s="16">
        <v>0</v>
      </c>
      <c r="S85" s="17">
        <v>0</v>
      </c>
      <c r="T85" s="17">
        <v>0</v>
      </c>
      <c r="U85" s="17">
        <v>0</v>
      </c>
      <c r="V85" s="17">
        <v>0</v>
      </c>
      <c r="W85" s="17">
        <v>0</v>
      </c>
      <c r="X85" s="17">
        <v>0</v>
      </c>
      <c r="Y85" s="12">
        <v>0</v>
      </c>
      <c r="Z85" s="16">
        <v>4633416.4275435172</v>
      </c>
      <c r="AA85" s="17">
        <v>0</v>
      </c>
      <c r="AB85" s="17">
        <v>0</v>
      </c>
      <c r="AC85" s="17">
        <v>0</v>
      </c>
      <c r="AD85" s="17">
        <v>0</v>
      </c>
      <c r="AE85" s="17">
        <v>0</v>
      </c>
      <c r="AF85" s="17">
        <v>0</v>
      </c>
      <c r="AG85" s="12">
        <v>4633416.4275435172</v>
      </c>
      <c r="AH85" s="16">
        <v>0</v>
      </c>
      <c r="AI85" s="17">
        <v>0</v>
      </c>
      <c r="AJ85" s="17">
        <v>0</v>
      </c>
      <c r="AK85" s="17">
        <v>0</v>
      </c>
      <c r="AL85" s="17">
        <v>0</v>
      </c>
      <c r="AM85" s="17">
        <v>0</v>
      </c>
      <c r="AN85" s="17">
        <v>0</v>
      </c>
      <c r="AO85" s="12">
        <v>0</v>
      </c>
      <c r="AP85" s="16">
        <v>0</v>
      </c>
      <c r="AQ85" s="17">
        <v>0</v>
      </c>
      <c r="AR85" s="17">
        <v>0</v>
      </c>
      <c r="AS85" s="17">
        <v>0</v>
      </c>
      <c r="AT85" s="17">
        <v>0</v>
      </c>
      <c r="AU85" s="17">
        <v>0</v>
      </c>
      <c r="AV85" s="17">
        <v>0</v>
      </c>
      <c r="AW85" s="12">
        <v>0</v>
      </c>
      <c r="AX85" s="16">
        <v>216138.75229038356</v>
      </c>
      <c r="AY85" s="17">
        <v>0</v>
      </c>
      <c r="AZ85" s="17">
        <v>1224599.9084058609</v>
      </c>
      <c r="BA85" s="17">
        <v>0</v>
      </c>
      <c r="BB85" s="17">
        <v>0</v>
      </c>
      <c r="BC85" s="17">
        <v>0</v>
      </c>
      <c r="BD85" s="17">
        <v>0</v>
      </c>
      <c r="BE85" s="12">
        <v>1440738.6606962443</v>
      </c>
      <c r="BF85" s="16">
        <v>6012.990287000539</v>
      </c>
      <c r="BG85" s="17">
        <v>0</v>
      </c>
      <c r="BH85" s="17">
        <v>0</v>
      </c>
      <c r="BI85" s="17">
        <v>0</v>
      </c>
      <c r="BJ85" s="17">
        <v>0</v>
      </c>
      <c r="BK85" s="17">
        <v>0</v>
      </c>
      <c r="BL85" s="17">
        <v>0</v>
      </c>
      <c r="BM85" s="12">
        <v>6012.990287000539</v>
      </c>
      <c r="BN85" s="16">
        <v>1613.3291387230872</v>
      </c>
      <c r="BO85" s="17">
        <v>0</v>
      </c>
      <c r="BP85" s="17">
        <v>0</v>
      </c>
      <c r="BQ85" s="17">
        <v>0</v>
      </c>
      <c r="BR85" s="17">
        <v>0</v>
      </c>
      <c r="BS85" s="17">
        <v>0</v>
      </c>
      <c r="BT85" s="17">
        <v>0</v>
      </c>
      <c r="BU85" s="12">
        <v>1613.3291387230872</v>
      </c>
      <c r="BV85" s="16">
        <v>0</v>
      </c>
      <c r="BW85" s="17">
        <v>296955</v>
      </c>
      <c r="BX85" s="17">
        <v>0</v>
      </c>
      <c r="BY85" s="17">
        <v>0</v>
      </c>
      <c r="BZ85" s="17">
        <v>0</v>
      </c>
      <c r="CA85" s="17">
        <v>0</v>
      </c>
      <c r="CB85" s="17">
        <v>0</v>
      </c>
      <c r="CC85" s="12">
        <v>296955</v>
      </c>
    </row>
    <row r="86" spans="1:81" x14ac:dyDescent="0.25">
      <c r="A86" s="4" t="s">
        <v>76</v>
      </c>
      <c r="B86" s="92">
        <v>26929028</v>
      </c>
      <c r="C86" s="87">
        <v>0</v>
      </c>
      <c r="D86" s="87">
        <v>0</v>
      </c>
      <c r="E86" s="87">
        <v>0</v>
      </c>
      <c r="F86" s="87">
        <v>0</v>
      </c>
      <c r="G86" s="87">
        <v>0</v>
      </c>
      <c r="H86" s="87">
        <v>0</v>
      </c>
      <c r="I86" s="93">
        <v>26929028</v>
      </c>
      <c r="J86" s="16">
        <v>0</v>
      </c>
      <c r="K86" s="17">
        <v>0</v>
      </c>
      <c r="L86" s="17">
        <v>0</v>
      </c>
      <c r="M86" s="17">
        <v>0</v>
      </c>
      <c r="N86" s="17">
        <v>0</v>
      </c>
      <c r="O86" s="17">
        <v>0</v>
      </c>
      <c r="P86" s="17">
        <v>0</v>
      </c>
      <c r="Q86" s="12">
        <v>0</v>
      </c>
      <c r="R86" s="16">
        <v>0</v>
      </c>
      <c r="S86" s="17">
        <v>0</v>
      </c>
      <c r="T86" s="17">
        <v>0</v>
      </c>
      <c r="U86" s="17">
        <v>0</v>
      </c>
      <c r="V86" s="17">
        <v>0</v>
      </c>
      <c r="W86" s="17">
        <v>0</v>
      </c>
      <c r="X86" s="17">
        <v>0</v>
      </c>
      <c r="Y86" s="12">
        <v>0</v>
      </c>
      <c r="Z86" s="16">
        <v>0</v>
      </c>
      <c r="AA86" s="17">
        <v>0</v>
      </c>
      <c r="AB86" s="17">
        <v>0</v>
      </c>
      <c r="AC86" s="17">
        <v>0</v>
      </c>
      <c r="AD86" s="17">
        <v>0</v>
      </c>
      <c r="AE86" s="17">
        <v>0</v>
      </c>
      <c r="AF86" s="17">
        <v>0</v>
      </c>
      <c r="AG86" s="12">
        <v>0</v>
      </c>
      <c r="AH86" s="16">
        <v>15803279</v>
      </c>
      <c r="AI86" s="17">
        <v>0</v>
      </c>
      <c r="AJ86" s="17">
        <v>0</v>
      </c>
      <c r="AK86" s="17">
        <v>0</v>
      </c>
      <c r="AL86" s="17">
        <v>0</v>
      </c>
      <c r="AM86" s="17">
        <v>0</v>
      </c>
      <c r="AN86" s="17">
        <v>0</v>
      </c>
      <c r="AO86" s="12">
        <v>15803279</v>
      </c>
      <c r="AP86" s="16">
        <v>11125749</v>
      </c>
      <c r="AQ86" s="17">
        <v>0</v>
      </c>
      <c r="AR86" s="17">
        <v>0</v>
      </c>
      <c r="AS86" s="17">
        <v>0</v>
      </c>
      <c r="AT86" s="17">
        <v>0</v>
      </c>
      <c r="AU86" s="17">
        <v>0</v>
      </c>
      <c r="AV86" s="17">
        <v>0</v>
      </c>
      <c r="AW86" s="12">
        <v>11125749</v>
      </c>
      <c r="AX86" s="16">
        <v>0</v>
      </c>
      <c r="AY86" s="17">
        <v>0</v>
      </c>
      <c r="AZ86" s="17">
        <v>0</v>
      </c>
      <c r="BA86" s="17">
        <v>0</v>
      </c>
      <c r="BB86" s="17">
        <v>0</v>
      </c>
      <c r="BC86" s="17">
        <v>0</v>
      </c>
      <c r="BD86" s="17">
        <v>0</v>
      </c>
      <c r="BE86" s="12">
        <v>0</v>
      </c>
      <c r="BF86" s="16">
        <v>0</v>
      </c>
      <c r="BG86" s="17">
        <v>0</v>
      </c>
      <c r="BH86" s="17">
        <v>0</v>
      </c>
      <c r="BI86" s="17">
        <v>0</v>
      </c>
      <c r="BJ86" s="17">
        <v>0</v>
      </c>
      <c r="BK86" s="17">
        <v>0</v>
      </c>
      <c r="BL86" s="17">
        <v>0</v>
      </c>
      <c r="BM86" s="12">
        <v>0</v>
      </c>
      <c r="BN86" s="16">
        <v>0</v>
      </c>
      <c r="BO86" s="17">
        <v>0</v>
      </c>
      <c r="BP86" s="17">
        <v>0</v>
      </c>
      <c r="BQ86" s="17">
        <v>0</v>
      </c>
      <c r="BR86" s="17">
        <v>0</v>
      </c>
      <c r="BS86" s="17">
        <v>0</v>
      </c>
      <c r="BT86" s="17">
        <v>0</v>
      </c>
      <c r="BU86" s="12">
        <v>0</v>
      </c>
      <c r="BV86" s="16">
        <v>0</v>
      </c>
      <c r="BW86" s="17">
        <v>0</v>
      </c>
      <c r="BX86" s="17">
        <v>0</v>
      </c>
      <c r="BY86" s="17">
        <v>0</v>
      </c>
      <c r="BZ86" s="17">
        <v>0</v>
      </c>
      <c r="CA86" s="17">
        <v>0</v>
      </c>
      <c r="CB86" s="17">
        <v>0</v>
      </c>
      <c r="CC86" s="12">
        <v>0</v>
      </c>
    </row>
    <row r="87" spans="1:81" x14ac:dyDescent="0.25">
      <c r="A87" s="4" t="s">
        <v>77</v>
      </c>
      <c r="B87" s="92">
        <v>669689.96000000008</v>
      </c>
      <c r="C87" s="87">
        <v>901916</v>
      </c>
      <c r="D87" s="87">
        <v>37500</v>
      </c>
      <c r="E87" s="87">
        <v>0</v>
      </c>
      <c r="F87" s="87">
        <v>0</v>
      </c>
      <c r="G87" s="87">
        <v>163726.84000000003</v>
      </c>
      <c r="H87" s="87">
        <v>2572.71</v>
      </c>
      <c r="I87" s="93">
        <v>1775405.5100000002</v>
      </c>
      <c r="J87" s="16">
        <v>0</v>
      </c>
      <c r="K87" s="17">
        <v>0</v>
      </c>
      <c r="L87" s="17">
        <v>0</v>
      </c>
      <c r="M87" s="17">
        <v>0</v>
      </c>
      <c r="N87" s="17">
        <v>0</v>
      </c>
      <c r="O87" s="17">
        <v>160580.02000000002</v>
      </c>
      <c r="P87" s="17">
        <v>2039.5</v>
      </c>
      <c r="Q87" s="12">
        <v>162619.52000000002</v>
      </c>
      <c r="R87" s="16">
        <v>0</v>
      </c>
      <c r="S87" s="17">
        <v>0</v>
      </c>
      <c r="T87" s="17">
        <v>0</v>
      </c>
      <c r="U87" s="17">
        <v>0</v>
      </c>
      <c r="V87" s="17">
        <v>0</v>
      </c>
      <c r="W87" s="17">
        <v>0</v>
      </c>
      <c r="X87" s="17">
        <v>0</v>
      </c>
      <c r="Y87" s="12">
        <v>0</v>
      </c>
      <c r="Z87" s="16">
        <v>259.08</v>
      </c>
      <c r="AA87" s="17">
        <v>0</v>
      </c>
      <c r="AB87" s="17">
        <v>0</v>
      </c>
      <c r="AC87" s="17">
        <v>0</v>
      </c>
      <c r="AD87" s="17">
        <v>0</v>
      </c>
      <c r="AE87" s="17">
        <v>1881.82</v>
      </c>
      <c r="AF87" s="17">
        <v>0</v>
      </c>
      <c r="AG87" s="12">
        <v>2140.9</v>
      </c>
      <c r="AH87" s="16">
        <v>527152.05000000005</v>
      </c>
      <c r="AI87" s="17">
        <v>0</v>
      </c>
      <c r="AJ87" s="17">
        <v>0</v>
      </c>
      <c r="AK87" s="17">
        <v>0</v>
      </c>
      <c r="AL87" s="17">
        <v>0</v>
      </c>
      <c r="AM87" s="17">
        <v>0</v>
      </c>
      <c r="AN87" s="17">
        <v>0</v>
      </c>
      <c r="AO87" s="12">
        <v>527152.05000000005</v>
      </c>
      <c r="AP87" s="16">
        <v>0</v>
      </c>
      <c r="AQ87" s="17">
        <v>0</v>
      </c>
      <c r="AR87" s="17">
        <v>37500</v>
      </c>
      <c r="AS87" s="17">
        <v>0</v>
      </c>
      <c r="AT87" s="17">
        <v>0</v>
      </c>
      <c r="AU87" s="17">
        <v>0</v>
      </c>
      <c r="AV87" s="17">
        <v>0</v>
      </c>
      <c r="AW87" s="12">
        <v>37500</v>
      </c>
      <c r="AX87" s="16">
        <v>4254.55</v>
      </c>
      <c r="AY87" s="17">
        <v>0</v>
      </c>
      <c r="AZ87" s="17">
        <v>0</v>
      </c>
      <c r="BA87" s="17">
        <v>0</v>
      </c>
      <c r="BB87" s="17">
        <v>0</v>
      </c>
      <c r="BC87" s="17">
        <v>1265</v>
      </c>
      <c r="BD87" s="17">
        <v>0</v>
      </c>
      <c r="BE87" s="12">
        <v>5519.55</v>
      </c>
      <c r="BF87" s="16">
        <v>0</v>
      </c>
      <c r="BG87" s="17">
        <v>0</v>
      </c>
      <c r="BH87" s="17">
        <v>0</v>
      </c>
      <c r="BI87" s="17">
        <v>0</v>
      </c>
      <c r="BJ87" s="17">
        <v>0</v>
      </c>
      <c r="BK87" s="17">
        <v>0</v>
      </c>
      <c r="BL87" s="17">
        <v>0</v>
      </c>
      <c r="BM87" s="12">
        <v>0</v>
      </c>
      <c r="BN87" s="16">
        <v>0</v>
      </c>
      <c r="BO87" s="17">
        <v>0</v>
      </c>
      <c r="BP87" s="17">
        <v>0</v>
      </c>
      <c r="BQ87" s="17">
        <v>0</v>
      </c>
      <c r="BR87" s="17">
        <v>0</v>
      </c>
      <c r="BS87" s="17">
        <v>0</v>
      </c>
      <c r="BT87" s="17">
        <v>533.21</v>
      </c>
      <c r="BU87" s="12">
        <v>533.21</v>
      </c>
      <c r="BV87" s="16">
        <v>138024.28</v>
      </c>
      <c r="BW87" s="17">
        <v>901916</v>
      </c>
      <c r="BX87" s="17">
        <v>0</v>
      </c>
      <c r="BY87" s="17">
        <v>0</v>
      </c>
      <c r="BZ87" s="17">
        <v>0</v>
      </c>
      <c r="CA87" s="17">
        <v>0</v>
      </c>
      <c r="CB87" s="17">
        <v>0</v>
      </c>
      <c r="CC87" s="12">
        <v>1039940.28</v>
      </c>
    </row>
    <row r="88" spans="1:81" x14ac:dyDescent="0.25">
      <c r="A88" s="4" t="s">
        <v>78</v>
      </c>
      <c r="B88" s="92">
        <v>37869</v>
      </c>
      <c r="C88" s="87">
        <v>79500</v>
      </c>
      <c r="D88" s="87">
        <v>0</v>
      </c>
      <c r="E88" s="87">
        <v>0</v>
      </c>
      <c r="F88" s="87">
        <v>0</v>
      </c>
      <c r="G88" s="87">
        <v>43325</v>
      </c>
      <c r="H88" s="87">
        <v>0</v>
      </c>
      <c r="I88" s="93">
        <v>160694</v>
      </c>
      <c r="J88" s="16">
        <v>0</v>
      </c>
      <c r="K88" s="17">
        <v>0</v>
      </c>
      <c r="L88" s="17">
        <v>0</v>
      </c>
      <c r="M88" s="17">
        <v>0</v>
      </c>
      <c r="N88" s="17">
        <v>0</v>
      </c>
      <c r="O88" s="17">
        <v>0</v>
      </c>
      <c r="P88" s="17">
        <v>0</v>
      </c>
      <c r="Q88" s="12">
        <v>0</v>
      </c>
      <c r="R88" s="16">
        <v>0</v>
      </c>
      <c r="S88" s="17">
        <v>0</v>
      </c>
      <c r="T88" s="17">
        <v>0</v>
      </c>
      <c r="U88" s="17">
        <v>0</v>
      </c>
      <c r="V88" s="17">
        <v>0</v>
      </c>
      <c r="W88" s="17">
        <v>0</v>
      </c>
      <c r="X88" s="17">
        <v>0</v>
      </c>
      <c r="Y88" s="12">
        <v>0</v>
      </c>
      <c r="Z88" s="16">
        <v>0</v>
      </c>
      <c r="AA88" s="17">
        <v>0</v>
      </c>
      <c r="AB88" s="17">
        <v>0</v>
      </c>
      <c r="AC88" s="17">
        <v>0</v>
      </c>
      <c r="AD88" s="17">
        <v>0</v>
      </c>
      <c r="AE88" s="17">
        <v>0</v>
      </c>
      <c r="AF88" s="17">
        <v>0</v>
      </c>
      <c r="AG88" s="12">
        <v>0</v>
      </c>
      <c r="AH88" s="16">
        <v>0</v>
      </c>
      <c r="AI88" s="17">
        <v>0</v>
      </c>
      <c r="AJ88" s="17">
        <v>0</v>
      </c>
      <c r="AK88" s="17">
        <v>0</v>
      </c>
      <c r="AL88" s="17">
        <v>0</v>
      </c>
      <c r="AM88" s="17">
        <v>0</v>
      </c>
      <c r="AN88" s="17">
        <v>0</v>
      </c>
      <c r="AO88" s="12">
        <v>0</v>
      </c>
      <c r="AP88" s="16">
        <v>0</v>
      </c>
      <c r="AQ88" s="17">
        <v>0</v>
      </c>
      <c r="AR88" s="17">
        <v>0</v>
      </c>
      <c r="AS88" s="17">
        <v>0</v>
      </c>
      <c r="AT88" s="17">
        <v>0</v>
      </c>
      <c r="AU88" s="17">
        <v>0</v>
      </c>
      <c r="AV88" s="17">
        <v>0</v>
      </c>
      <c r="AW88" s="12">
        <v>0</v>
      </c>
      <c r="AX88" s="16">
        <v>0</v>
      </c>
      <c r="AY88" s="17">
        <v>0</v>
      </c>
      <c r="AZ88" s="17">
        <v>0</v>
      </c>
      <c r="BA88" s="17">
        <v>0</v>
      </c>
      <c r="BB88" s="17">
        <v>0</v>
      </c>
      <c r="BC88" s="17">
        <v>0</v>
      </c>
      <c r="BD88" s="17">
        <v>0</v>
      </c>
      <c r="BE88" s="12">
        <v>0</v>
      </c>
      <c r="BF88" s="16">
        <v>0</v>
      </c>
      <c r="BG88" s="17">
        <v>0</v>
      </c>
      <c r="BH88" s="17">
        <v>0</v>
      </c>
      <c r="BI88" s="17">
        <v>0</v>
      </c>
      <c r="BJ88" s="17">
        <v>0</v>
      </c>
      <c r="BK88" s="17">
        <v>0</v>
      </c>
      <c r="BL88" s="17">
        <v>0</v>
      </c>
      <c r="BM88" s="12">
        <v>0</v>
      </c>
      <c r="BN88" s="16">
        <v>0</v>
      </c>
      <c r="BO88" s="17">
        <v>0</v>
      </c>
      <c r="BP88" s="17">
        <v>0</v>
      </c>
      <c r="BQ88" s="17">
        <v>0</v>
      </c>
      <c r="BR88" s="17">
        <v>0</v>
      </c>
      <c r="BS88" s="17">
        <v>0</v>
      </c>
      <c r="BT88" s="17">
        <v>0</v>
      </c>
      <c r="BU88" s="12">
        <v>0</v>
      </c>
      <c r="BV88" s="16">
        <v>37869</v>
      </c>
      <c r="BW88" s="17">
        <v>79500</v>
      </c>
      <c r="BX88" s="17">
        <v>0</v>
      </c>
      <c r="BY88" s="17">
        <v>0</v>
      </c>
      <c r="BZ88" s="17">
        <v>0</v>
      </c>
      <c r="CA88" s="17">
        <v>43325</v>
      </c>
      <c r="CB88" s="17">
        <v>0</v>
      </c>
      <c r="CC88" s="12">
        <v>160694</v>
      </c>
    </row>
    <row r="89" spans="1:81"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c r="Z89" s="18"/>
      <c r="AA89" s="19"/>
      <c r="AB89" s="19"/>
      <c r="AC89" s="19"/>
      <c r="AD89" s="19"/>
      <c r="AE89" s="19"/>
      <c r="AF89" s="19"/>
      <c r="AG89" s="13"/>
      <c r="AH89" s="18"/>
      <c r="AI89" s="19"/>
      <c r="AJ89" s="19"/>
      <c r="AK89" s="19"/>
      <c r="AL89" s="19"/>
      <c r="AM89" s="19"/>
      <c r="AN89" s="19"/>
      <c r="AO89" s="13"/>
      <c r="AP89" s="18"/>
      <c r="AQ89" s="19"/>
      <c r="AR89" s="19"/>
      <c r="AS89" s="19"/>
      <c r="AT89" s="19"/>
      <c r="AU89" s="19"/>
      <c r="AV89" s="19"/>
      <c r="AW89" s="13"/>
      <c r="AX89" s="18"/>
      <c r="AY89" s="19"/>
      <c r="AZ89" s="19"/>
      <c r="BA89" s="19"/>
      <c r="BB89" s="19"/>
      <c r="BC89" s="19"/>
      <c r="BD89" s="19"/>
      <c r="BE89" s="13"/>
      <c r="BF89" s="18"/>
      <c r="BG89" s="19"/>
      <c r="BH89" s="19"/>
      <c r="BI89" s="19"/>
      <c r="BJ89" s="19"/>
      <c r="BK89" s="19"/>
      <c r="BL89" s="19"/>
      <c r="BM89" s="13"/>
      <c r="BN89" s="18"/>
      <c r="BO89" s="19"/>
      <c r="BP89" s="19"/>
      <c r="BQ89" s="19"/>
      <c r="BR89" s="19"/>
      <c r="BS89" s="19"/>
      <c r="BT89" s="19"/>
      <c r="BU89" s="13"/>
      <c r="BV89" s="18"/>
      <c r="BW89" s="19"/>
      <c r="BX89" s="19"/>
      <c r="BY89" s="19"/>
      <c r="BZ89" s="19"/>
      <c r="CA89" s="19"/>
      <c r="CB89" s="19"/>
      <c r="CC89" s="13"/>
    </row>
    <row r="90" spans="1:81" x14ac:dyDescent="0.25">
      <c r="A90" s="30"/>
      <c r="B90" s="31">
        <f>SUM(B9:B89)</f>
        <v>316672705.27840036</v>
      </c>
      <c r="C90" s="32">
        <f t="shared" ref="C90:CC90" si="0">SUM(C9:C89)</f>
        <v>13422037.689999999</v>
      </c>
      <c r="D90" s="32">
        <f t="shared" ref="D90:E90" si="1">SUM(D9:D89)</f>
        <v>20330875.548405863</v>
      </c>
      <c r="E90" s="32">
        <f t="shared" si="1"/>
        <v>1104046</v>
      </c>
      <c r="F90" s="32">
        <f t="shared" si="0"/>
        <v>4834205</v>
      </c>
      <c r="G90" s="32">
        <f t="shared" si="0"/>
        <v>7050837.2278947365</v>
      </c>
      <c r="H90" s="32">
        <f t="shared" si="0"/>
        <v>6361529.5000000009</v>
      </c>
      <c r="I90" s="33">
        <f t="shared" si="0"/>
        <v>369776236.24470103</v>
      </c>
      <c r="J90" s="31">
        <f t="shared" si="0"/>
        <v>4303272.7535282075</v>
      </c>
      <c r="K90" s="32">
        <f t="shared" si="0"/>
        <v>50182</v>
      </c>
      <c r="L90" s="32">
        <f t="shared" ref="L90:M90" si="2">SUM(L9:L89)</f>
        <v>5882834.0999999996</v>
      </c>
      <c r="M90" s="32">
        <f t="shared" si="2"/>
        <v>450653</v>
      </c>
      <c r="N90" s="32">
        <f t="shared" si="0"/>
        <v>695500</v>
      </c>
      <c r="O90" s="32">
        <f t="shared" si="0"/>
        <v>1195292.3500000001</v>
      </c>
      <c r="P90" s="32">
        <f t="shared" si="0"/>
        <v>1414943.23</v>
      </c>
      <c r="Q90" s="33">
        <f t="shared" si="0"/>
        <v>13992677.433528205</v>
      </c>
      <c r="R90" s="31">
        <f t="shared" si="0"/>
        <v>305602.52890000003</v>
      </c>
      <c r="S90" s="32">
        <f t="shared" si="0"/>
        <v>0</v>
      </c>
      <c r="T90" s="32">
        <f t="shared" ref="T90:U90" si="3">SUM(T9:T89)</f>
        <v>22503.23</v>
      </c>
      <c r="U90" s="32">
        <f t="shared" si="3"/>
        <v>514665</v>
      </c>
      <c r="V90" s="32">
        <f t="shared" si="0"/>
        <v>0</v>
      </c>
      <c r="W90" s="32">
        <f t="shared" si="0"/>
        <v>150264.31</v>
      </c>
      <c r="X90" s="32">
        <f t="shared" si="0"/>
        <v>27323.4</v>
      </c>
      <c r="Y90" s="33">
        <f t="shared" si="0"/>
        <v>1020358.4689000001</v>
      </c>
      <c r="Z90" s="31">
        <f t="shared" si="0"/>
        <v>9438665.305943517</v>
      </c>
      <c r="AA90" s="32">
        <f t="shared" si="0"/>
        <v>2776142</v>
      </c>
      <c r="AB90" s="32">
        <f t="shared" ref="AB90:AC90" si="4">SUM(AB9:AB89)</f>
        <v>1419371.5</v>
      </c>
      <c r="AC90" s="32">
        <f t="shared" si="4"/>
        <v>108000</v>
      </c>
      <c r="AD90" s="32">
        <f t="shared" si="0"/>
        <v>1649472</v>
      </c>
      <c r="AE90" s="32">
        <f t="shared" si="0"/>
        <v>2419945.71</v>
      </c>
      <c r="AF90" s="32">
        <f t="shared" si="0"/>
        <v>237918.41</v>
      </c>
      <c r="AG90" s="33">
        <f t="shared" si="0"/>
        <v>18049514.925943516</v>
      </c>
      <c r="AH90" s="31">
        <f t="shared" si="0"/>
        <v>158512578.35591251</v>
      </c>
      <c r="AI90" s="32">
        <f t="shared" si="0"/>
        <v>179910</v>
      </c>
      <c r="AJ90" s="32">
        <f t="shared" ref="AJ90:AK90" si="5">SUM(AJ9:AJ89)</f>
        <v>20000</v>
      </c>
      <c r="AK90" s="32">
        <f t="shared" si="5"/>
        <v>0</v>
      </c>
      <c r="AL90" s="32">
        <f t="shared" si="0"/>
        <v>0</v>
      </c>
      <c r="AM90" s="32">
        <f t="shared" si="0"/>
        <v>911354.92999999993</v>
      </c>
      <c r="AN90" s="32">
        <f t="shared" si="0"/>
        <v>210127.35999999999</v>
      </c>
      <c r="AO90" s="33">
        <f t="shared" si="0"/>
        <v>159833970.6459125</v>
      </c>
      <c r="AP90" s="31">
        <f t="shared" si="0"/>
        <v>125583552.18000001</v>
      </c>
      <c r="AQ90" s="32">
        <f t="shared" si="0"/>
        <v>1925037.5</v>
      </c>
      <c r="AR90" s="32">
        <f t="shared" ref="AR90:AS90" si="6">SUM(AR9:AR89)</f>
        <v>968778.64</v>
      </c>
      <c r="AS90" s="32">
        <f t="shared" si="6"/>
        <v>27305</v>
      </c>
      <c r="AT90" s="32">
        <f t="shared" si="0"/>
        <v>20000</v>
      </c>
      <c r="AU90" s="32">
        <f t="shared" si="0"/>
        <v>269253.59999999998</v>
      </c>
      <c r="AV90" s="32">
        <f t="shared" si="0"/>
        <v>1719858.48</v>
      </c>
      <c r="AW90" s="33">
        <f t="shared" si="0"/>
        <v>130513785.40000002</v>
      </c>
      <c r="AX90" s="31">
        <f t="shared" si="0"/>
        <v>672593.98069038359</v>
      </c>
      <c r="AY90" s="32">
        <f t="shared" si="0"/>
        <v>105277.41</v>
      </c>
      <c r="AZ90" s="32">
        <f t="shared" ref="AZ90:BA90" si="7">SUM(AZ9:AZ89)</f>
        <v>11547318.408405861</v>
      </c>
      <c r="BA90" s="32">
        <f t="shared" si="7"/>
        <v>0</v>
      </c>
      <c r="BB90" s="32">
        <f t="shared" si="0"/>
        <v>2409233</v>
      </c>
      <c r="BC90" s="32">
        <f t="shared" si="0"/>
        <v>559971.37</v>
      </c>
      <c r="BD90" s="32">
        <f t="shared" si="0"/>
        <v>755920.80999999994</v>
      </c>
      <c r="BE90" s="33">
        <f t="shared" si="0"/>
        <v>16050314.979096245</v>
      </c>
      <c r="BF90" s="31">
        <f t="shared" si="0"/>
        <v>41134.018687000542</v>
      </c>
      <c r="BG90" s="32">
        <f t="shared" si="0"/>
        <v>0</v>
      </c>
      <c r="BH90" s="32">
        <f t="shared" ref="BH90:BI90" si="8">SUM(BH9:BH89)</f>
        <v>0</v>
      </c>
      <c r="BI90" s="32">
        <f t="shared" si="8"/>
        <v>0</v>
      </c>
      <c r="BJ90" s="32">
        <f t="shared" si="0"/>
        <v>60000</v>
      </c>
      <c r="BK90" s="32">
        <f t="shared" si="0"/>
        <v>537848.56000000006</v>
      </c>
      <c r="BL90" s="32">
        <f t="shared" si="0"/>
        <v>172697.54</v>
      </c>
      <c r="BM90" s="33">
        <f t="shared" si="0"/>
        <v>811680.11868700059</v>
      </c>
      <c r="BN90" s="31">
        <f t="shared" si="0"/>
        <v>52927.374738723083</v>
      </c>
      <c r="BO90" s="32">
        <f t="shared" si="0"/>
        <v>270487.32</v>
      </c>
      <c r="BP90" s="32">
        <f t="shared" ref="BP90:BQ90" si="9">SUM(BP9:BP89)</f>
        <v>0</v>
      </c>
      <c r="BQ90" s="32">
        <f t="shared" si="9"/>
        <v>3423</v>
      </c>
      <c r="BR90" s="32">
        <f t="shared" si="0"/>
        <v>0</v>
      </c>
      <c r="BS90" s="32">
        <f t="shared" si="0"/>
        <v>5700</v>
      </c>
      <c r="BT90" s="32">
        <f t="shared" si="0"/>
        <v>187588.46</v>
      </c>
      <c r="BU90" s="33">
        <f t="shared" si="0"/>
        <v>520126.15473872307</v>
      </c>
      <c r="BV90" s="31">
        <f t="shared" si="0"/>
        <v>17762378.780000001</v>
      </c>
      <c r="BW90" s="32">
        <f t="shared" si="0"/>
        <v>8115001.46</v>
      </c>
      <c r="BX90" s="32">
        <f t="shared" ref="BX90:BY90" si="10">SUM(BX9:BX89)</f>
        <v>470069.67</v>
      </c>
      <c r="BY90" s="32">
        <f t="shared" si="10"/>
        <v>0</v>
      </c>
      <c r="BZ90" s="32">
        <f t="shared" si="0"/>
        <v>0</v>
      </c>
      <c r="CA90" s="32">
        <f t="shared" si="0"/>
        <v>1001206.3978947368</v>
      </c>
      <c r="CB90" s="32">
        <f t="shared" si="0"/>
        <v>1635151.81</v>
      </c>
      <c r="CC90" s="33">
        <f t="shared" si="0"/>
        <v>28983808.117894743</v>
      </c>
    </row>
    <row r="91" spans="1:81"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row>
    <row r="106" spans="1:1" x14ac:dyDescent="0.25">
      <c r="A106" s="29"/>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U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73" width="12.6640625" style="9"/>
    <col min="74" max="16384" width="12.6640625" style="6"/>
  </cols>
  <sheetData>
    <row r="1" spans="1:73"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row>
    <row r="2" spans="1:73"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row>
    <row r="3" spans="1:73" x14ac:dyDescent="0.25">
      <c r="A3" s="28" t="str">
        <f>'Total Exp'!A3</f>
        <v>2016-17</v>
      </c>
    </row>
    <row r="4" spans="1:73" ht="15.6" x14ac:dyDescent="0.3">
      <c r="A4" s="82" t="s">
        <v>129</v>
      </c>
      <c r="B4" s="83"/>
      <c r="C4" s="83"/>
      <c r="D4" s="83"/>
      <c r="E4" s="83"/>
      <c r="F4" s="83"/>
      <c r="G4" s="83"/>
      <c r="H4" s="83"/>
      <c r="I4" s="84"/>
      <c r="J4" s="85"/>
      <c r="K4" s="83"/>
      <c r="L4" s="83"/>
      <c r="M4" s="83"/>
      <c r="N4" s="83"/>
      <c r="O4" s="83"/>
      <c r="P4" s="83"/>
      <c r="Q4" s="83"/>
      <c r="R4" s="85"/>
      <c r="S4" s="83"/>
      <c r="T4" s="83"/>
      <c r="U4" s="83"/>
      <c r="V4" s="83"/>
      <c r="W4" s="83"/>
      <c r="X4" s="83"/>
      <c r="Y4" s="83"/>
      <c r="Z4" s="85"/>
      <c r="AA4" s="83"/>
      <c r="AB4" s="83"/>
      <c r="AC4" s="83"/>
      <c r="AD4" s="83"/>
      <c r="AE4" s="83"/>
      <c r="AF4" s="83"/>
      <c r="AG4" s="83"/>
      <c r="AH4" s="85"/>
      <c r="AI4" s="83"/>
      <c r="AJ4" s="83"/>
      <c r="AK4" s="83"/>
      <c r="AL4" s="83"/>
      <c r="AM4" s="83"/>
      <c r="AN4" s="83"/>
      <c r="AO4" s="83"/>
      <c r="AP4" s="85"/>
      <c r="AQ4" s="83"/>
      <c r="AR4" s="83"/>
      <c r="AS4" s="83"/>
      <c r="AT4" s="83"/>
      <c r="AU4" s="83"/>
      <c r="AV4" s="83"/>
      <c r="AW4" s="83"/>
      <c r="AX4" s="85"/>
      <c r="AY4" s="83"/>
      <c r="AZ4" s="83"/>
      <c r="BA4" s="83"/>
      <c r="BB4" s="83"/>
      <c r="BC4" s="83"/>
      <c r="BD4" s="83"/>
      <c r="BE4" s="83"/>
      <c r="BF4" s="85"/>
      <c r="BG4" s="83"/>
      <c r="BH4" s="83"/>
      <c r="BI4" s="83"/>
      <c r="BJ4" s="83"/>
      <c r="BK4" s="83"/>
      <c r="BL4" s="83"/>
      <c r="BM4" s="83"/>
      <c r="BN4" s="85"/>
      <c r="BO4" s="83"/>
      <c r="BP4" s="83"/>
      <c r="BQ4" s="83"/>
      <c r="BR4" s="83"/>
      <c r="BS4" s="83"/>
      <c r="BT4" s="83"/>
      <c r="BU4" s="84" t="s">
        <v>287</v>
      </c>
    </row>
    <row r="5" spans="1:73" s="60" customFormat="1" ht="13.2" x14ac:dyDescent="0.25">
      <c r="A5" s="49"/>
      <c r="B5" s="65" t="s">
        <v>213</v>
      </c>
      <c r="C5" s="62"/>
      <c r="D5" s="62"/>
      <c r="E5" s="62"/>
      <c r="F5" s="62"/>
      <c r="G5" s="62"/>
      <c r="H5" s="62"/>
      <c r="I5" s="63"/>
      <c r="J5" s="64" t="s">
        <v>199</v>
      </c>
      <c r="K5" s="65"/>
      <c r="L5" s="65"/>
      <c r="M5" s="65"/>
      <c r="N5" s="65"/>
      <c r="O5" s="65"/>
      <c r="P5" s="65"/>
      <c r="Q5" s="66"/>
      <c r="R5" s="65" t="s">
        <v>200</v>
      </c>
      <c r="S5" s="65"/>
      <c r="T5" s="65"/>
      <c r="U5" s="65"/>
      <c r="V5" s="65"/>
      <c r="W5" s="65"/>
      <c r="X5" s="65"/>
      <c r="Y5" s="66"/>
      <c r="Z5" s="65" t="s">
        <v>201</v>
      </c>
      <c r="AA5" s="65"/>
      <c r="AB5" s="65"/>
      <c r="AC5" s="65"/>
      <c r="AD5" s="65"/>
      <c r="AE5" s="65"/>
      <c r="AF5" s="65"/>
      <c r="AG5" s="66"/>
      <c r="AH5" s="64" t="s">
        <v>205</v>
      </c>
      <c r="AI5" s="65"/>
      <c r="AJ5" s="65"/>
      <c r="AK5" s="65"/>
      <c r="AL5" s="65"/>
      <c r="AM5" s="65"/>
      <c r="AN5" s="65"/>
      <c r="AO5" s="66"/>
      <c r="AP5" s="65" t="s">
        <v>206</v>
      </c>
      <c r="AQ5" s="65"/>
      <c r="AR5" s="65"/>
      <c r="AS5" s="65"/>
      <c r="AT5" s="65"/>
      <c r="AU5" s="65"/>
      <c r="AV5" s="65"/>
      <c r="AW5" s="66"/>
      <c r="AX5" s="65" t="s">
        <v>207</v>
      </c>
      <c r="AY5" s="65"/>
      <c r="AZ5" s="65"/>
      <c r="BA5" s="65"/>
      <c r="BB5" s="65"/>
      <c r="BC5" s="65"/>
      <c r="BD5" s="65"/>
      <c r="BE5" s="66"/>
      <c r="BF5" s="64" t="s">
        <v>211</v>
      </c>
      <c r="BG5" s="65"/>
      <c r="BH5" s="65"/>
      <c r="BI5" s="65"/>
      <c r="BJ5" s="65"/>
      <c r="BK5" s="65"/>
      <c r="BL5" s="65"/>
      <c r="BM5" s="66"/>
      <c r="BN5" s="65" t="s">
        <v>212</v>
      </c>
      <c r="BO5" s="65"/>
      <c r="BP5" s="65"/>
      <c r="BQ5" s="65"/>
      <c r="BR5" s="65"/>
      <c r="BS5" s="65"/>
      <c r="BT5" s="65"/>
      <c r="BU5" s="66"/>
    </row>
    <row r="6" spans="1:73" s="60" customFormat="1" ht="13.2" x14ac:dyDescent="0.25">
      <c r="A6" s="49"/>
      <c r="B6" s="50" t="str">
        <f>$A$4&amp;" Total"</f>
        <v>Environment Total</v>
      </c>
      <c r="C6" s="51"/>
      <c r="D6" s="51"/>
      <c r="E6" s="51"/>
      <c r="F6" s="51"/>
      <c r="G6" s="51"/>
      <c r="H6" s="51"/>
      <c r="I6" s="52"/>
      <c r="J6" s="50" t="s">
        <v>202</v>
      </c>
      <c r="K6" s="51"/>
      <c r="L6" s="51"/>
      <c r="M6" s="51"/>
      <c r="N6" s="51"/>
      <c r="O6" s="51"/>
      <c r="P6" s="51"/>
      <c r="Q6" s="52"/>
      <c r="R6" s="51" t="s">
        <v>203</v>
      </c>
      <c r="S6" s="51"/>
      <c r="T6" s="51"/>
      <c r="U6" s="51"/>
      <c r="V6" s="51"/>
      <c r="W6" s="51"/>
      <c r="X6" s="51"/>
      <c r="Y6" s="52"/>
      <c r="Z6" s="51" t="s">
        <v>204</v>
      </c>
      <c r="AA6" s="51"/>
      <c r="AB6" s="51"/>
      <c r="AC6" s="51"/>
      <c r="AD6" s="51"/>
      <c r="AE6" s="51"/>
      <c r="AF6" s="51"/>
      <c r="AG6" s="52"/>
      <c r="AH6" s="50" t="s">
        <v>208</v>
      </c>
      <c r="AI6" s="51"/>
      <c r="AJ6" s="51"/>
      <c r="AK6" s="51"/>
      <c r="AL6" s="51"/>
      <c r="AM6" s="51"/>
      <c r="AN6" s="51"/>
      <c r="AO6" s="52"/>
      <c r="AP6" s="51" t="s">
        <v>209</v>
      </c>
      <c r="AQ6" s="51"/>
      <c r="AR6" s="51"/>
      <c r="AS6" s="51"/>
      <c r="AT6" s="51"/>
      <c r="AU6" s="51"/>
      <c r="AV6" s="51"/>
      <c r="AW6" s="52"/>
      <c r="AX6" s="51" t="s">
        <v>210</v>
      </c>
      <c r="AY6" s="51"/>
      <c r="AZ6" s="51"/>
      <c r="BA6" s="51"/>
      <c r="BB6" s="51"/>
      <c r="BC6" s="51"/>
      <c r="BD6" s="51"/>
      <c r="BE6" s="52"/>
      <c r="BF6" s="50" t="s">
        <v>214</v>
      </c>
      <c r="BG6" s="51"/>
      <c r="BH6" s="51"/>
      <c r="BI6" s="51"/>
      <c r="BJ6" s="51"/>
      <c r="BK6" s="51"/>
      <c r="BL6" s="51"/>
      <c r="BM6" s="52"/>
      <c r="BN6" s="55" t="s">
        <v>142</v>
      </c>
      <c r="BO6" s="51"/>
      <c r="BP6" s="51"/>
      <c r="BQ6" s="51"/>
      <c r="BR6" s="51"/>
      <c r="BS6" s="51"/>
      <c r="BT6" s="51"/>
      <c r="BU6" s="52"/>
    </row>
    <row r="7" spans="1:73"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c r="Z7" s="42" t="s">
        <v>106</v>
      </c>
      <c r="AA7" s="43" t="s">
        <v>272</v>
      </c>
      <c r="AB7" s="43" t="s">
        <v>273</v>
      </c>
      <c r="AC7" s="43" t="s">
        <v>274</v>
      </c>
      <c r="AD7" s="43" t="s">
        <v>275</v>
      </c>
      <c r="AE7" s="43" t="s">
        <v>108</v>
      </c>
      <c r="AF7" s="43" t="s">
        <v>109</v>
      </c>
      <c r="AG7" s="58" t="s">
        <v>276</v>
      </c>
      <c r="AH7" s="42" t="s">
        <v>106</v>
      </c>
      <c r="AI7" s="43" t="s">
        <v>272</v>
      </c>
      <c r="AJ7" s="43" t="s">
        <v>273</v>
      </c>
      <c r="AK7" s="43" t="s">
        <v>274</v>
      </c>
      <c r="AL7" s="43" t="s">
        <v>275</v>
      </c>
      <c r="AM7" s="43" t="s">
        <v>108</v>
      </c>
      <c r="AN7" s="43" t="s">
        <v>109</v>
      </c>
      <c r="AO7" s="58" t="s">
        <v>276</v>
      </c>
      <c r="AP7" s="42" t="s">
        <v>106</v>
      </c>
      <c r="AQ7" s="43" t="s">
        <v>272</v>
      </c>
      <c r="AR7" s="43" t="s">
        <v>273</v>
      </c>
      <c r="AS7" s="43" t="s">
        <v>274</v>
      </c>
      <c r="AT7" s="43" t="s">
        <v>275</v>
      </c>
      <c r="AU7" s="43" t="s">
        <v>108</v>
      </c>
      <c r="AV7" s="43" t="s">
        <v>109</v>
      </c>
      <c r="AW7" s="58" t="s">
        <v>276</v>
      </c>
      <c r="AX7" s="42" t="s">
        <v>106</v>
      </c>
      <c r="AY7" s="43" t="s">
        <v>272</v>
      </c>
      <c r="AZ7" s="43" t="s">
        <v>273</v>
      </c>
      <c r="BA7" s="43" t="s">
        <v>274</v>
      </c>
      <c r="BB7" s="43" t="s">
        <v>275</v>
      </c>
      <c r="BC7" s="43" t="s">
        <v>108</v>
      </c>
      <c r="BD7" s="43" t="s">
        <v>109</v>
      </c>
      <c r="BE7" s="58" t="s">
        <v>276</v>
      </c>
      <c r="BF7" s="42" t="s">
        <v>106</v>
      </c>
      <c r="BG7" s="43" t="s">
        <v>272</v>
      </c>
      <c r="BH7" s="43" t="s">
        <v>273</v>
      </c>
      <c r="BI7" s="43" t="s">
        <v>274</v>
      </c>
      <c r="BJ7" s="43" t="s">
        <v>275</v>
      </c>
      <c r="BK7" s="43" t="s">
        <v>108</v>
      </c>
      <c r="BL7" s="43" t="s">
        <v>109</v>
      </c>
      <c r="BM7" s="58" t="s">
        <v>276</v>
      </c>
      <c r="BN7" s="42" t="s">
        <v>106</v>
      </c>
      <c r="BO7" s="43" t="s">
        <v>272</v>
      </c>
      <c r="BP7" s="43" t="s">
        <v>273</v>
      </c>
      <c r="BQ7" s="43" t="s">
        <v>274</v>
      </c>
      <c r="BR7" s="43" t="s">
        <v>275</v>
      </c>
      <c r="BS7" s="43" t="s">
        <v>108</v>
      </c>
      <c r="BT7" s="43" t="s">
        <v>109</v>
      </c>
      <c r="BU7" s="58" t="s">
        <v>276</v>
      </c>
    </row>
    <row r="8" spans="1:73"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c r="Z8" s="46" t="s">
        <v>110</v>
      </c>
      <c r="AA8" s="47" t="s">
        <v>111</v>
      </c>
      <c r="AB8" s="47" t="s">
        <v>112</v>
      </c>
      <c r="AC8" s="47" t="s">
        <v>113</v>
      </c>
      <c r="AD8" s="47" t="s">
        <v>114</v>
      </c>
      <c r="AE8" s="47" t="s">
        <v>115</v>
      </c>
      <c r="AF8" s="47" t="s">
        <v>116</v>
      </c>
      <c r="AG8" s="48" t="s">
        <v>117</v>
      </c>
      <c r="AH8" s="46" t="s">
        <v>110</v>
      </c>
      <c r="AI8" s="47" t="s">
        <v>111</v>
      </c>
      <c r="AJ8" s="47" t="s">
        <v>112</v>
      </c>
      <c r="AK8" s="47" t="s">
        <v>113</v>
      </c>
      <c r="AL8" s="47" t="s">
        <v>114</v>
      </c>
      <c r="AM8" s="47" t="s">
        <v>115</v>
      </c>
      <c r="AN8" s="47" t="s">
        <v>116</v>
      </c>
      <c r="AO8" s="48" t="s">
        <v>117</v>
      </c>
      <c r="AP8" s="46" t="s">
        <v>110</v>
      </c>
      <c r="AQ8" s="47" t="s">
        <v>111</v>
      </c>
      <c r="AR8" s="47" t="s">
        <v>112</v>
      </c>
      <c r="AS8" s="47" t="s">
        <v>113</v>
      </c>
      <c r="AT8" s="47" t="s">
        <v>114</v>
      </c>
      <c r="AU8" s="47" t="s">
        <v>115</v>
      </c>
      <c r="AV8" s="47" t="s">
        <v>116</v>
      </c>
      <c r="AW8" s="48" t="s">
        <v>117</v>
      </c>
      <c r="AX8" s="46" t="s">
        <v>110</v>
      </c>
      <c r="AY8" s="47" t="s">
        <v>111</v>
      </c>
      <c r="AZ8" s="47" t="s">
        <v>112</v>
      </c>
      <c r="BA8" s="47" t="s">
        <v>113</v>
      </c>
      <c r="BB8" s="47" t="s">
        <v>114</v>
      </c>
      <c r="BC8" s="47" t="s">
        <v>115</v>
      </c>
      <c r="BD8" s="47" t="s">
        <v>116</v>
      </c>
      <c r="BE8" s="48" t="s">
        <v>117</v>
      </c>
      <c r="BF8" s="46" t="s">
        <v>110</v>
      </c>
      <c r="BG8" s="47" t="s">
        <v>111</v>
      </c>
      <c r="BH8" s="47" t="s">
        <v>112</v>
      </c>
      <c r="BI8" s="47" t="s">
        <v>113</v>
      </c>
      <c r="BJ8" s="47" t="s">
        <v>114</v>
      </c>
      <c r="BK8" s="47" t="s">
        <v>115</v>
      </c>
      <c r="BL8" s="47" t="s">
        <v>116</v>
      </c>
      <c r="BM8" s="48" t="s">
        <v>117</v>
      </c>
      <c r="BN8" s="46" t="s">
        <v>110</v>
      </c>
      <c r="BO8" s="47" t="s">
        <v>111</v>
      </c>
      <c r="BP8" s="47" t="s">
        <v>112</v>
      </c>
      <c r="BQ8" s="47" t="s">
        <v>113</v>
      </c>
      <c r="BR8" s="47" t="s">
        <v>114</v>
      </c>
      <c r="BS8" s="47" t="s">
        <v>115</v>
      </c>
      <c r="BT8" s="47" t="s">
        <v>116</v>
      </c>
      <c r="BU8" s="48" t="s">
        <v>117</v>
      </c>
    </row>
    <row r="9" spans="1:73" x14ac:dyDescent="0.25">
      <c r="A9" s="3"/>
      <c r="B9" s="89"/>
      <c r="C9" s="90"/>
      <c r="D9" s="90"/>
      <c r="E9" s="90"/>
      <c r="F9" s="90"/>
      <c r="G9" s="90"/>
      <c r="H9" s="90"/>
      <c r="I9" s="91"/>
      <c r="J9" s="14"/>
      <c r="K9" s="15"/>
      <c r="L9" s="15"/>
      <c r="M9" s="15"/>
      <c r="N9" s="15"/>
      <c r="O9" s="15"/>
      <c r="P9" s="15"/>
      <c r="Q9" s="11"/>
      <c r="R9" s="14"/>
      <c r="S9" s="15"/>
      <c r="T9" s="15"/>
      <c r="U9" s="15"/>
      <c r="V9" s="15"/>
      <c r="W9" s="15"/>
      <c r="X9" s="15"/>
      <c r="Y9" s="11"/>
      <c r="Z9" s="14"/>
      <c r="AA9" s="15"/>
      <c r="AB9" s="15"/>
      <c r="AC9" s="15"/>
      <c r="AD9" s="15"/>
      <c r="AE9" s="15"/>
      <c r="AF9" s="15"/>
      <c r="AG9" s="11"/>
      <c r="AH9" s="14"/>
      <c r="AI9" s="15"/>
      <c r="AJ9" s="15"/>
      <c r="AK9" s="15"/>
      <c r="AL9" s="15"/>
      <c r="AM9" s="15"/>
      <c r="AN9" s="15"/>
      <c r="AO9" s="11"/>
      <c r="AP9" s="14"/>
      <c r="AQ9" s="15"/>
      <c r="AR9" s="15"/>
      <c r="AS9" s="15"/>
      <c r="AT9" s="15"/>
      <c r="AU9" s="15"/>
      <c r="AV9" s="15"/>
      <c r="AW9" s="11"/>
      <c r="AX9" s="14"/>
      <c r="AY9" s="15"/>
      <c r="AZ9" s="15"/>
      <c r="BA9" s="15"/>
      <c r="BB9" s="15"/>
      <c r="BC9" s="15"/>
      <c r="BD9" s="15"/>
      <c r="BE9" s="11"/>
      <c r="BF9" s="14"/>
      <c r="BG9" s="15"/>
      <c r="BH9" s="15"/>
      <c r="BI9" s="15"/>
      <c r="BJ9" s="15"/>
      <c r="BK9" s="15"/>
      <c r="BL9" s="15"/>
      <c r="BM9" s="11"/>
      <c r="BN9" s="14"/>
      <c r="BO9" s="15"/>
      <c r="BP9" s="15"/>
      <c r="BQ9" s="15"/>
      <c r="BR9" s="15"/>
      <c r="BS9" s="15"/>
      <c r="BT9" s="15"/>
      <c r="BU9" s="11"/>
    </row>
    <row r="10" spans="1:73" x14ac:dyDescent="0.25">
      <c r="A10" s="4" t="s">
        <v>1</v>
      </c>
      <c r="B10" s="92">
        <v>39591.269999999997</v>
      </c>
      <c r="C10" s="87">
        <v>30000</v>
      </c>
      <c r="D10" s="87">
        <v>0</v>
      </c>
      <c r="E10" s="87">
        <v>0</v>
      </c>
      <c r="F10" s="87">
        <v>0</v>
      </c>
      <c r="G10" s="87">
        <v>0</v>
      </c>
      <c r="H10" s="87">
        <v>0</v>
      </c>
      <c r="I10" s="93">
        <v>69591.26999999999</v>
      </c>
      <c r="J10" s="16">
        <v>0</v>
      </c>
      <c r="K10" s="17">
        <v>0</v>
      </c>
      <c r="L10" s="17">
        <v>0</v>
      </c>
      <c r="M10" s="17">
        <v>0</v>
      </c>
      <c r="N10" s="17">
        <v>0</v>
      </c>
      <c r="O10" s="17">
        <v>0</v>
      </c>
      <c r="P10" s="17">
        <v>0</v>
      </c>
      <c r="Q10" s="12">
        <v>0</v>
      </c>
      <c r="R10" s="16">
        <v>39591.269999999997</v>
      </c>
      <c r="S10" s="17">
        <v>30000</v>
      </c>
      <c r="T10" s="17">
        <v>0</v>
      </c>
      <c r="U10" s="17">
        <v>0</v>
      </c>
      <c r="V10" s="17">
        <v>0</v>
      </c>
      <c r="W10" s="17">
        <v>0</v>
      </c>
      <c r="X10" s="17">
        <v>0</v>
      </c>
      <c r="Y10" s="12">
        <v>69591.26999999999</v>
      </c>
      <c r="Z10" s="16">
        <v>0</v>
      </c>
      <c r="AA10" s="17">
        <v>0</v>
      </c>
      <c r="AB10" s="17">
        <v>0</v>
      </c>
      <c r="AC10" s="17">
        <v>0</v>
      </c>
      <c r="AD10" s="17">
        <v>0</v>
      </c>
      <c r="AE10" s="17">
        <v>0</v>
      </c>
      <c r="AF10" s="17">
        <v>0</v>
      </c>
      <c r="AG10" s="12">
        <v>0</v>
      </c>
      <c r="AH10" s="16">
        <v>0</v>
      </c>
      <c r="AI10" s="17">
        <v>0</v>
      </c>
      <c r="AJ10" s="17">
        <v>0</v>
      </c>
      <c r="AK10" s="17">
        <v>0</v>
      </c>
      <c r="AL10" s="17">
        <v>0</v>
      </c>
      <c r="AM10" s="17">
        <v>0</v>
      </c>
      <c r="AN10" s="17">
        <v>0</v>
      </c>
      <c r="AO10" s="12">
        <v>0</v>
      </c>
      <c r="AP10" s="16">
        <v>0</v>
      </c>
      <c r="AQ10" s="17">
        <v>0</v>
      </c>
      <c r="AR10" s="17">
        <v>0</v>
      </c>
      <c r="AS10" s="17">
        <v>0</v>
      </c>
      <c r="AT10" s="17">
        <v>0</v>
      </c>
      <c r="AU10" s="17">
        <v>0</v>
      </c>
      <c r="AV10" s="17">
        <v>0</v>
      </c>
      <c r="AW10" s="12">
        <v>0</v>
      </c>
      <c r="AX10" s="16">
        <v>0</v>
      </c>
      <c r="AY10" s="17">
        <v>0</v>
      </c>
      <c r="AZ10" s="17">
        <v>0</v>
      </c>
      <c r="BA10" s="17">
        <v>0</v>
      </c>
      <c r="BB10" s="17">
        <v>0</v>
      </c>
      <c r="BC10" s="17">
        <v>0</v>
      </c>
      <c r="BD10" s="17">
        <v>0</v>
      </c>
      <c r="BE10" s="12">
        <v>0</v>
      </c>
      <c r="BF10" s="16">
        <v>0</v>
      </c>
      <c r="BG10" s="17">
        <v>0</v>
      </c>
      <c r="BH10" s="17">
        <v>0</v>
      </c>
      <c r="BI10" s="17">
        <v>0</v>
      </c>
      <c r="BJ10" s="17">
        <v>0</v>
      </c>
      <c r="BK10" s="17">
        <v>0</v>
      </c>
      <c r="BL10" s="17">
        <v>0</v>
      </c>
      <c r="BM10" s="12">
        <v>0</v>
      </c>
      <c r="BN10" s="16">
        <v>0</v>
      </c>
      <c r="BO10" s="17">
        <v>0</v>
      </c>
      <c r="BP10" s="17">
        <v>0</v>
      </c>
      <c r="BQ10" s="17">
        <v>0</v>
      </c>
      <c r="BR10" s="17">
        <v>0</v>
      </c>
      <c r="BS10" s="17">
        <v>0</v>
      </c>
      <c r="BT10" s="17">
        <v>0</v>
      </c>
      <c r="BU10" s="12">
        <v>0</v>
      </c>
    </row>
    <row r="11" spans="1:73" x14ac:dyDescent="0.25">
      <c r="A11" s="4" t="s">
        <v>2</v>
      </c>
      <c r="B11" s="92">
        <v>15486.740000000002</v>
      </c>
      <c r="C11" s="87">
        <v>0</v>
      </c>
      <c r="D11" s="87">
        <v>115385</v>
      </c>
      <c r="E11" s="87">
        <v>0</v>
      </c>
      <c r="F11" s="87">
        <v>0</v>
      </c>
      <c r="G11" s="87">
        <v>0</v>
      </c>
      <c r="H11" s="87">
        <v>0</v>
      </c>
      <c r="I11" s="93">
        <v>130871.73999999999</v>
      </c>
      <c r="J11" s="16">
        <v>0</v>
      </c>
      <c r="K11" s="17">
        <v>0</v>
      </c>
      <c r="L11" s="17">
        <v>60000</v>
      </c>
      <c r="M11" s="17">
        <v>0</v>
      </c>
      <c r="N11" s="17">
        <v>0</v>
      </c>
      <c r="O11" s="17">
        <v>0</v>
      </c>
      <c r="P11" s="17">
        <v>0</v>
      </c>
      <c r="Q11" s="12">
        <v>60000</v>
      </c>
      <c r="R11" s="16">
        <v>1278.6300000000001</v>
      </c>
      <c r="S11" s="17">
        <v>0</v>
      </c>
      <c r="T11" s="17">
        <v>0</v>
      </c>
      <c r="U11" s="17">
        <v>0</v>
      </c>
      <c r="V11" s="17">
        <v>0</v>
      </c>
      <c r="W11" s="17">
        <v>0</v>
      </c>
      <c r="X11" s="17">
        <v>0</v>
      </c>
      <c r="Y11" s="12">
        <v>1278.6300000000001</v>
      </c>
      <c r="Z11" s="16">
        <v>8423.11</v>
      </c>
      <c r="AA11" s="17">
        <v>0</v>
      </c>
      <c r="AB11" s="17">
        <v>0</v>
      </c>
      <c r="AC11" s="17">
        <v>0</v>
      </c>
      <c r="AD11" s="17">
        <v>0</v>
      </c>
      <c r="AE11" s="17">
        <v>0</v>
      </c>
      <c r="AF11" s="17">
        <v>0</v>
      </c>
      <c r="AG11" s="12">
        <v>8423.11</v>
      </c>
      <c r="AH11" s="16">
        <v>0</v>
      </c>
      <c r="AI11" s="17">
        <v>0</v>
      </c>
      <c r="AJ11" s="17">
        <v>55385</v>
      </c>
      <c r="AK11" s="17">
        <v>0</v>
      </c>
      <c r="AL11" s="17">
        <v>0</v>
      </c>
      <c r="AM11" s="17">
        <v>0</v>
      </c>
      <c r="AN11" s="17">
        <v>0</v>
      </c>
      <c r="AO11" s="12">
        <v>55385</v>
      </c>
      <c r="AP11" s="16">
        <v>5785</v>
      </c>
      <c r="AQ11" s="17">
        <v>0</v>
      </c>
      <c r="AR11" s="17">
        <v>0</v>
      </c>
      <c r="AS11" s="17">
        <v>0</v>
      </c>
      <c r="AT11" s="17">
        <v>0</v>
      </c>
      <c r="AU11" s="17">
        <v>0</v>
      </c>
      <c r="AV11" s="17">
        <v>0</v>
      </c>
      <c r="AW11" s="12">
        <v>5785</v>
      </c>
      <c r="AX11" s="16">
        <v>0</v>
      </c>
      <c r="AY11" s="17">
        <v>0</v>
      </c>
      <c r="AZ11" s="17">
        <v>0</v>
      </c>
      <c r="BA11" s="17">
        <v>0</v>
      </c>
      <c r="BB11" s="17">
        <v>0</v>
      </c>
      <c r="BC11" s="17">
        <v>0</v>
      </c>
      <c r="BD11" s="17">
        <v>0</v>
      </c>
      <c r="BE11" s="12">
        <v>0</v>
      </c>
      <c r="BF11" s="16">
        <v>0</v>
      </c>
      <c r="BG11" s="17">
        <v>0</v>
      </c>
      <c r="BH11" s="17">
        <v>0</v>
      </c>
      <c r="BI11" s="17">
        <v>0</v>
      </c>
      <c r="BJ11" s="17">
        <v>0</v>
      </c>
      <c r="BK11" s="17">
        <v>0</v>
      </c>
      <c r="BL11" s="17">
        <v>0</v>
      </c>
      <c r="BM11" s="12">
        <v>0</v>
      </c>
      <c r="BN11" s="16">
        <v>0</v>
      </c>
      <c r="BO11" s="17">
        <v>0</v>
      </c>
      <c r="BP11" s="17">
        <v>0</v>
      </c>
      <c r="BQ11" s="17">
        <v>0</v>
      </c>
      <c r="BR11" s="17">
        <v>0</v>
      </c>
      <c r="BS11" s="17">
        <v>0</v>
      </c>
      <c r="BT11" s="17">
        <v>0</v>
      </c>
      <c r="BU11" s="12">
        <v>0</v>
      </c>
    </row>
    <row r="12" spans="1:73" x14ac:dyDescent="0.25">
      <c r="A12" s="4" t="s">
        <v>3</v>
      </c>
      <c r="B12" s="92">
        <v>83050</v>
      </c>
      <c r="C12" s="87">
        <v>30000</v>
      </c>
      <c r="D12" s="87">
        <v>0</v>
      </c>
      <c r="E12" s="87">
        <v>0</v>
      </c>
      <c r="F12" s="87">
        <v>0</v>
      </c>
      <c r="G12" s="87">
        <v>0</v>
      </c>
      <c r="H12" s="87">
        <v>77717</v>
      </c>
      <c r="I12" s="93">
        <v>190767</v>
      </c>
      <c r="J12" s="16">
        <v>0</v>
      </c>
      <c r="K12" s="17">
        <v>30000</v>
      </c>
      <c r="L12" s="17">
        <v>0</v>
      </c>
      <c r="M12" s="17">
        <v>0</v>
      </c>
      <c r="N12" s="17">
        <v>0</v>
      </c>
      <c r="O12" s="17">
        <v>0</v>
      </c>
      <c r="P12" s="17">
        <v>77717</v>
      </c>
      <c r="Q12" s="12">
        <v>107717</v>
      </c>
      <c r="R12" s="16">
        <v>83050</v>
      </c>
      <c r="S12" s="17">
        <v>0</v>
      </c>
      <c r="T12" s="17">
        <v>0</v>
      </c>
      <c r="U12" s="17">
        <v>0</v>
      </c>
      <c r="V12" s="17">
        <v>0</v>
      </c>
      <c r="W12" s="17">
        <v>0</v>
      </c>
      <c r="X12" s="17">
        <v>0</v>
      </c>
      <c r="Y12" s="12">
        <v>83050</v>
      </c>
      <c r="Z12" s="16">
        <v>0</v>
      </c>
      <c r="AA12" s="17">
        <v>0</v>
      </c>
      <c r="AB12" s="17">
        <v>0</v>
      </c>
      <c r="AC12" s="17">
        <v>0</v>
      </c>
      <c r="AD12" s="17">
        <v>0</v>
      </c>
      <c r="AE12" s="17">
        <v>0</v>
      </c>
      <c r="AF12" s="17">
        <v>0</v>
      </c>
      <c r="AG12" s="12">
        <v>0</v>
      </c>
      <c r="AH12" s="16">
        <v>0</v>
      </c>
      <c r="AI12" s="17">
        <v>0</v>
      </c>
      <c r="AJ12" s="17">
        <v>0</v>
      </c>
      <c r="AK12" s="17">
        <v>0</v>
      </c>
      <c r="AL12" s="17">
        <v>0</v>
      </c>
      <c r="AM12" s="17">
        <v>0</v>
      </c>
      <c r="AN12" s="17">
        <v>0</v>
      </c>
      <c r="AO12" s="12">
        <v>0</v>
      </c>
      <c r="AP12" s="16">
        <v>0</v>
      </c>
      <c r="AQ12" s="17">
        <v>0</v>
      </c>
      <c r="AR12" s="17">
        <v>0</v>
      </c>
      <c r="AS12" s="17">
        <v>0</v>
      </c>
      <c r="AT12" s="17">
        <v>0</v>
      </c>
      <c r="AU12" s="17">
        <v>0</v>
      </c>
      <c r="AV12" s="17">
        <v>0</v>
      </c>
      <c r="AW12" s="12">
        <v>0</v>
      </c>
      <c r="AX12" s="16">
        <v>0</v>
      </c>
      <c r="AY12" s="17">
        <v>0</v>
      </c>
      <c r="AZ12" s="17">
        <v>0</v>
      </c>
      <c r="BA12" s="17">
        <v>0</v>
      </c>
      <c r="BB12" s="17">
        <v>0</v>
      </c>
      <c r="BC12" s="17">
        <v>0</v>
      </c>
      <c r="BD12" s="17">
        <v>0</v>
      </c>
      <c r="BE12" s="12">
        <v>0</v>
      </c>
      <c r="BF12" s="16">
        <v>0</v>
      </c>
      <c r="BG12" s="17">
        <v>0</v>
      </c>
      <c r="BH12" s="17">
        <v>0</v>
      </c>
      <c r="BI12" s="17">
        <v>0</v>
      </c>
      <c r="BJ12" s="17">
        <v>0</v>
      </c>
      <c r="BK12" s="17">
        <v>0</v>
      </c>
      <c r="BL12" s="17">
        <v>0</v>
      </c>
      <c r="BM12" s="12">
        <v>0</v>
      </c>
      <c r="BN12" s="16">
        <v>0</v>
      </c>
      <c r="BO12" s="17">
        <v>0</v>
      </c>
      <c r="BP12" s="17">
        <v>0</v>
      </c>
      <c r="BQ12" s="17">
        <v>0</v>
      </c>
      <c r="BR12" s="17">
        <v>0</v>
      </c>
      <c r="BS12" s="17">
        <v>0</v>
      </c>
      <c r="BT12" s="17">
        <v>0</v>
      </c>
      <c r="BU12" s="12">
        <v>0</v>
      </c>
    </row>
    <row r="13" spans="1:73" x14ac:dyDescent="0.25">
      <c r="A13" s="4" t="s">
        <v>4</v>
      </c>
      <c r="B13" s="92">
        <v>1000</v>
      </c>
      <c r="C13" s="87">
        <v>0</v>
      </c>
      <c r="D13" s="87">
        <v>0</v>
      </c>
      <c r="E13" s="87">
        <v>0</v>
      </c>
      <c r="F13" s="87">
        <v>5000</v>
      </c>
      <c r="G13" s="87">
        <v>12000</v>
      </c>
      <c r="H13" s="87">
        <v>13000</v>
      </c>
      <c r="I13" s="93">
        <v>31000</v>
      </c>
      <c r="J13" s="16">
        <v>0</v>
      </c>
      <c r="K13" s="17">
        <v>0</v>
      </c>
      <c r="L13" s="17">
        <v>0</v>
      </c>
      <c r="M13" s="17">
        <v>0</v>
      </c>
      <c r="N13" s="17">
        <v>0</v>
      </c>
      <c r="O13" s="17">
        <v>12000</v>
      </c>
      <c r="P13" s="17">
        <v>8000</v>
      </c>
      <c r="Q13" s="12">
        <v>20000</v>
      </c>
      <c r="R13" s="16">
        <v>0</v>
      </c>
      <c r="S13" s="17">
        <v>0</v>
      </c>
      <c r="T13" s="17">
        <v>0</v>
      </c>
      <c r="U13" s="17">
        <v>0</v>
      </c>
      <c r="V13" s="17">
        <v>0</v>
      </c>
      <c r="W13" s="17">
        <v>0</v>
      </c>
      <c r="X13" s="17">
        <v>0</v>
      </c>
      <c r="Y13" s="12">
        <v>0</v>
      </c>
      <c r="Z13" s="16">
        <v>0</v>
      </c>
      <c r="AA13" s="17">
        <v>0</v>
      </c>
      <c r="AB13" s="17">
        <v>0</v>
      </c>
      <c r="AC13" s="17">
        <v>0</v>
      </c>
      <c r="AD13" s="17">
        <v>5000</v>
      </c>
      <c r="AE13" s="17">
        <v>0</v>
      </c>
      <c r="AF13" s="17">
        <v>4000</v>
      </c>
      <c r="AG13" s="12">
        <v>9000</v>
      </c>
      <c r="AH13" s="16">
        <v>0</v>
      </c>
      <c r="AI13" s="17">
        <v>0</v>
      </c>
      <c r="AJ13" s="17">
        <v>0</v>
      </c>
      <c r="AK13" s="17">
        <v>0</v>
      </c>
      <c r="AL13" s="17">
        <v>0</v>
      </c>
      <c r="AM13" s="17">
        <v>0</v>
      </c>
      <c r="AN13" s="17">
        <v>0</v>
      </c>
      <c r="AO13" s="12">
        <v>0</v>
      </c>
      <c r="AP13" s="16">
        <v>0</v>
      </c>
      <c r="AQ13" s="17">
        <v>0</v>
      </c>
      <c r="AR13" s="17">
        <v>0</v>
      </c>
      <c r="AS13" s="17">
        <v>0</v>
      </c>
      <c r="AT13" s="17">
        <v>0</v>
      </c>
      <c r="AU13" s="17">
        <v>0</v>
      </c>
      <c r="AV13" s="17">
        <v>0</v>
      </c>
      <c r="AW13" s="12">
        <v>0</v>
      </c>
      <c r="AX13" s="16">
        <v>0</v>
      </c>
      <c r="AY13" s="17">
        <v>0</v>
      </c>
      <c r="AZ13" s="17">
        <v>0</v>
      </c>
      <c r="BA13" s="17">
        <v>0</v>
      </c>
      <c r="BB13" s="17">
        <v>0</v>
      </c>
      <c r="BC13" s="17">
        <v>0</v>
      </c>
      <c r="BD13" s="17">
        <v>0</v>
      </c>
      <c r="BE13" s="12">
        <v>0</v>
      </c>
      <c r="BF13" s="16">
        <v>0</v>
      </c>
      <c r="BG13" s="17">
        <v>0</v>
      </c>
      <c r="BH13" s="17">
        <v>0</v>
      </c>
      <c r="BI13" s="17">
        <v>0</v>
      </c>
      <c r="BJ13" s="17">
        <v>0</v>
      </c>
      <c r="BK13" s="17">
        <v>0</v>
      </c>
      <c r="BL13" s="17">
        <v>0</v>
      </c>
      <c r="BM13" s="12">
        <v>0</v>
      </c>
      <c r="BN13" s="16">
        <v>1000</v>
      </c>
      <c r="BO13" s="17">
        <v>0</v>
      </c>
      <c r="BP13" s="17">
        <v>0</v>
      </c>
      <c r="BQ13" s="17">
        <v>0</v>
      </c>
      <c r="BR13" s="17">
        <v>0</v>
      </c>
      <c r="BS13" s="17">
        <v>0</v>
      </c>
      <c r="BT13" s="17">
        <v>1000</v>
      </c>
      <c r="BU13" s="12">
        <v>2000</v>
      </c>
    </row>
    <row r="14" spans="1:73" x14ac:dyDescent="0.25">
      <c r="A14" s="4" t="s">
        <v>5</v>
      </c>
      <c r="B14" s="92">
        <v>52673</v>
      </c>
      <c r="C14" s="87">
        <v>16412</v>
      </c>
      <c r="D14" s="87">
        <v>94950</v>
      </c>
      <c r="E14" s="87">
        <v>681513</v>
      </c>
      <c r="F14" s="87">
        <v>9000</v>
      </c>
      <c r="G14" s="87">
        <v>0</v>
      </c>
      <c r="H14" s="87">
        <v>14344</v>
      </c>
      <c r="I14" s="93">
        <v>868892</v>
      </c>
      <c r="J14" s="16">
        <v>27608</v>
      </c>
      <c r="K14" s="17">
        <v>16412</v>
      </c>
      <c r="L14" s="17">
        <v>50000</v>
      </c>
      <c r="M14" s="17">
        <v>0</v>
      </c>
      <c r="N14" s="17">
        <v>9000</v>
      </c>
      <c r="O14" s="17">
        <v>0</v>
      </c>
      <c r="P14" s="17">
        <v>14344</v>
      </c>
      <c r="Q14" s="12">
        <v>117364</v>
      </c>
      <c r="R14" s="16">
        <v>1425</v>
      </c>
      <c r="S14" s="17">
        <v>0</v>
      </c>
      <c r="T14" s="17">
        <v>0</v>
      </c>
      <c r="U14" s="17">
        <v>0</v>
      </c>
      <c r="V14" s="17">
        <v>0</v>
      </c>
      <c r="W14" s="17">
        <v>0</v>
      </c>
      <c r="X14" s="17">
        <v>0</v>
      </c>
      <c r="Y14" s="12">
        <v>1425</v>
      </c>
      <c r="Z14" s="16">
        <v>0</v>
      </c>
      <c r="AA14" s="17">
        <v>0</v>
      </c>
      <c r="AB14" s="17">
        <v>44950</v>
      </c>
      <c r="AC14" s="17">
        <v>681513</v>
      </c>
      <c r="AD14" s="17">
        <v>0</v>
      </c>
      <c r="AE14" s="17">
        <v>0</v>
      </c>
      <c r="AF14" s="17">
        <v>0</v>
      </c>
      <c r="AG14" s="12">
        <v>726463</v>
      </c>
      <c r="AH14" s="16">
        <v>0</v>
      </c>
      <c r="AI14" s="17">
        <v>0</v>
      </c>
      <c r="AJ14" s="17">
        <v>0</v>
      </c>
      <c r="AK14" s="17">
        <v>0</v>
      </c>
      <c r="AL14" s="17">
        <v>0</v>
      </c>
      <c r="AM14" s="17">
        <v>0</v>
      </c>
      <c r="AN14" s="17">
        <v>0</v>
      </c>
      <c r="AO14" s="12">
        <v>0</v>
      </c>
      <c r="AP14" s="16">
        <v>23640</v>
      </c>
      <c r="AQ14" s="17">
        <v>0</v>
      </c>
      <c r="AR14" s="17">
        <v>0</v>
      </c>
      <c r="AS14" s="17">
        <v>0</v>
      </c>
      <c r="AT14" s="17">
        <v>0</v>
      </c>
      <c r="AU14" s="17">
        <v>0</v>
      </c>
      <c r="AV14" s="17">
        <v>0</v>
      </c>
      <c r="AW14" s="12">
        <v>23640</v>
      </c>
      <c r="AX14" s="16">
        <v>0</v>
      </c>
      <c r="AY14" s="17">
        <v>0</v>
      </c>
      <c r="AZ14" s="17">
        <v>0</v>
      </c>
      <c r="BA14" s="17">
        <v>0</v>
      </c>
      <c r="BB14" s="17">
        <v>0</v>
      </c>
      <c r="BC14" s="17">
        <v>0</v>
      </c>
      <c r="BD14" s="17">
        <v>0</v>
      </c>
      <c r="BE14" s="12">
        <v>0</v>
      </c>
      <c r="BF14" s="16">
        <v>0</v>
      </c>
      <c r="BG14" s="17">
        <v>0</v>
      </c>
      <c r="BH14" s="17">
        <v>0</v>
      </c>
      <c r="BI14" s="17">
        <v>0</v>
      </c>
      <c r="BJ14" s="17">
        <v>0</v>
      </c>
      <c r="BK14" s="17">
        <v>0</v>
      </c>
      <c r="BL14" s="17">
        <v>0</v>
      </c>
      <c r="BM14" s="12">
        <v>0</v>
      </c>
      <c r="BN14" s="16">
        <v>0</v>
      </c>
      <c r="BO14" s="17">
        <v>0</v>
      </c>
      <c r="BP14" s="17">
        <v>0</v>
      </c>
      <c r="BQ14" s="17">
        <v>0</v>
      </c>
      <c r="BR14" s="17">
        <v>0</v>
      </c>
      <c r="BS14" s="17">
        <v>0</v>
      </c>
      <c r="BT14" s="17">
        <v>0</v>
      </c>
      <c r="BU14" s="12">
        <v>0</v>
      </c>
    </row>
    <row r="15" spans="1:73" x14ac:dyDescent="0.25">
      <c r="A15" s="4" t="s">
        <v>6</v>
      </c>
      <c r="B15" s="92">
        <v>40196</v>
      </c>
      <c r="C15" s="87">
        <v>115641</v>
      </c>
      <c r="D15" s="87">
        <v>15000</v>
      </c>
      <c r="E15" s="87">
        <v>0</v>
      </c>
      <c r="F15" s="87">
        <v>0</v>
      </c>
      <c r="G15" s="87">
        <v>800</v>
      </c>
      <c r="H15" s="87">
        <v>322243</v>
      </c>
      <c r="I15" s="93">
        <v>493880</v>
      </c>
      <c r="J15" s="16">
        <v>0</v>
      </c>
      <c r="K15" s="17">
        <v>0</v>
      </c>
      <c r="L15" s="17">
        <v>0</v>
      </c>
      <c r="M15" s="17">
        <v>0</v>
      </c>
      <c r="N15" s="17">
        <v>0</v>
      </c>
      <c r="O15" s="17">
        <v>800</v>
      </c>
      <c r="P15" s="17">
        <v>35598</v>
      </c>
      <c r="Q15" s="12">
        <v>36398</v>
      </c>
      <c r="R15" s="16">
        <v>39955</v>
      </c>
      <c r="S15" s="17">
        <v>69000</v>
      </c>
      <c r="T15" s="17">
        <v>0</v>
      </c>
      <c r="U15" s="17">
        <v>0</v>
      </c>
      <c r="V15" s="17">
        <v>0</v>
      </c>
      <c r="W15" s="17">
        <v>0</v>
      </c>
      <c r="X15" s="17">
        <v>0</v>
      </c>
      <c r="Y15" s="12">
        <v>108955</v>
      </c>
      <c r="Z15" s="16">
        <v>0</v>
      </c>
      <c r="AA15" s="17">
        <v>0</v>
      </c>
      <c r="AB15" s="17">
        <v>0</v>
      </c>
      <c r="AC15" s="17">
        <v>0</v>
      </c>
      <c r="AD15" s="17">
        <v>0</v>
      </c>
      <c r="AE15" s="17">
        <v>0</v>
      </c>
      <c r="AF15" s="17">
        <v>87874</v>
      </c>
      <c r="AG15" s="12">
        <v>87874</v>
      </c>
      <c r="AH15" s="16">
        <v>0</v>
      </c>
      <c r="AI15" s="17">
        <v>46641</v>
      </c>
      <c r="AJ15" s="17">
        <v>0</v>
      </c>
      <c r="AK15" s="17">
        <v>0</v>
      </c>
      <c r="AL15" s="17">
        <v>0</v>
      </c>
      <c r="AM15" s="17">
        <v>0</v>
      </c>
      <c r="AN15" s="17">
        <v>0</v>
      </c>
      <c r="AO15" s="12">
        <v>46641</v>
      </c>
      <c r="AP15" s="16">
        <v>0</v>
      </c>
      <c r="AQ15" s="17">
        <v>0</v>
      </c>
      <c r="AR15" s="17">
        <v>0</v>
      </c>
      <c r="AS15" s="17">
        <v>0</v>
      </c>
      <c r="AT15" s="17">
        <v>0</v>
      </c>
      <c r="AU15" s="17">
        <v>0</v>
      </c>
      <c r="AV15" s="17">
        <v>0</v>
      </c>
      <c r="AW15" s="12">
        <v>0</v>
      </c>
      <c r="AX15" s="16">
        <v>0</v>
      </c>
      <c r="AY15" s="17">
        <v>0</v>
      </c>
      <c r="AZ15" s="17">
        <v>0</v>
      </c>
      <c r="BA15" s="17">
        <v>0</v>
      </c>
      <c r="BB15" s="17">
        <v>0</v>
      </c>
      <c r="BC15" s="17">
        <v>0</v>
      </c>
      <c r="BD15" s="17">
        <v>0</v>
      </c>
      <c r="BE15" s="12">
        <v>0</v>
      </c>
      <c r="BF15" s="16">
        <v>0</v>
      </c>
      <c r="BG15" s="17">
        <v>0</v>
      </c>
      <c r="BH15" s="17">
        <v>0</v>
      </c>
      <c r="BI15" s="17">
        <v>0</v>
      </c>
      <c r="BJ15" s="17">
        <v>0</v>
      </c>
      <c r="BK15" s="17">
        <v>0</v>
      </c>
      <c r="BL15" s="17">
        <v>0</v>
      </c>
      <c r="BM15" s="12">
        <v>0</v>
      </c>
      <c r="BN15" s="16">
        <v>241</v>
      </c>
      <c r="BO15" s="17">
        <v>0</v>
      </c>
      <c r="BP15" s="17">
        <v>15000</v>
      </c>
      <c r="BQ15" s="17">
        <v>0</v>
      </c>
      <c r="BR15" s="17">
        <v>0</v>
      </c>
      <c r="BS15" s="17">
        <v>0</v>
      </c>
      <c r="BT15" s="17">
        <v>198771</v>
      </c>
      <c r="BU15" s="12">
        <v>214012</v>
      </c>
    </row>
    <row r="16" spans="1:73" x14ac:dyDescent="0.25">
      <c r="A16" s="4" t="s">
        <v>7</v>
      </c>
      <c r="B16" s="92">
        <v>1127770.6299999999</v>
      </c>
      <c r="C16" s="87">
        <v>18640.939999999999</v>
      </c>
      <c r="D16" s="87">
        <v>0</v>
      </c>
      <c r="E16" s="87">
        <v>0</v>
      </c>
      <c r="F16" s="87">
        <v>0</v>
      </c>
      <c r="G16" s="87">
        <v>56250</v>
      </c>
      <c r="H16" s="87">
        <v>147226.96</v>
      </c>
      <c r="I16" s="93">
        <v>1349888.5299999998</v>
      </c>
      <c r="J16" s="16">
        <v>0</v>
      </c>
      <c r="K16" s="17">
        <v>0</v>
      </c>
      <c r="L16" s="17">
        <v>0</v>
      </c>
      <c r="M16" s="17">
        <v>0</v>
      </c>
      <c r="N16" s="17">
        <v>0</v>
      </c>
      <c r="O16" s="17">
        <v>0</v>
      </c>
      <c r="P16" s="17">
        <v>0</v>
      </c>
      <c r="Q16" s="12">
        <v>0</v>
      </c>
      <c r="R16" s="16">
        <v>0</v>
      </c>
      <c r="S16" s="17">
        <v>0</v>
      </c>
      <c r="T16" s="17">
        <v>0</v>
      </c>
      <c r="U16" s="17">
        <v>0</v>
      </c>
      <c r="V16" s="17">
        <v>0</v>
      </c>
      <c r="W16" s="17">
        <v>0</v>
      </c>
      <c r="X16" s="17">
        <v>0</v>
      </c>
      <c r="Y16" s="12">
        <v>0</v>
      </c>
      <c r="Z16" s="16">
        <v>0</v>
      </c>
      <c r="AA16" s="17">
        <v>0</v>
      </c>
      <c r="AB16" s="17">
        <v>0</v>
      </c>
      <c r="AC16" s="17">
        <v>0</v>
      </c>
      <c r="AD16" s="17">
        <v>0</v>
      </c>
      <c r="AE16" s="17">
        <v>11000</v>
      </c>
      <c r="AF16" s="17">
        <v>0</v>
      </c>
      <c r="AG16" s="12">
        <v>11000</v>
      </c>
      <c r="AH16" s="16">
        <v>0</v>
      </c>
      <c r="AI16" s="17">
        <v>0</v>
      </c>
      <c r="AJ16" s="17">
        <v>0</v>
      </c>
      <c r="AK16" s="17">
        <v>0</v>
      </c>
      <c r="AL16" s="17">
        <v>0</v>
      </c>
      <c r="AM16" s="17">
        <v>45250</v>
      </c>
      <c r="AN16" s="17">
        <v>0</v>
      </c>
      <c r="AO16" s="12">
        <v>45250</v>
      </c>
      <c r="AP16" s="16">
        <v>0</v>
      </c>
      <c r="AQ16" s="17">
        <v>0</v>
      </c>
      <c r="AR16" s="17">
        <v>0</v>
      </c>
      <c r="AS16" s="17">
        <v>0</v>
      </c>
      <c r="AT16" s="17">
        <v>0</v>
      </c>
      <c r="AU16" s="17">
        <v>0</v>
      </c>
      <c r="AV16" s="17">
        <v>0</v>
      </c>
      <c r="AW16" s="12">
        <v>0</v>
      </c>
      <c r="AX16" s="16">
        <v>0</v>
      </c>
      <c r="AY16" s="17">
        <v>0</v>
      </c>
      <c r="AZ16" s="17">
        <v>0</v>
      </c>
      <c r="BA16" s="17">
        <v>0</v>
      </c>
      <c r="BB16" s="17">
        <v>0</v>
      </c>
      <c r="BC16" s="17">
        <v>0</v>
      </c>
      <c r="BD16" s="17">
        <v>0</v>
      </c>
      <c r="BE16" s="12">
        <v>0</v>
      </c>
      <c r="BF16" s="16">
        <v>0</v>
      </c>
      <c r="BG16" s="17">
        <v>0</v>
      </c>
      <c r="BH16" s="17">
        <v>0</v>
      </c>
      <c r="BI16" s="17">
        <v>0</v>
      </c>
      <c r="BJ16" s="17">
        <v>0</v>
      </c>
      <c r="BK16" s="17">
        <v>0</v>
      </c>
      <c r="BL16" s="17">
        <v>0</v>
      </c>
      <c r="BM16" s="12">
        <v>0</v>
      </c>
      <c r="BN16" s="16">
        <v>1127770.6299999999</v>
      </c>
      <c r="BO16" s="17">
        <v>18640.939999999999</v>
      </c>
      <c r="BP16" s="17">
        <v>0</v>
      </c>
      <c r="BQ16" s="17">
        <v>0</v>
      </c>
      <c r="BR16" s="17">
        <v>0</v>
      </c>
      <c r="BS16" s="17">
        <v>0</v>
      </c>
      <c r="BT16" s="17">
        <v>147226.96</v>
      </c>
      <c r="BU16" s="12">
        <v>1293638.5299999998</v>
      </c>
    </row>
    <row r="17" spans="1:73" x14ac:dyDescent="0.25">
      <c r="A17" s="4" t="s">
        <v>8</v>
      </c>
      <c r="B17" s="92">
        <v>26986</v>
      </c>
      <c r="C17" s="87">
        <v>0</v>
      </c>
      <c r="D17" s="87">
        <v>51853</v>
      </c>
      <c r="E17" s="87">
        <v>0</v>
      </c>
      <c r="F17" s="87">
        <v>0</v>
      </c>
      <c r="G17" s="87">
        <v>0</v>
      </c>
      <c r="H17" s="87">
        <v>0</v>
      </c>
      <c r="I17" s="93">
        <v>78839</v>
      </c>
      <c r="J17" s="16">
        <v>0</v>
      </c>
      <c r="K17" s="17">
        <v>0</v>
      </c>
      <c r="L17" s="17">
        <v>41853</v>
      </c>
      <c r="M17" s="17">
        <v>0</v>
      </c>
      <c r="N17" s="17">
        <v>0</v>
      </c>
      <c r="O17" s="17">
        <v>0</v>
      </c>
      <c r="P17" s="17">
        <v>0</v>
      </c>
      <c r="Q17" s="12">
        <v>41853</v>
      </c>
      <c r="R17" s="16">
        <v>146</v>
      </c>
      <c r="S17" s="17">
        <v>0</v>
      </c>
      <c r="T17" s="17">
        <v>0</v>
      </c>
      <c r="U17" s="17">
        <v>0</v>
      </c>
      <c r="V17" s="17">
        <v>0</v>
      </c>
      <c r="W17" s="17">
        <v>0</v>
      </c>
      <c r="X17" s="17">
        <v>0</v>
      </c>
      <c r="Y17" s="12">
        <v>146</v>
      </c>
      <c r="Z17" s="16">
        <v>0</v>
      </c>
      <c r="AA17" s="17">
        <v>0</v>
      </c>
      <c r="AB17" s="17">
        <v>0</v>
      </c>
      <c r="AC17" s="17">
        <v>0</v>
      </c>
      <c r="AD17" s="17">
        <v>0</v>
      </c>
      <c r="AE17" s="17">
        <v>0</v>
      </c>
      <c r="AF17" s="17">
        <v>0</v>
      </c>
      <c r="AG17" s="12">
        <v>0</v>
      </c>
      <c r="AH17" s="16">
        <v>0</v>
      </c>
      <c r="AI17" s="17">
        <v>0</v>
      </c>
      <c r="AJ17" s="17">
        <v>0</v>
      </c>
      <c r="AK17" s="17">
        <v>0</v>
      </c>
      <c r="AL17" s="17">
        <v>0</v>
      </c>
      <c r="AM17" s="17">
        <v>0</v>
      </c>
      <c r="AN17" s="17">
        <v>0</v>
      </c>
      <c r="AO17" s="12">
        <v>0</v>
      </c>
      <c r="AP17" s="16">
        <v>0</v>
      </c>
      <c r="AQ17" s="17">
        <v>0</v>
      </c>
      <c r="AR17" s="17">
        <v>0</v>
      </c>
      <c r="AS17" s="17">
        <v>0</v>
      </c>
      <c r="AT17" s="17">
        <v>0</v>
      </c>
      <c r="AU17" s="17">
        <v>0</v>
      </c>
      <c r="AV17" s="17">
        <v>0</v>
      </c>
      <c r="AW17" s="12">
        <v>0</v>
      </c>
      <c r="AX17" s="16">
        <v>0</v>
      </c>
      <c r="AY17" s="17">
        <v>0</v>
      </c>
      <c r="AZ17" s="17">
        <v>0</v>
      </c>
      <c r="BA17" s="17">
        <v>0</v>
      </c>
      <c r="BB17" s="17">
        <v>0</v>
      </c>
      <c r="BC17" s="17">
        <v>0</v>
      </c>
      <c r="BD17" s="17">
        <v>0</v>
      </c>
      <c r="BE17" s="12">
        <v>0</v>
      </c>
      <c r="BF17" s="16">
        <v>0</v>
      </c>
      <c r="BG17" s="17">
        <v>0</v>
      </c>
      <c r="BH17" s="17">
        <v>0</v>
      </c>
      <c r="BI17" s="17">
        <v>0</v>
      </c>
      <c r="BJ17" s="17">
        <v>0</v>
      </c>
      <c r="BK17" s="17">
        <v>0</v>
      </c>
      <c r="BL17" s="17">
        <v>0</v>
      </c>
      <c r="BM17" s="12">
        <v>0</v>
      </c>
      <c r="BN17" s="16">
        <v>26840</v>
      </c>
      <c r="BO17" s="17">
        <v>0</v>
      </c>
      <c r="BP17" s="17">
        <v>10000</v>
      </c>
      <c r="BQ17" s="17">
        <v>0</v>
      </c>
      <c r="BR17" s="17">
        <v>0</v>
      </c>
      <c r="BS17" s="17">
        <v>0</v>
      </c>
      <c r="BT17" s="17">
        <v>0</v>
      </c>
      <c r="BU17" s="12">
        <v>36840</v>
      </c>
    </row>
    <row r="18" spans="1:73" x14ac:dyDescent="0.25">
      <c r="A18" s="4" t="s">
        <v>9</v>
      </c>
      <c r="B18" s="92">
        <v>149095</v>
      </c>
      <c r="C18" s="87">
        <v>0</v>
      </c>
      <c r="D18" s="87">
        <v>305700</v>
      </c>
      <c r="E18" s="87">
        <v>0</v>
      </c>
      <c r="F18" s="87">
        <v>23975</v>
      </c>
      <c r="G18" s="87">
        <v>11123</v>
      </c>
      <c r="H18" s="87">
        <v>0</v>
      </c>
      <c r="I18" s="93">
        <v>489893</v>
      </c>
      <c r="J18" s="16">
        <v>68</v>
      </c>
      <c r="K18" s="17">
        <v>0</v>
      </c>
      <c r="L18" s="17">
        <v>305700</v>
      </c>
      <c r="M18" s="17">
        <v>0</v>
      </c>
      <c r="N18" s="17">
        <v>23975</v>
      </c>
      <c r="O18" s="17">
        <v>0</v>
      </c>
      <c r="P18" s="17">
        <v>0</v>
      </c>
      <c r="Q18" s="12">
        <v>329743</v>
      </c>
      <c r="R18" s="16">
        <v>0</v>
      </c>
      <c r="S18" s="17">
        <v>0</v>
      </c>
      <c r="T18" s="17">
        <v>0</v>
      </c>
      <c r="U18" s="17">
        <v>0</v>
      </c>
      <c r="V18" s="17">
        <v>0</v>
      </c>
      <c r="W18" s="17">
        <v>0</v>
      </c>
      <c r="X18" s="17">
        <v>0</v>
      </c>
      <c r="Y18" s="12">
        <v>0</v>
      </c>
      <c r="Z18" s="16">
        <v>149027</v>
      </c>
      <c r="AA18" s="17">
        <v>0</v>
      </c>
      <c r="AB18" s="17">
        <v>0</v>
      </c>
      <c r="AC18" s="17">
        <v>0</v>
      </c>
      <c r="AD18" s="17">
        <v>0</v>
      </c>
      <c r="AE18" s="17">
        <v>11123</v>
      </c>
      <c r="AF18" s="17">
        <v>0</v>
      </c>
      <c r="AG18" s="12">
        <v>160150</v>
      </c>
      <c r="AH18" s="16">
        <v>0</v>
      </c>
      <c r="AI18" s="17">
        <v>0</v>
      </c>
      <c r="AJ18" s="17">
        <v>0</v>
      </c>
      <c r="AK18" s="17">
        <v>0</v>
      </c>
      <c r="AL18" s="17">
        <v>0</v>
      </c>
      <c r="AM18" s="17">
        <v>0</v>
      </c>
      <c r="AN18" s="17">
        <v>0</v>
      </c>
      <c r="AO18" s="12">
        <v>0</v>
      </c>
      <c r="AP18" s="16">
        <v>0</v>
      </c>
      <c r="AQ18" s="17">
        <v>0</v>
      </c>
      <c r="AR18" s="17">
        <v>0</v>
      </c>
      <c r="AS18" s="17">
        <v>0</v>
      </c>
      <c r="AT18" s="17">
        <v>0</v>
      </c>
      <c r="AU18" s="17">
        <v>0</v>
      </c>
      <c r="AV18" s="17">
        <v>0</v>
      </c>
      <c r="AW18" s="12">
        <v>0</v>
      </c>
      <c r="AX18" s="16">
        <v>0</v>
      </c>
      <c r="AY18" s="17">
        <v>0</v>
      </c>
      <c r="AZ18" s="17">
        <v>0</v>
      </c>
      <c r="BA18" s="17">
        <v>0</v>
      </c>
      <c r="BB18" s="17">
        <v>0</v>
      </c>
      <c r="BC18" s="17">
        <v>0</v>
      </c>
      <c r="BD18" s="17">
        <v>0</v>
      </c>
      <c r="BE18" s="12">
        <v>0</v>
      </c>
      <c r="BF18" s="16">
        <v>0</v>
      </c>
      <c r="BG18" s="17">
        <v>0</v>
      </c>
      <c r="BH18" s="17">
        <v>0</v>
      </c>
      <c r="BI18" s="17">
        <v>0</v>
      </c>
      <c r="BJ18" s="17">
        <v>0</v>
      </c>
      <c r="BK18" s="17">
        <v>0</v>
      </c>
      <c r="BL18" s="17">
        <v>0</v>
      </c>
      <c r="BM18" s="12">
        <v>0</v>
      </c>
      <c r="BN18" s="16">
        <v>0</v>
      </c>
      <c r="BO18" s="17">
        <v>0</v>
      </c>
      <c r="BP18" s="17">
        <v>0</v>
      </c>
      <c r="BQ18" s="17">
        <v>0</v>
      </c>
      <c r="BR18" s="17">
        <v>0</v>
      </c>
      <c r="BS18" s="17">
        <v>0</v>
      </c>
      <c r="BT18" s="17">
        <v>0</v>
      </c>
      <c r="BU18" s="12">
        <v>0</v>
      </c>
    </row>
    <row r="19" spans="1:73" x14ac:dyDescent="0.25">
      <c r="A19" s="4" t="s">
        <v>10</v>
      </c>
      <c r="B19" s="92">
        <v>578618</v>
      </c>
      <c r="C19" s="87">
        <v>30000</v>
      </c>
      <c r="D19" s="87">
        <v>655859</v>
      </c>
      <c r="E19" s="87">
        <v>0</v>
      </c>
      <c r="F19" s="87">
        <v>0</v>
      </c>
      <c r="G19" s="87">
        <v>453243</v>
      </c>
      <c r="H19" s="87">
        <v>82939</v>
      </c>
      <c r="I19" s="93">
        <v>1800659</v>
      </c>
      <c r="J19" s="16">
        <v>0</v>
      </c>
      <c r="K19" s="17">
        <v>30000</v>
      </c>
      <c r="L19" s="17">
        <v>12699</v>
      </c>
      <c r="M19" s="17">
        <v>0</v>
      </c>
      <c r="N19" s="17">
        <v>0</v>
      </c>
      <c r="O19" s="17">
        <v>223043</v>
      </c>
      <c r="P19" s="17">
        <v>55720</v>
      </c>
      <c r="Q19" s="12">
        <v>321462</v>
      </c>
      <c r="R19" s="16">
        <v>0</v>
      </c>
      <c r="S19" s="17">
        <v>0</v>
      </c>
      <c r="T19" s="17">
        <v>0</v>
      </c>
      <c r="U19" s="17">
        <v>0</v>
      </c>
      <c r="V19" s="17">
        <v>0</v>
      </c>
      <c r="W19" s="17">
        <v>0</v>
      </c>
      <c r="X19" s="17">
        <v>0</v>
      </c>
      <c r="Y19" s="12">
        <v>0</v>
      </c>
      <c r="Z19" s="16">
        <v>0</v>
      </c>
      <c r="AA19" s="17">
        <v>0</v>
      </c>
      <c r="AB19" s="17">
        <v>491000</v>
      </c>
      <c r="AC19" s="17">
        <v>0</v>
      </c>
      <c r="AD19" s="17">
        <v>0</v>
      </c>
      <c r="AE19" s="17">
        <v>30000</v>
      </c>
      <c r="AF19" s="17">
        <v>909</v>
      </c>
      <c r="AG19" s="12">
        <v>521909</v>
      </c>
      <c r="AH19" s="16">
        <v>0</v>
      </c>
      <c r="AI19" s="17">
        <v>0</v>
      </c>
      <c r="AJ19" s="17">
        <v>0</v>
      </c>
      <c r="AK19" s="17">
        <v>0</v>
      </c>
      <c r="AL19" s="17">
        <v>0</v>
      </c>
      <c r="AM19" s="17">
        <v>0</v>
      </c>
      <c r="AN19" s="17">
        <v>0</v>
      </c>
      <c r="AO19" s="12">
        <v>0</v>
      </c>
      <c r="AP19" s="16">
        <v>0</v>
      </c>
      <c r="AQ19" s="17">
        <v>0</v>
      </c>
      <c r="AR19" s="17">
        <v>0</v>
      </c>
      <c r="AS19" s="17">
        <v>0</v>
      </c>
      <c r="AT19" s="17">
        <v>0</v>
      </c>
      <c r="AU19" s="17">
        <v>0</v>
      </c>
      <c r="AV19" s="17">
        <v>0</v>
      </c>
      <c r="AW19" s="12">
        <v>0</v>
      </c>
      <c r="AX19" s="16">
        <v>0</v>
      </c>
      <c r="AY19" s="17">
        <v>0</v>
      </c>
      <c r="AZ19" s="17">
        <v>136160</v>
      </c>
      <c r="BA19" s="17">
        <v>0</v>
      </c>
      <c r="BB19" s="17">
        <v>0</v>
      </c>
      <c r="BC19" s="17">
        <v>0</v>
      </c>
      <c r="BD19" s="17">
        <v>0</v>
      </c>
      <c r="BE19" s="12">
        <v>136160</v>
      </c>
      <c r="BF19" s="16">
        <v>578618</v>
      </c>
      <c r="BG19" s="17">
        <v>0</v>
      </c>
      <c r="BH19" s="17">
        <v>0</v>
      </c>
      <c r="BI19" s="17">
        <v>0</v>
      </c>
      <c r="BJ19" s="17">
        <v>0</v>
      </c>
      <c r="BK19" s="17">
        <v>0</v>
      </c>
      <c r="BL19" s="17">
        <v>1164</v>
      </c>
      <c r="BM19" s="12">
        <v>579782</v>
      </c>
      <c r="BN19" s="16">
        <v>0</v>
      </c>
      <c r="BO19" s="17">
        <v>0</v>
      </c>
      <c r="BP19" s="17">
        <v>16000</v>
      </c>
      <c r="BQ19" s="17">
        <v>0</v>
      </c>
      <c r="BR19" s="17">
        <v>0</v>
      </c>
      <c r="BS19" s="17">
        <v>200200</v>
      </c>
      <c r="BT19" s="17">
        <v>25146</v>
      </c>
      <c r="BU19" s="12">
        <v>241346</v>
      </c>
    </row>
    <row r="20" spans="1:73" x14ac:dyDescent="0.25">
      <c r="A20" s="4" t="s">
        <v>11</v>
      </c>
      <c r="B20" s="92">
        <v>4242</v>
      </c>
      <c r="C20" s="87">
        <v>30000</v>
      </c>
      <c r="D20" s="87">
        <v>152136</v>
      </c>
      <c r="E20" s="87">
        <v>0</v>
      </c>
      <c r="F20" s="87">
        <v>0</v>
      </c>
      <c r="G20" s="87">
        <v>0</v>
      </c>
      <c r="H20" s="87">
        <v>0</v>
      </c>
      <c r="I20" s="93">
        <v>186378</v>
      </c>
      <c r="J20" s="16">
        <v>0</v>
      </c>
      <c r="K20" s="17">
        <v>30000</v>
      </c>
      <c r="L20" s="17">
        <v>84636</v>
      </c>
      <c r="M20" s="17">
        <v>0</v>
      </c>
      <c r="N20" s="17">
        <v>0</v>
      </c>
      <c r="O20" s="17">
        <v>0</v>
      </c>
      <c r="P20" s="17">
        <v>0</v>
      </c>
      <c r="Q20" s="12">
        <v>114636</v>
      </c>
      <c r="R20" s="16">
        <v>0</v>
      </c>
      <c r="S20" s="17">
        <v>0</v>
      </c>
      <c r="T20" s="17">
        <v>0</v>
      </c>
      <c r="U20" s="17">
        <v>0</v>
      </c>
      <c r="V20" s="17">
        <v>0</v>
      </c>
      <c r="W20" s="17">
        <v>0</v>
      </c>
      <c r="X20" s="17">
        <v>0</v>
      </c>
      <c r="Y20" s="12">
        <v>0</v>
      </c>
      <c r="Z20" s="16">
        <v>4242</v>
      </c>
      <c r="AA20" s="17">
        <v>0</v>
      </c>
      <c r="AB20" s="17">
        <v>67500</v>
      </c>
      <c r="AC20" s="17">
        <v>0</v>
      </c>
      <c r="AD20" s="17">
        <v>0</v>
      </c>
      <c r="AE20" s="17">
        <v>0</v>
      </c>
      <c r="AF20" s="17">
        <v>0</v>
      </c>
      <c r="AG20" s="12">
        <v>71742</v>
      </c>
      <c r="AH20" s="16">
        <v>0</v>
      </c>
      <c r="AI20" s="17">
        <v>0</v>
      </c>
      <c r="AJ20" s="17">
        <v>0</v>
      </c>
      <c r="AK20" s="17">
        <v>0</v>
      </c>
      <c r="AL20" s="17">
        <v>0</v>
      </c>
      <c r="AM20" s="17">
        <v>0</v>
      </c>
      <c r="AN20" s="17">
        <v>0</v>
      </c>
      <c r="AO20" s="12">
        <v>0</v>
      </c>
      <c r="AP20" s="16">
        <v>0</v>
      </c>
      <c r="AQ20" s="17">
        <v>0</v>
      </c>
      <c r="AR20" s="17">
        <v>0</v>
      </c>
      <c r="AS20" s="17">
        <v>0</v>
      </c>
      <c r="AT20" s="17">
        <v>0</v>
      </c>
      <c r="AU20" s="17">
        <v>0</v>
      </c>
      <c r="AV20" s="17">
        <v>0</v>
      </c>
      <c r="AW20" s="12">
        <v>0</v>
      </c>
      <c r="AX20" s="16">
        <v>0</v>
      </c>
      <c r="AY20" s="17">
        <v>0</v>
      </c>
      <c r="AZ20" s="17">
        <v>0</v>
      </c>
      <c r="BA20" s="17">
        <v>0</v>
      </c>
      <c r="BB20" s="17">
        <v>0</v>
      </c>
      <c r="BC20" s="17">
        <v>0</v>
      </c>
      <c r="BD20" s="17">
        <v>0</v>
      </c>
      <c r="BE20" s="12">
        <v>0</v>
      </c>
      <c r="BF20" s="16">
        <v>0</v>
      </c>
      <c r="BG20" s="17">
        <v>0</v>
      </c>
      <c r="BH20" s="17">
        <v>0</v>
      </c>
      <c r="BI20" s="17">
        <v>0</v>
      </c>
      <c r="BJ20" s="17">
        <v>0</v>
      </c>
      <c r="BK20" s="17">
        <v>0</v>
      </c>
      <c r="BL20" s="17">
        <v>0</v>
      </c>
      <c r="BM20" s="12">
        <v>0</v>
      </c>
      <c r="BN20" s="16">
        <v>0</v>
      </c>
      <c r="BO20" s="17">
        <v>0</v>
      </c>
      <c r="BP20" s="17">
        <v>0</v>
      </c>
      <c r="BQ20" s="17">
        <v>0</v>
      </c>
      <c r="BR20" s="17">
        <v>0</v>
      </c>
      <c r="BS20" s="17">
        <v>0</v>
      </c>
      <c r="BT20" s="17">
        <v>0</v>
      </c>
      <c r="BU20" s="12">
        <v>0</v>
      </c>
    </row>
    <row r="21" spans="1:73" x14ac:dyDescent="0.25">
      <c r="A21" s="4" t="s">
        <v>12</v>
      </c>
      <c r="B21" s="92">
        <v>72395.17</v>
      </c>
      <c r="C21" s="87">
        <v>200000</v>
      </c>
      <c r="D21" s="87">
        <v>121200</v>
      </c>
      <c r="E21" s="87">
        <v>0</v>
      </c>
      <c r="F21" s="87">
        <v>0</v>
      </c>
      <c r="G21" s="87">
        <v>0</v>
      </c>
      <c r="H21" s="87">
        <v>0</v>
      </c>
      <c r="I21" s="93">
        <v>393595.17</v>
      </c>
      <c r="J21" s="16">
        <v>72395.17</v>
      </c>
      <c r="K21" s="17">
        <v>200000</v>
      </c>
      <c r="L21" s="17">
        <v>121200</v>
      </c>
      <c r="M21" s="17">
        <v>0</v>
      </c>
      <c r="N21" s="17">
        <v>0</v>
      </c>
      <c r="O21" s="17">
        <v>0</v>
      </c>
      <c r="P21" s="17">
        <v>0</v>
      </c>
      <c r="Q21" s="12">
        <v>393595.17</v>
      </c>
      <c r="R21" s="16">
        <v>0</v>
      </c>
      <c r="S21" s="17">
        <v>0</v>
      </c>
      <c r="T21" s="17">
        <v>0</v>
      </c>
      <c r="U21" s="17">
        <v>0</v>
      </c>
      <c r="V21" s="17">
        <v>0</v>
      </c>
      <c r="W21" s="17">
        <v>0</v>
      </c>
      <c r="X21" s="17">
        <v>0</v>
      </c>
      <c r="Y21" s="12">
        <v>0</v>
      </c>
      <c r="Z21" s="16">
        <v>0</v>
      </c>
      <c r="AA21" s="17">
        <v>0</v>
      </c>
      <c r="AB21" s="17">
        <v>0</v>
      </c>
      <c r="AC21" s="17">
        <v>0</v>
      </c>
      <c r="AD21" s="17">
        <v>0</v>
      </c>
      <c r="AE21" s="17">
        <v>0</v>
      </c>
      <c r="AF21" s="17">
        <v>0</v>
      </c>
      <c r="AG21" s="12">
        <v>0</v>
      </c>
      <c r="AH21" s="16">
        <v>0</v>
      </c>
      <c r="AI21" s="17">
        <v>0</v>
      </c>
      <c r="AJ21" s="17">
        <v>0</v>
      </c>
      <c r="AK21" s="17">
        <v>0</v>
      </c>
      <c r="AL21" s="17">
        <v>0</v>
      </c>
      <c r="AM21" s="17">
        <v>0</v>
      </c>
      <c r="AN21" s="17">
        <v>0</v>
      </c>
      <c r="AO21" s="12">
        <v>0</v>
      </c>
      <c r="AP21" s="16">
        <v>0</v>
      </c>
      <c r="AQ21" s="17">
        <v>0</v>
      </c>
      <c r="AR21" s="17">
        <v>0</v>
      </c>
      <c r="AS21" s="17">
        <v>0</v>
      </c>
      <c r="AT21" s="17">
        <v>0</v>
      </c>
      <c r="AU21" s="17">
        <v>0</v>
      </c>
      <c r="AV21" s="17">
        <v>0</v>
      </c>
      <c r="AW21" s="12">
        <v>0</v>
      </c>
      <c r="AX21" s="16">
        <v>0</v>
      </c>
      <c r="AY21" s="17">
        <v>0</v>
      </c>
      <c r="AZ21" s="17">
        <v>0</v>
      </c>
      <c r="BA21" s="17">
        <v>0</v>
      </c>
      <c r="BB21" s="17">
        <v>0</v>
      </c>
      <c r="BC21" s="17">
        <v>0</v>
      </c>
      <c r="BD21" s="17">
        <v>0</v>
      </c>
      <c r="BE21" s="12">
        <v>0</v>
      </c>
      <c r="BF21" s="16">
        <v>0</v>
      </c>
      <c r="BG21" s="17">
        <v>0</v>
      </c>
      <c r="BH21" s="17">
        <v>0</v>
      </c>
      <c r="BI21" s="17">
        <v>0</v>
      </c>
      <c r="BJ21" s="17">
        <v>0</v>
      </c>
      <c r="BK21" s="17">
        <v>0</v>
      </c>
      <c r="BL21" s="17">
        <v>0</v>
      </c>
      <c r="BM21" s="12">
        <v>0</v>
      </c>
      <c r="BN21" s="16">
        <v>0</v>
      </c>
      <c r="BO21" s="17">
        <v>0</v>
      </c>
      <c r="BP21" s="17">
        <v>0</v>
      </c>
      <c r="BQ21" s="17">
        <v>0</v>
      </c>
      <c r="BR21" s="17">
        <v>0</v>
      </c>
      <c r="BS21" s="17">
        <v>0</v>
      </c>
      <c r="BT21" s="17">
        <v>0</v>
      </c>
      <c r="BU21" s="12">
        <v>0</v>
      </c>
    </row>
    <row r="22" spans="1:73" x14ac:dyDescent="0.25">
      <c r="A22" s="4" t="s">
        <v>13</v>
      </c>
      <c r="B22" s="92">
        <v>244492.86</v>
      </c>
      <c r="C22" s="87">
        <v>227682.45</v>
      </c>
      <c r="D22" s="87">
        <v>60000</v>
      </c>
      <c r="E22" s="87">
        <v>0</v>
      </c>
      <c r="F22" s="87">
        <v>9792</v>
      </c>
      <c r="G22" s="87">
        <v>4292.2299999999996</v>
      </c>
      <c r="H22" s="87">
        <v>153823.30000000002</v>
      </c>
      <c r="I22" s="93">
        <v>700082.84</v>
      </c>
      <c r="J22" s="16">
        <v>0</v>
      </c>
      <c r="K22" s="17">
        <v>227682.45</v>
      </c>
      <c r="L22" s="17">
        <v>0</v>
      </c>
      <c r="M22" s="17">
        <v>0</v>
      </c>
      <c r="N22" s="17">
        <v>9792</v>
      </c>
      <c r="O22" s="17">
        <v>4292.2299999999996</v>
      </c>
      <c r="P22" s="17">
        <v>2390.6999999999998</v>
      </c>
      <c r="Q22" s="12">
        <v>244157.38000000003</v>
      </c>
      <c r="R22" s="16">
        <v>147027</v>
      </c>
      <c r="S22" s="17">
        <v>0</v>
      </c>
      <c r="T22" s="17">
        <v>0</v>
      </c>
      <c r="U22" s="17">
        <v>0</v>
      </c>
      <c r="V22" s="17">
        <v>0</v>
      </c>
      <c r="W22" s="17">
        <v>0</v>
      </c>
      <c r="X22" s="17">
        <v>13999</v>
      </c>
      <c r="Y22" s="12">
        <v>161026</v>
      </c>
      <c r="Z22" s="16">
        <v>0</v>
      </c>
      <c r="AA22" s="17">
        <v>0</v>
      </c>
      <c r="AB22" s="17">
        <v>60000</v>
      </c>
      <c r="AC22" s="17">
        <v>0</v>
      </c>
      <c r="AD22" s="17">
        <v>0</v>
      </c>
      <c r="AE22" s="17">
        <v>0</v>
      </c>
      <c r="AF22" s="17">
        <v>137433.60000000001</v>
      </c>
      <c r="AG22" s="12">
        <v>197433.60000000001</v>
      </c>
      <c r="AH22" s="16">
        <v>0</v>
      </c>
      <c r="AI22" s="17">
        <v>0</v>
      </c>
      <c r="AJ22" s="17">
        <v>0</v>
      </c>
      <c r="AK22" s="17">
        <v>0</v>
      </c>
      <c r="AL22" s="17">
        <v>0</v>
      </c>
      <c r="AM22" s="17">
        <v>0</v>
      </c>
      <c r="AN22" s="17">
        <v>0</v>
      </c>
      <c r="AO22" s="12">
        <v>0</v>
      </c>
      <c r="AP22" s="16">
        <v>0</v>
      </c>
      <c r="AQ22" s="17">
        <v>0</v>
      </c>
      <c r="AR22" s="17">
        <v>0</v>
      </c>
      <c r="AS22" s="17">
        <v>0</v>
      </c>
      <c r="AT22" s="17">
        <v>0</v>
      </c>
      <c r="AU22" s="17">
        <v>0</v>
      </c>
      <c r="AV22" s="17">
        <v>0</v>
      </c>
      <c r="AW22" s="12">
        <v>0</v>
      </c>
      <c r="AX22" s="16">
        <v>32557.77</v>
      </c>
      <c r="AY22" s="17">
        <v>0</v>
      </c>
      <c r="AZ22" s="17">
        <v>0</v>
      </c>
      <c r="BA22" s="17">
        <v>0</v>
      </c>
      <c r="BB22" s="17">
        <v>0</v>
      </c>
      <c r="BC22" s="17">
        <v>0</v>
      </c>
      <c r="BD22" s="17">
        <v>0</v>
      </c>
      <c r="BE22" s="12">
        <v>32557.77</v>
      </c>
      <c r="BF22" s="16">
        <v>0</v>
      </c>
      <c r="BG22" s="17">
        <v>0</v>
      </c>
      <c r="BH22" s="17">
        <v>0</v>
      </c>
      <c r="BI22" s="17">
        <v>0</v>
      </c>
      <c r="BJ22" s="17">
        <v>0</v>
      </c>
      <c r="BK22" s="17">
        <v>0</v>
      </c>
      <c r="BL22" s="17">
        <v>0</v>
      </c>
      <c r="BM22" s="12">
        <v>0</v>
      </c>
      <c r="BN22" s="16">
        <v>64908.09</v>
      </c>
      <c r="BO22" s="17">
        <v>0</v>
      </c>
      <c r="BP22" s="17">
        <v>0</v>
      </c>
      <c r="BQ22" s="17">
        <v>0</v>
      </c>
      <c r="BR22" s="17">
        <v>0</v>
      </c>
      <c r="BS22" s="17">
        <v>0</v>
      </c>
      <c r="BT22" s="17">
        <v>0</v>
      </c>
      <c r="BU22" s="12">
        <v>64908.09</v>
      </c>
    </row>
    <row r="23" spans="1:73" x14ac:dyDescent="0.25">
      <c r="A23" s="4" t="s">
        <v>14</v>
      </c>
      <c r="B23" s="92">
        <v>938077.75</v>
      </c>
      <c r="C23" s="87">
        <v>0</v>
      </c>
      <c r="D23" s="87">
        <v>339230</v>
      </c>
      <c r="E23" s="87">
        <v>0</v>
      </c>
      <c r="F23" s="87">
        <v>0</v>
      </c>
      <c r="G23" s="87">
        <v>115595</v>
      </c>
      <c r="H23" s="87">
        <v>0</v>
      </c>
      <c r="I23" s="93">
        <v>1392902.75</v>
      </c>
      <c r="J23" s="16">
        <v>1845</v>
      </c>
      <c r="K23" s="17">
        <v>0</v>
      </c>
      <c r="L23" s="17">
        <v>181730</v>
      </c>
      <c r="M23" s="17">
        <v>0</v>
      </c>
      <c r="N23" s="17">
        <v>0</v>
      </c>
      <c r="O23" s="17">
        <v>0</v>
      </c>
      <c r="P23" s="17">
        <v>0</v>
      </c>
      <c r="Q23" s="12">
        <v>183575</v>
      </c>
      <c r="R23" s="16">
        <v>67430</v>
      </c>
      <c r="S23" s="17">
        <v>0</v>
      </c>
      <c r="T23" s="17">
        <v>0</v>
      </c>
      <c r="U23" s="17">
        <v>0</v>
      </c>
      <c r="V23" s="17">
        <v>0</v>
      </c>
      <c r="W23" s="17">
        <v>0</v>
      </c>
      <c r="X23" s="17">
        <v>0</v>
      </c>
      <c r="Y23" s="12">
        <v>67430</v>
      </c>
      <c r="Z23" s="16">
        <v>405660</v>
      </c>
      <c r="AA23" s="17">
        <v>0</v>
      </c>
      <c r="AB23" s="17">
        <v>97500</v>
      </c>
      <c r="AC23" s="17">
        <v>0</v>
      </c>
      <c r="AD23" s="17">
        <v>0</v>
      </c>
      <c r="AE23" s="17">
        <v>115595</v>
      </c>
      <c r="AF23" s="17">
        <v>0</v>
      </c>
      <c r="AG23" s="12">
        <v>618755</v>
      </c>
      <c r="AH23" s="16">
        <v>0</v>
      </c>
      <c r="AI23" s="17">
        <v>0</v>
      </c>
      <c r="AJ23" s="17">
        <v>0</v>
      </c>
      <c r="AK23" s="17">
        <v>0</v>
      </c>
      <c r="AL23" s="17">
        <v>0</v>
      </c>
      <c r="AM23" s="17">
        <v>0</v>
      </c>
      <c r="AN23" s="17">
        <v>0</v>
      </c>
      <c r="AO23" s="12">
        <v>0</v>
      </c>
      <c r="AP23" s="16">
        <v>26273.75</v>
      </c>
      <c r="AQ23" s="17">
        <v>0</v>
      </c>
      <c r="AR23" s="17">
        <v>0</v>
      </c>
      <c r="AS23" s="17">
        <v>0</v>
      </c>
      <c r="AT23" s="17">
        <v>0</v>
      </c>
      <c r="AU23" s="17">
        <v>0</v>
      </c>
      <c r="AV23" s="17">
        <v>0</v>
      </c>
      <c r="AW23" s="12">
        <v>26273.75</v>
      </c>
      <c r="AX23" s="16">
        <v>0</v>
      </c>
      <c r="AY23" s="17">
        <v>0</v>
      </c>
      <c r="AZ23" s="17">
        <v>0</v>
      </c>
      <c r="BA23" s="17">
        <v>0</v>
      </c>
      <c r="BB23" s="17">
        <v>0</v>
      </c>
      <c r="BC23" s="17">
        <v>0</v>
      </c>
      <c r="BD23" s="17">
        <v>0</v>
      </c>
      <c r="BE23" s="12">
        <v>0</v>
      </c>
      <c r="BF23" s="16">
        <v>0</v>
      </c>
      <c r="BG23" s="17">
        <v>0</v>
      </c>
      <c r="BH23" s="17">
        <v>0</v>
      </c>
      <c r="BI23" s="17">
        <v>0</v>
      </c>
      <c r="BJ23" s="17">
        <v>0</v>
      </c>
      <c r="BK23" s="17">
        <v>0</v>
      </c>
      <c r="BL23" s="17">
        <v>0</v>
      </c>
      <c r="BM23" s="12">
        <v>0</v>
      </c>
      <c r="BN23" s="16">
        <v>436869</v>
      </c>
      <c r="BO23" s="17">
        <v>0</v>
      </c>
      <c r="BP23" s="17">
        <v>60000</v>
      </c>
      <c r="BQ23" s="17">
        <v>0</v>
      </c>
      <c r="BR23" s="17">
        <v>0</v>
      </c>
      <c r="BS23" s="17">
        <v>0</v>
      </c>
      <c r="BT23" s="17">
        <v>0</v>
      </c>
      <c r="BU23" s="12">
        <v>496869</v>
      </c>
    </row>
    <row r="24" spans="1:73" x14ac:dyDescent="0.25">
      <c r="A24" s="4" t="s">
        <v>15</v>
      </c>
      <c r="B24" s="92">
        <v>7173</v>
      </c>
      <c r="C24" s="87">
        <v>90869</v>
      </c>
      <c r="D24" s="87">
        <v>0</v>
      </c>
      <c r="E24" s="87">
        <v>0</v>
      </c>
      <c r="F24" s="87">
        <v>0</v>
      </c>
      <c r="G24" s="87">
        <v>4450</v>
      </c>
      <c r="H24" s="87">
        <v>0</v>
      </c>
      <c r="I24" s="93">
        <v>102492</v>
      </c>
      <c r="J24" s="16">
        <v>0</v>
      </c>
      <c r="K24" s="17">
        <v>30869</v>
      </c>
      <c r="L24" s="17">
        <v>0</v>
      </c>
      <c r="M24" s="17">
        <v>0</v>
      </c>
      <c r="N24" s="17">
        <v>0</v>
      </c>
      <c r="O24" s="17">
        <v>0</v>
      </c>
      <c r="P24" s="17">
        <v>0</v>
      </c>
      <c r="Q24" s="12">
        <v>30869</v>
      </c>
      <c r="R24" s="16">
        <v>3083</v>
      </c>
      <c r="S24" s="17">
        <v>60000</v>
      </c>
      <c r="T24" s="17">
        <v>0</v>
      </c>
      <c r="U24" s="17">
        <v>0</v>
      </c>
      <c r="V24" s="17">
        <v>0</v>
      </c>
      <c r="W24" s="17">
        <v>4450</v>
      </c>
      <c r="X24" s="17">
        <v>0</v>
      </c>
      <c r="Y24" s="12">
        <v>67533</v>
      </c>
      <c r="Z24" s="16">
        <v>0</v>
      </c>
      <c r="AA24" s="17">
        <v>0</v>
      </c>
      <c r="AB24" s="17">
        <v>0</v>
      </c>
      <c r="AC24" s="17">
        <v>0</v>
      </c>
      <c r="AD24" s="17">
        <v>0</v>
      </c>
      <c r="AE24" s="17">
        <v>0</v>
      </c>
      <c r="AF24" s="17">
        <v>0</v>
      </c>
      <c r="AG24" s="12">
        <v>0</v>
      </c>
      <c r="AH24" s="16">
        <v>0</v>
      </c>
      <c r="AI24" s="17">
        <v>0</v>
      </c>
      <c r="AJ24" s="17">
        <v>0</v>
      </c>
      <c r="AK24" s="17">
        <v>0</v>
      </c>
      <c r="AL24" s="17">
        <v>0</v>
      </c>
      <c r="AM24" s="17">
        <v>0</v>
      </c>
      <c r="AN24" s="17">
        <v>0</v>
      </c>
      <c r="AO24" s="12">
        <v>0</v>
      </c>
      <c r="AP24" s="16">
        <v>4090</v>
      </c>
      <c r="AQ24" s="17">
        <v>0</v>
      </c>
      <c r="AR24" s="17">
        <v>0</v>
      </c>
      <c r="AS24" s="17">
        <v>0</v>
      </c>
      <c r="AT24" s="17">
        <v>0</v>
      </c>
      <c r="AU24" s="17">
        <v>0</v>
      </c>
      <c r="AV24" s="17">
        <v>0</v>
      </c>
      <c r="AW24" s="12">
        <v>4090</v>
      </c>
      <c r="AX24" s="16">
        <v>0</v>
      </c>
      <c r="AY24" s="17">
        <v>0</v>
      </c>
      <c r="AZ24" s="17">
        <v>0</v>
      </c>
      <c r="BA24" s="17">
        <v>0</v>
      </c>
      <c r="BB24" s="17">
        <v>0</v>
      </c>
      <c r="BC24" s="17">
        <v>0</v>
      </c>
      <c r="BD24" s="17">
        <v>0</v>
      </c>
      <c r="BE24" s="12">
        <v>0</v>
      </c>
      <c r="BF24" s="16">
        <v>0</v>
      </c>
      <c r="BG24" s="17">
        <v>0</v>
      </c>
      <c r="BH24" s="17">
        <v>0</v>
      </c>
      <c r="BI24" s="17">
        <v>0</v>
      </c>
      <c r="BJ24" s="17">
        <v>0</v>
      </c>
      <c r="BK24" s="17">
        <v>0</v>
      </c>
      <c r="BL24" s="17">
        <v>0</v>
      </c>
      <c r="BM24" s="12">
        <v>0</v>
      </c>
      <c r="BN24" s="16">
        <v>0</v>
      </c>
      <c r="BO24" s="17">
        <v>0</v>
      </c>
      <c r="BP24" s="17">
        <v>0</v>
      </c>
      <c r="BQ24" s="17">
        <v>0</v>
      </c>
      <c r="BR24" s="17">
        <v>0</v>
      </c>
      <c r="BS24" s="17">
        <v>0</v>
      </c>
      <c r="BT24" s="17">
        <v>0</v>
      </c>
      <c r="BU24" s="12">
        <v>0</v>
      </c>
    </row>
    <row r="25" spans="1:73" x14ac:dyDescent="0.25">
      <c r="A25" s="4" t="s">
        <v>16</v>
      </c>
      <c r="B25" s="92">
        <v>40885.229999999996</v>
      </c>
      <c r="C25" s="87">
        <v>81237.13</v>
      </c>
      <c r="D25" s="87">
        <v>588.36</v>
      </c>
      <c r="E25" s="87">
        <v>0</v>
      </c>
      <c r="F25" s="87">
        <v>0</v>
      </c>
      <c r="G25" s="87">
        <v>1000</v>
      </c>
      <c r="H25" s="87">
        <v>1801.8899999999999</v>
      </c>
      <c r="I25" s="93">
        <v>125512.60999999999</v>
      </c>
      <c r="J25" s="16">
        <v>1911.2</v>
      </c>
      <c r="K25" s="17">
        <v>38925.629999999997</v>
      </c>
      <c r="L25" s="17">
        <v>0</v>
      </c>
      <c r="M25" s="17">
        <v>0</v>
      </c>
      <c r="N25" s="17">
        <v>0</v>
      </c>
      <c r="O25" s="17">
        <v>1000</v>
      </c>
      <c r="P25" s="17">
        <v>930.04</v>
      </c>
      <c r="Q25" s="12">
        <v>42766.869999999995</v>
      </c>
      <c r="R25" s="16">
        <v>14972.459999999997</v>
      </c>
      <c r="S25" s="17">
        <v>42311.5</v>
      </c>
      <c r="T25" s="17">
        <v>0</v>
      </c>
      <c r="U25" s="17">
        <v>0</v>
      </c>
      <c r="V25" s="17">
        <v>0</v>
      </c>
      <c r="W25" s="17">
        <v>0</v>
      </c>
      <c r="X25" s="17">
        <v>0</v>
      </c>
      <c r="Y25" s="12">
        <v>57283.96</v>
      </c>
      <c r="Z25" s="16">
        <v>0</v>
      </c>
      <c r="AA25" s="17">
        <v>0</v>
      </c>
      <c r="AB25" s="17">
        <v>0</v>
      </c>
      <c r="AC25" s="17">
        <v>0</v>
      </c>
      <c r="AD25" s="17">
        <v>0</v>
      </c>
      <c r="AE25" s="17">
        <v>0</v>
      </c>
      <c r="AF25" s="17">
        <v>0</v>
      </c>
      <c r="AG25" s="12">
        <v>0</v>
      </c>
      <c r="AH25" s="16">
        <v>818.18</v>
      </c>
      <c r="AI25" s="17">
        <v>0</v>
      </c>
      <c r="AJ25" s="17">
        <v>0</v>
      </c>
      <c r="AK25" s="17">
        <v>0</v>
      </c>
      <c r="AL25" s="17">
        <v>0</v>
      </c>
      <c r="AM25" s="17">
        <v>0</v>
      </c>
      <c r="AN25" s="17">
        <v>871.85</v>
      </c>
      <c r="AO25" s="12">
        <v>1690.03</v>
      </c>
      <c r="AP25" s="16">
        <v>23838.39</v>
      </c>
      <c r="AQ25" s="17">
        <v>0</v>
      </c>
      <c r="AR25" s="17">
        <v>0</v>
      </c>
      <c r="AS25" s="17">
        <v>0</v>
      </c>
      <c r="AT25" s="17">
        <v>0</v>
      </c>
      <c r="AU25" s="17">
        <v>0</v>
      </c>
      <c r="AV25" s="17">
        <v>0</v>
      </c>
      <c r="AW25" s="12">
        <v>23838.39</v>
      </c>
      <c r="AX25" s="16">
        <v>0</v>
      </c>
      <c r="AY25" s="17">
        <v>0</v>
      </c>
      <c r="AZ25" s="17">
        <v>0</v>
      </c>
      <c r="BA25" s="17">
        <v>0</v>
      </c>
      <c r="BB25" s="17">
        <v>0</v>
      </c>
      <c r="BC25" s="17">
        <v>0</v>
      </c>
      <c r="BD25" s="17">
        <v>0</v>
      </c>
      <c r="BE25" s="12">
        <v>0</v>
      </c>
      <c r="BF25" s="16">
        <v>0</v>
      </c>
      <c r="BG25" s="17">
        <v>0</v>
      </c>
      <c r="BH25" s="17">
        <v>0</v>
      </c>
      <c r="BI25" s="17">
        <v>0</v>
      </c>
      <c r="BJ25" s="17">
        <v>0</v>
      </c>
      <c r="BK25" s="17">
        <v>0</v>
      </c>
      <c r="BL25" s="17">
        <v>0</v>
      </c>
      <c r="BM25" s="12">
        <v>0</v>
      </c>
      <c r="BN25" s="16">
        <v>-655</v>
      </c>
      <c r="BO25" s="17">
        <v>0</v>
      </c>
      <c r="BP25" s="17">
        <v>588.36</v>
      </c>
      <c r="BQ25" s="17">
        <v>0</v>
      </c>
      <c r="BR25" s="17">
        <v>0</v>
      </c>
      <c r="BS25" s="17">
        <v>0</v>
      </c>
      <c r="BT25" s="17">
        <v>0</v>
      </c>
      <c r="BU25" s="12">
        <v>-66.639999999999986</v>
      </c>
    </row>
    <row r="26" spans="1:73" x14ac:dyDescent="0.25">
      <c r="A26" s="4" t="s">
        <v>17</v>
      </c>
      <c r="B26" s="92">
        <v>3313.6099999999997</v>
      </c>
      <c r="C26" s="87">
        <v>63330.729999999996</v>
      </c>
      <c r="D26" s="87">
        <v>0</v>
      </c>
      <c r="E26" s="87">
        <v>0</v>
      </c>
      <c r="F26" s="87">
        <v>0</v>
      </c>
      <c r="G26" s="87">
        <v>16081.4</v>
      </c>
      <c r="H26" s="87">
        <v>0</v>
      </c>
      <c r="I26" s="93">
        <v>82725.739999999991</v>
      </c>
      <c r="J26" s="16">
        <v>1458.61</v>
      </c>
      <c r="K26" s="17">
        <v>54190</v>
      </c>
      <c r="L26" s="17">
        <v>0</v>
      </c>
      <c r="M26" s="17">
        <v>0</v>
      </c>
      <c r="N26" s="17">
        <v>0</v>
      </c>
      <c r="O26" s="17">
        <v>16081.4</v>
      </c>
      <c r="P26" s="17">
        <v>0</v>
      </c>
      <c r="Q26" s="12">
        <v>71730.009999999995</v>
      </c>
      <c r="R26" s="16">
        <v>1855</v>
      </c>
      <c r="S26" s="17">
        <v>0</v>
      </c>
      <c r="T26" s="17">
        <v>0</v>
      </c>
      <c r="U26" s="17">
        <v>0</v>
      </c>
      <c r="V26" s="17">
        <v>0</v>
      </c>
      <c r="W26" s="17">
        <v>0</v>
      </c>
      <c r="X26" s="17">
        <v>0</v>
      </c>
      <c r="Y26" s="12">
        <v>1855</v>
      </c>
      <c r="Z26" s="16">
        <v>0</v>
      </c>
      <c r="AA26" s="17">
        <v>0</v>
      </c>
      <c r="AB26" s="17">
        <v>0</v>
      </c>
      <c r="AC26" s="17">
        <v>0</v>
      </c>
      <c r="AD26" s="17">
        <v>0</v>
      </c>
      <c r="AE26" s="17">
        <v>0</v>
      </c>
      <c r="AF26" s="17">
        <v>0</v>
      </c>
      <c r="AG26" s="12">
        <v>0</v>
      </c>
      <c r="AH26" s="16">
        <v>0</v>
      </c>
      <c r="AI26" s="17">
        <v>9140.73</v>
      </c>
      <c r="AJ26" s="17">
        <v>0</v>
      </c>
      <c r="AK26" s="17">
        <v>0</v>
      </c>
      <c r="AL26" s="17">
        <v>0</v>
      </c>
      <c r="AM26" s="17">
        <v>0</v>
      </c>
      <c r="AN26" s="17">
        <v>0</v>
      </c>
      <c r="AO26" s="12">
        <v>9140.73</v>
      </c>
      <c r="AP26" s="16">
        <v>0</v>
      </c>
      <c r="AQ26" s="17">
        <v>0</v>
      </c>
      <c r="AR26" s="17">
        <v>0</v>
      </c>
      <c r="AS26" s="17">
        <v>0</v>
      </c>
      <c r="AT26" s="17">
        <v>0</v>
      </c>
      <c r="AU26" s="17">
        <v>0</v>
      </c>
      <c r="AV26" s="17">
        <v>0</v>
      </c>
      <c r="AW26" s="12">
        <v>0</v>
      </c>
      <c r="AX26" s="16">
        <v>0</v>
      </c>
      <c r="AY26" s="17">
        <v>0</v>
      </c>
      <c r="AZ26" s="17">
        <v>0</v>
      </c>
      <c r="BA26" s="17">
        <v>0</v>
      </c>
      <c r="BB26" s="17">
        <v>0</v>
      </c>
      <c r="BC26" s="17">
        <v>0</v>
      </c>
      <c r="BD26" s="17">
        <v>0</v>
      </c>
      <c r="BE26" s="12">
        <v>0</v>
      </c>
      <c r="BF26" s="16">
        <v>0</v>
      </c>
      <c r="BG26" s="17">
        <v>0</v>
      </c>
      <c r="BH26" s="17">
        <v>0</v>
      </c>
      <c r="BI26" s="17">
        <v>0</v>
      </c>
      <c r="BJ26" s="17">
        <v>0</v>
      </c>
      <c r="BK26" s="17">
        <v>0</v>
      </c>
      <c r="BL26" s="17">
        <v>0</v>
      </c>
      <c r="BM26" s="12">
        <v>0</v>
      </c>
      <c r="BN26" s="16">
        <v>0</v>
      </c>
      <c r="BO26" s="17">
        <v>0</v>
      </c>
      <c r="BP26" s="17">
        <v>0</v>
      </c>
      <c r="BQ26" s="17">
        <v>0</v>
      </c>
      <c r="BR26" s="17">
        <v>0</v>
      </c>
      <c r="BS26" s="17">
        <v>0</v>
      </c>
      <c r="BT26" s="17">
        <v>0</v>
      </c>
      <c r="BU26" s="12">
        <v>0</v>
      </c>
    </row>
    <row r="27" spans="1:73" x14ac:dyDescent="0.25">
      <c r="A27" s="4" t="s">
        <v>18</v>
      </c>
      <c r="B27" s="92">
        <v>167573.35</v>
      </c>
      <c r="C27" s="87">
        <v>0</v>
      </c>
      <c r="D27" s="87">
        <v>0</v>
      </c>
      <c r="E27" s="87">
        <v>0</v>
      </c>
      <c r="F27" s="87">
        <v>0</v>
      </c>
      <c r="G27" s="87">
        <v>0</v>
      </c>
      <c r="H27" s="87">
        <v>1013</v>
      </c>
      <c r="I27" s="93">
        <v>168586.35</v>
      </c>
      <c r="J27" s="16">
        <v>167573.35</v>
      </c>
      <c r="K27" s="17">
        <v>0</v>
      </c>
      <c r="L27" s="17">
        <v>0</v>
      </c>
      <c r="M27" s="17">
        <v>0</v>
      </c>
      <c r="N27" s="17">
        <v>0</v>
      </c>
      <c r="O27" s="17">
        <v>0</v>
      </c>
      <c r="P27" s="17">
        <v>1013</v>
      </c>
      <c r="Q27" s="12">
        <v>168586.35</v>
      </c>
      <c r="R27" s="16">
        <v>0</v>
      </c>
      <c r="S27" s="17">
        <v>0</v>
      </c>
      <c r="T27" s="17">
        <v>0</v>
      </c>
      <c r="U27" s="17">
        <v>0</v>
      </c>
      <c r="V27" s="17">
        <v>0</v>
      </c>
      <c r="W27" s="17">
        <v>0</v>
      </c>
      <c r="X27" s="17">
        <v>0</v>
      </c>
      <c r="Y27" s="12">
        <v>0</v>
      </c>
      <c r="Z27" s="16">
        <v>0</v>
      </c>
      <c r="AA27" s="17">
        <v>0</v>
      </c>
      <c r="AB27" s="17">
        <v>0</v>
      </c>
      <c r="AC27" s="17">
        <v>0</v>
      </c>
      <c r="AD27" s="17">
        <v>0</v>
      </c>
      <c r="AE27" s="17">
        <v>0</v>
      </c>
      <c r="AF27" s="17">
        <v>0</v>
      </c>
      <c r="AG27" s="12">
        <v>0</v>
      </c>
      <c r="AH27" s="16">
        <v>0</v>
      </c>
      <c r="AI27" s="17">
        <v>0</v>
      </c>
      <c r="AJ27" s="17">
        <v>0</v>
      </c>
      <c r="AK27" s="17">
        <v>0</v>
      </c>
      <c r="AL27" s="17">
        <v>0</v>
      </c>
      <c r="AM27" s="17">
        <v>0</v>
      </c>
      <c r="AN27" s="17">
        <v>0</v>
      </c>
      <c r="AO27" s="12">
        <v>0</v>
      </c>
      <c r="AP27" s="16">
        <v>0</v>
      </c>
      <c r="AQ27" s="17">
        <v>0</v>
      </c>
      <c r="AR27" s="17">
        <v>0</v>
      </c>
      <c r="AS27" s="17">
        <v>0</v>
      </c>
      <c r="AT27" s="17">
        <v>0</v>
      </c>
      <c r="AU27" s="17">
        <v>0</v>
      </c>
      <c r="AV27" s="17">
        <v>0</v>
      </c>
      <c r="AW27" s="12">
        <v>0</v>
      </c>
      <c r="AX27" s="16">
        <v>0</v>
      </c>
      <c r="AY27" s="17">
        <v>0</v>
      </c>
      <c r="AZ27" s="17">
        <v>0</v>
      </c>
      <c r="BA27" s="17">
        <v>0</v>
      </c>
      <c r="BB27" s="17">
        <v>0</v>
      </c>
      <c r="BC27" s="17">
        <v>0</v>
      </c>
      <c r="BD27" s="17">
        <v>0</v>
      </c>
      <c r="BE27" s="12">
        <v>0</v>
      </c>
      <c r="BF27" s="16">
        <v>0</v>
      </c>
      <c r="BG27" s="17">
        <v>0</v>
      </c>
      <c r="BH27" s="17">
        <v>0</v>
      </c>
      <c r="BI27" s="17">
        <v>0</v>
      </c>
      <c r="BJ27" s="17">
        <v>0</v>
      </c>
      <c r="BK27" s="17">
        <v>0</v>
      </c>
      <c r="BL27" s="17">
        <v>0</v>
      </c>
      <c r="BM27" s="12">
        <v>0</v>
      </c>
      <c r="BN27" s="16">
        <v>0</v>
      </c>
      <c r="BO27" s="17">
        <v>0</v>
      </c>
      <c r="BP27" s="17">
        <v>0</v>
      </c>
      <c r="BQ27" s="17">
        <v>0</v>
      </c>
      <c r="BR27" s="17">
        <v>0</v>
      </c>
      <c r="BS27" s="17">
        <v>0</v>
      </c>
      <c r="BT27" s="17">
        <v>0</v>
      </c>
      <c r="BU27" s="12">
        <v>0</v>
      </c>
    </row>
    <row r="28" spans="1:73" x14ac:dyDescent="0.25">
      <c r="A28" s="4" t="s">
        <v>19</v>
      </c>
      <c r="B28" s="92">
        <v>0</v>
      </c>
      <c r="C28" s="87">
        <v>162823</v>
      </c>
      <c r="D28" s="87">
        <v>175895</v>
      </c>
      <c r="E28" s="87">
        <v>0</v>
      </c>
      <c r="F28" s="87">
        <v>15000</v>
      </c>
      <c r="G28" s="87">
        <v>63</v>
      </c>
      <c r="H28" s="87">
        <v>0</v>
      </c>
      <c r="I28" s="93">
        <v>353781</v>
      </c>
      <c r="J28" s="16">
        <v>0</v>
      </c>
      <c r="K28" s="17">
        <v>162823</v>
      </c>
      <c r="L28" s="17">
        <v>175895</v>
      </c>
      <c r="M28" s="17">
        <v>0</v>
      </c>
      <c r="N28" s="17">
        <v>15000</v>
      </c>
      <c r="O28" s="17">
        <v>63</v>
      </c>
      <c r="P28" s="17">
        <v>0</v>
      </c>
      <c r="Q28" s="12">
        <v>353781</v>
      </c>
      <c r="R28" s="16">
        <v>0</v>
      </c>
      <c r="S28" s="17">
        <v>0</v>
      </c>
      <c r="T28" s="17">
        <v>0</v>
      </c>
      <c r="U28" s="17">
        <v>0</v>
      </c>
      <c r="V28" s="17">
        <v>0</v>
      </c>
      <c r="W28" s="17">
        <v>0</v>
      </c>
      <c r="X28" s="17">
        <v>0</v>
      </c>
      <c r="Y28" s="12">
        <v>0</v>
      </c>
      <c r="Z28" s="16">
        <v>0</v>
      </c>
      <c r="AA28" s="17">
        <v>0</v>
      </c>
      <c r="AB28" s="17">
        <v>0</v>
      </c>
      <c r="AC28" s="17">
        <v>0</v>
      </c>
      <c r="AD28" s="17">
        <v>0</v>
      </c>
      <c r="AE28" s="17">
        <v>0</v>
      </c>
      <c r="AF28" s="17">
        <v>0</v>
      </c>
      <c r="AG28" s="12">
        <v>0</v>
      </c>
      <c r="AH28" s="16">
        <v>0</v>
      </c>
      <c r="AI28" s="17">
        <v>0</v>
      </c>
      <c r="AJ28" s="17">
        <v>0</v>
      </c>
      <c r="AK28" s="17">
        <v>0</v>
      </c>
      <c r="AL28" s="17">
        <v>0</v>
      </c>
      <c r="AM28" s="17">
        <v>0</v>
      </c>
      <c r="AN28" s="17">
        <v>0</v>
      </c>
      <c r="AO28" s="12">
        <v>0</v>
      </c>
      <c r="AP28" s="16">
        <v>0</v>
      </c>
      <c r="AQ28" s="17">
        <v>0</v>
      </c>
      <c r="AR28" s="17">
        <v>0</v>
      </c>
      <c r="AS28" s="17">
        <v>0</v>
      </c>
      <c r="AT28" s="17">
        <v>0</v>
      </c>
      <c r="AU28" s="17">
        <v>0</v>
      </c>
      <c r="AV28" s="17">
        <v>0</v>
      </c>
      <c r="AW28" s="12">
        <v>0</v>
      </c>
      <c r="AX28" s="16">
        <v>0</v>
      </c>
      <c r="AY28" s="17">
        <v>0</v>
      </c>
      <c r="AZ28" s="17">
        <v>0</v>
      </c>
      <c r="BA28" s="17">
        <v>0</v>
      </c>
      <c r="BB28" s="17">
        <v>0</v>
      </c>
      <c r="BC28" s="17">
        <v>0</v>
      </c>
      <c r="BD28" s="17">
        <v>0</v>
      </c>
      <c r="BE28" s="12">
        <v>0</v>
      </c>
      <c r="BF28" s="16">
        <v>0</v>
      </c>
      <c r="BG28" s="17">
        <v>0</v>
      </c>
      <c r="BH28" s="17">
        <v>0</v>
      </c>
      <c r="BI28" s="17">
        <v>0</v>
      </c>
      <c r="BJ28" s="17">
        <v>0</v>
      </c>
      <c r="BK28" s="17">
        <v>0</v>
      </c>
      <c r="BL28" s="17">
        <v>0</v>
      </c>
      <c r="BM28" s="12">
        <v>0</v>
      </c>
      <c r="BN28" s="16">
        <v>0</v>
      </c>
      <c r="BO28" s="17">
        <v>0</v>
      </c>
      <c r="BP28" s="17">
        <v>0</v>
      </c>
      <c r="BQ28" s="17">
        <v>0</v>
      </c>
      <c r="BR28" s="17">
        <v>0</v>
      </c>
      <c r="BS28" s="17">
        <v>0</v>
      </c>
      <c r="BT28" s="17">
        <v>0</v>
      </c>
      <c r="BU28" s="12">
        <v>0</v>
      </c>
    </row>
    <row r="29" spans="1:73" x14ac:dyDescent="0.25">
      <c r="A29" s="4" t="s">
        <v>20</v>
      </c>
      <c r="B29" s="92">
        <v>231463.49600000001</v>
      </c>
      <c r="C29" s="87">
        <v>58584.590000000004</v>
      </c>
      <c r="D29" s="87">
        <v>0</v>
      </c>
      <c r="E29" s="87">
        <v>0</v>
      </c>
      <c r="F29" s="87">
        <v>0</v>
      </c>
      <c r="G29" s="87">
        <v>0</v>
      </c>
      <c r="H29" s="87">
        <v>0</v>
      </c>
      <c r="I29" s="93">
        <v>290048.08600000001</v>
      </c>
      <c r="J29" s="16">
        <v>0</v>
      </c>
      <c r="K29" s="17">
        <v>56948.23</v>
      </c>
      <c r="L29" s="17">
        <v>0</v>
      </c>
      <c r="M29" s="17">
        <v>0</v>
      </c>
      <c r="N29" s="17">
        <v>0</v>
      </c>
      <c r="O29" s="17">
        <v>0</v>
      </c>
      <c r="P29" s="17">
        <v>0</v>
      </c>
      <c r="Q29" s="12">
        <v>56948.23</v>
      </c>
      <c r="R29" s="16">
        <v>62576.57</v>
      </c>
      <c r="S29" s="17">
        <v>1636.36</v>
      </c>
      <c r="T29" s="17">
        <v>0</v>
      </c>
      <c r="U29" s="17">
        <v>0</v>
      </c>
      <c r="V29" s="17">
        <v>0</v>
      </c>
      <c r="W29" s="17">
        <v>0</v>
      </c>
      <c r="X29" s="17">
        <v>0</v>
      </c>
      <c r="Y29" s="12">
        <v>64212.93</v>
      </c>
      <c r="Z29" s="16">
        <v>168886.92600000001</v>
      </c>
      <c r="AA29" s="17">
        <v>0</v>
      </c>
      <c r="AB29" s="17">
        <v>0</v>
      </c>
      <c r="AC29" s="17">
        <v>0</v>
      </c>
      <c r="AD29" s="17">
        <v>0</v>
      </c>
      <c r="AE29" s="17">
        <v>0</v>
      </c>
      <c r="AF29" s="17">
        <v>0</v>
      </c>
      <c r="AG29" s="12">
        <v>168886.92600000001</v>
      </c>
      <c r="AH29" s="16">
        <v>0</v>
      </c>
      <c r="AI29" s="17">
        <v>0</v>
      </c>
      <c r="AJ29" s="17">
        <v>0</v>
      </c>
      <c r="AK29" s="17">
        <v>0</v>
      </c>
      <c r="AL29" s="17">
        <v>0</v>
      </c>
      <c r="AM29" s="17">
        <v>0</v>
      </c>
      <c r="AN29" s="17">
        <v>0</v>
      </c>
      <c r="AO29" s="12">
        <v>0</v>
      </c>
      <c r="AP29" s="16">
        <v>0</v>
      </c>
      <c r="AQ29" s="17">
        <v>0</v>
      </c>
      <c r="AR29" s="17">
        <v>0</v>
      </c>
      <c r="AS29" s="17">
        <v>0</v>
      </c>
      <c r="AT29" s="17">
        <v>0</v>
      </c>
      <c r="AU29" s="17">
        <v>0</v>
      </c>
      <c r="AV29" s="17">
        <v>0</v>
      </c>
      <c r="AW29" s="12">
        <v>0</v>
      </c>
      <c r="AX29" s="16">
        <v>0</v>
      </c>
      <c r="AY29" s="17">
        <v>0</v>
      </c>
      <c r="AZ29" s="17">
        <v>0</v>
      </c>
      <c r="BA29" s="17">
        <v>0</v>
      </c>
      <c r="BB29" s="17">
        <v>0</v>
      </c>
      <c r="BC29" s="17">
        <v>0</v>
      </c>
      <c r="BD29" s="17">
        <v>0</v>
      </c>
      <c r="BE29" s="12">
        <v>0</v>
      </c>
      <c r="BF29" s="16">
        <v>0</v>
      </c>
      <c r="BG29" s="17">
        <v>0</v>
      </c>
      <c r="BH29" s="17">
        <v>0</v>
      </c>
      <c r="BI29" s="17">
        <v>0</v>
      </c>
      <c r="BJ29" s="17">
        <v>0</v>
      </c>
      <c r="BK29" s="17">
        <v>0</v>
      </c>
      <c r="BL29" s="17">
        <v>0</v>
      </c>
      <c r="BM29" s="12">
        <v>0</v>
      </c>
      <c r="BN29" s="16">
        <v>0</v>
      </c>
      <c r="BO29" s="17">
        <v>0</v>
      </c>
      <c r="BP29" s="17">
        <v>0</v>
      </c>
      <c r="BQ29" s="17">
        <v>0</v>
      </c>
      <c r="BR29" s="17">
        <v>0</v>
      </c>
      <c r="BS29" s="17">
        <v>0</v>
      </c>
      <c r="BT29" s="17">
        <v>0</v>
      </c>
      <c r="BU29" s="12">
        <v>0</v>
      </c>
    </row>
    <row r="30" spans="1:73" x14ac:dyDescent="0.25">
      <c r="A30" s="4" t="s">
        <v>21</v>
      </c>
      <c r="B30" s="92">
        <v>0</v>
      </c>
      <c r="C30" s="87">
        <v>73621</v>
      </c>
      <c r="D30" s="87">
        <v>28452</v>
      </c>
      <c r="E30" s="87">
        <v>0</v>
      </c>
      <c r="F30" s="87">
        <v>0</v>
      </c>
      <c r="G30" s="87">
        <v>0</v>
      </c>
      <c r="H30" s="87">
        <v>0</v>
      </c>
      <c r="I30" s="93">
        <v>102073</v>
      </c>
      <c r="J30" s="16">
        <v>0</v>
      </c>
      <c r="K30" s="17">
        <v>60000</v>
      </c>
      <c r="L30" s="17">
        <v>27192</v>
      </c>
      <c r="M30" s="17">
        <v>0</v>
      </c>
      <c r="N30" s="17">
        <v>0</v>
      </c>
      <c r="O30" s="17">
        <v>0</v>
      </c>
      <c r="P30" s="17">
        <v>0</v>
      </c>
      <c r="Q30" s="12">
        <v>87192</v>
      </c>
      <c r="R30" s="16">
        <v>0</v>
      </c>
      <c r="S30" s="17">
        <v>13621</v>
      </c>
      <c r="T30" s="17">
        <v>0</v>
      </c>
      <c r="U30" s="17">
        <v>0</v>
      </c>
      <c r="V30" s="17">
        <v>0</v>
      </c>
      <c r="W30" s="17">
        <v>0</v>
      </c>
      <c r="X30" s="17">
        <v>0</v>
      </c>
      <c r="Y30" s="12">
        <v>13621</v>
      </c>
      <c r="Z30" s="16">
        <v>0</v>
      </c>
      <c r="AA30" s="17">
        <v>0</v>
      </c>
      <c r="AB30" s="17">
        <v>1260</v>
      </c>
      <c r="AC30" s="17">
        <v>0</v>
      </c>
      <c r="AD30" s="17">
        <v>0</v>
      </c>
      <c r="AE30" s="17">
        <v>0</v>
      </c>
      <c r="AF30" s="17">
        <v>0</v>
      </c>
      <c r="AG30" s="12">
        <v>1260</v>
      </c>
      <c r="AH30" s="16">
        <v>0</v>
      </c>
      <c r="AI30" s="17">
        <v>0</v>
      </c>
      <c r="AJ30" s="17">
        <v>0</v>
      </c>
      <c r="AK30" s="17">
        <v>0</v>
      </c>
      <c r="AL30" s="17">
        <v>0</v>
      </c>
      <c r="AM30" s="17">
        <v>0</v>
      </c>
      <c r="AN30" s="17">
        <v>0</v>
      </c>
      <c r="AO30" s="12">
        <v>0</v>
      </c>
      <c r="AP30" s="16">
        <v>0</v>
      </c>
      <c r="AQ30" s="17">
        <v>0</v>
      </c>
      <c r="AR30" s="17">
        <v>0</v>
      </c>
      <c r="AS30" s="17">
        <v>0</v>
      </c>
      <c r="AT30" s="17">
        <v>0</v>
      </c>
      <c r="AU30" s="17">
        <v>0</v>
      </c>
      <c r="AV30" s="17">
        <v>0</v>
      </c>
      <c r="AW30" s="12">
        <v>0</v>
      </c>
      <c r="AX30" s="16">
        <v>0</v>
      </c>
      <c r="AY30" s="17">
        <v>0</v>
      </c>
      <c r="AZ30" s="17">
        <v>0</v>
      </c>
      <c r="BA30" s="17">
        <v>0</v>
      </c>
      <c r="BB30" s="17">
        <v>0</v>
      </c>
      <c r="BC30" s="17">
        <v>0</v>
      </c>
      <c r="BD30" s="17">
        <v>0</v>
      </c>
      <c r="BE30" s="12">
        <v>0</v>
      </c>
      <c r="BF30" s="16">
        <v>0</v>
      </c>
      <c r="BG30" s="17">
        <v>0</v>
      </c>
      <c r="BH30" s="17">
        <v>0</v>
      </c>
      <c r="BI30" s="17">
        <v>0</v>
      </c>
      <c r="BJ30" s="17">
        <v>0</v>
      </c>
      <c r="BK30" s="17">
        <v>0</v>
      </c>
      <c r="BL30" s="17">
        <v>0</v>
      </c>
      <c r="BM30" s="12">
        <v>0</v>
      </c>
      <c r="BN30" s="16">
        <v>0</v>
      </c>
      <c r="BO30" s="17">
        <v>0</v>
      </c>
      <c r="BP30" s="17">
        <v>0</v>
      </c>
      <c r="BQ30" s="17">
        <v>0</v>
      </c>
      <c r="BR30" s="17">
        <v>0</v>
      </c>
      <c r="BS30" s="17">
        <v>0</v>
      </c>
      <c r="BT30" s="17">
        <v>0</v>
      </c>
      <c r="BU30" s="12">
        <v>0</v>
      </c>
    </row>
    <row r="31" spans="1:73" x14ac:dyDescent="0.25">
      <c r="A31" s="4" t="s">
        <v>22</v>
      </c>
      <c r="B31" s="92">
        <v>0</v>
      </c>
      <c r="C31" s="87">
        <v>0</v>
      </c>
      <c r="D31" s="87">
        <v>6500</v>
      </c>
      <c r="E31" s="87">
        <v>0</v>
      </c>
      <c r="F31" s="87">
        <v>0</v>
      </c>
      <c r="G31" s="87">
        <v>0</v>
      </c>
      <c r="H31" s="87">
        <v>0</v>
      </c>
      <c r="I31" s="93">
        <v>6500</v>
      </c>
      <c r="J31" s="16">
        <v>0</v>
      </c>
      <c r="K31" s="17">
        <v>0</v>
      </c>
      <c r="L31" s="17">
        <v>0</v>
      </c>
      <c r="M31" s="17">
        <v>0</v>
      </c>
      <c r="N31" s="17">
        <v>0</v>
      </c>
      <c r="O31" s="17">
        <v>0</v>
      </c>
      <c r="P31" s="17">
        <v>0</v>
      </c>
      <c r="Q31" s="12">
        <v>0</v>
      </c>
      <c r="R31" s="16">
        <v>0</v>
      </c>
      <c r="S31" s="17">
        <v>0</v>
      </c>
      <c r="T31" s="17">
        <v>0</v>
      </c>
      <c r="U31" s="17">
        <v>0</v>
      </c>
      <c r="V31" s="17">
        <v>0</v>
      </c>
      <c r="W31" s="17">
        <v>0</v>
      </c>
      <c r="X31" s="17">
        <v>0</v>
      </c>
      <c r="Y31" s="12">
        <v>0</v>
      </c>
      <c r="Z31" s="16">
        <v>0</v>
      </c>
      <c r="AA31" s="17">
        <v>0</v>
      </c>
      <c r="AB31" s="17">
        <v>6500</v>
      </c>
      <c r="AC31" s="17">
        <v>0</v>
      </c>
      <c r="AD31" s="17">
        <v>0</v>
      </c>
      <c r="AE31" s="17">
        <v>0</v>
      </c>
      <c r="AF31" s="17">
        <v>0</v>
      </c>
      <c r="AG31" s="12">
        <v>6500</v>
      </c>
      <c r="AH31" s="16">
        <v>0</v>
      </c>
      <c r="AI31" s="17">
        <v>0</v>
      </c>
      <c r="AJ31" s="17">
        <v>0</v>
      </c>
      <c r="AK31" s="17">
        <v>0</v>
      </c>
      <c r="AL31" s="17">
        <v>0</v>
      </c>
      <c r="AM31" s="17">
        <v>0</v>
      </c>
      <c r="AN31" s="17">
        <v>0</v>
      </c>
      <c r="AO31" s="12">
        <v>0</v>
      </c>
      <c r="AP31" s="16">
        <v>0</v>
      </c>
      <c r="AQ31" s="17">
        <v>0</v>
      </c>
      <c r="AR31" s="17">
        <v>0</v>
      </c>
      <c r="AS31" s="17">
        <v>0</v>
      </c>
      <c r="AT31" s="17">
        <v>0</v>
      </c>
      <c r="AU31" s="17">
        <v>0</v>
      </c>
      <c r="AV31" s="17">
        <v>0</v>
      </c>
      <c r="AW31" s="12">
        <v>0</v>
      </c>
      <c r="AX31" s="16">
        <v>0</v>
      </c>
      <c r="AY31" s="17">
        <v>0</v>
      </c>
      <c r="AZ31" s="17">
        <v>0</v>
      </c>
      <c r="BA31" s="17">
        <v>0</v>
      </c>
      <c r="BB31" s="17">
        <v>0</v>
      </c>
      <c r="BC31" s="17">
        <v>0</v>
      </c>
      <c r="BD31" s="17">
        <v>0</v>
      </c>
      <c r="BE31" s="12">
        <v>0</v>
      </c>
      <c r="BF31" s="16">
        <v>0</v>
      </c>
      <c r="BG31" s="17">
        <v>0</v>
      </c>
      <c r="BH31" s="17">
        <v>0</v>
      </c>
      <c r="BI31" s="17">
        <v>0</v>
      </c>
      <c r="BJ31" s="17">
        <v>0</v>
      </c>
      <c r="BK31" s="17">
        <v>0</v>
      </c>
      <c r="BL31" s="17">
        <v>0</v>
      </c>
      <c r="BM31" s="12">
        <v>0</v>
      </c>
      <c r="BN31" s="16">
        <v>0</v>
      </c>
      <c r="BO31" s="17">
        <v>0</v>
      </c>
      <c r="BP31" s="17">
        <v>0</v>
      </c>
      <c r="BQ31" s="17">
        <v>0</v>
      </c>
      <c r="BR31" s="17">
        <v>0</v>
      </c>
      <c r="BS31" s="17">
        <v>0</v>
      </c>
      <c r="BT31" s="17">
        <v>0</v>
      </c>
      <c r="BU31" s="12">
        <v>0</v>
      </c>
    </row>
    <row r="32" spans="1:73" x14ac:dyDescent="0.25">
      <c r="A32" s="4" t="s">
        <v>23</v>
      </c>
      <c r="B32" s="92">
        <v>7653</v>
      </c>
      <c r="C32" s="87">
        <v>60077</v>
      </c>
      <c r="D32" s="87">
        <v>204269</v>
      </c>
      <c r="E32" s="87">
        <v>0</v>
      </c>
      <c r="F32" s="87">
        <v>0</v>
      </c>
      <c r="G32" s="87">
        <v>26121</v>
      </c>
      <c r="H32" s="87">
        <v>12211</v>
      </c>
      <c r="I32" s="93">
        <v>310331</v>
      </c>
      <c r="J32" s="16">
        <v>0</v>
      </c>
      <c r="K32" s="17">
        <v>60077</v>
      </c>
      <c r="L32" s="17">
        <v>204269</v>
      </c>
      <c r="M32" s="17">
        <v>0</v>
      </c>
      <c r="N32" s="17">
        <v>0</v>
      </c>
      <c r="O32" s="17">
        <v>26121</v>
      </c>
      <c r="P32" s="17">
        <v>0</v>
      </c>
      <c r="Q32" s="12">
        <v>290467</v>
      </c>
      <c r="R32" s="16">
        <v>7653</v>
      </c>
      <c r="S32" s="17">
        <v>0</v>
      </c>
      <c r="T32" s="17">
        <v>0</v>
      </c>
      <c r="U32" s="17">
        <v>0</v>
      </c>
      <c r="V32" s="17">
        <v>0</v>
      </c>
      <c r="W32" s="17">
        <v>0</v>
      </c>
      <c r="X32" s="17">
        <v>12211</v>
      </c>
      <c r="Y32" s="12">
        <v>19864</v>
      </c>
      <c r="Z32" s="16">
        <v>0</v>
      </c>
      <c r="AA32" s="17">
        <v>0</v>
      </c>
      <c r="AB32" s="17">
        <v>0</v>
      </c>
      <c r="AC32" s="17">
        <v>0</v>
      </c>
      <c r="AD32" s="17">
        <v>0</v>
      </c>
      <c r="AE32" s="17">
        <v>0</v>
      </c>
      <c r="AF32" s="17">
        <v>0</v>
      </c>
      <c r="AG32" s="12">
        <v>0</v>
      </c>
      <c r="AH32" s="16">
        <v>0</v>
      </c>
      <c r="AI32" s="17">
        <v>0</v>
      </c>
      <c r="AJ32" s="17">
        <v>0</v>
      </c>
      <c r="AK32" s="17">
        <v>0</v>
      </c>
      <c r="AL32" s="17">
        <v>0</v>
      </c>
      <c r="AM32" s="17">
        <v>0</v>
      </c>
      <c r="AN32" s="17">
        <v>0</v>
      </c>
      <c r="AO32" s="12">
        <v>0</v>
      </c>
      <c r="AP32" s="16">
        <v>0</v>
      </c>
      <c r="AQ32" s="17">
        <v>0</v>
      </c>
      <c r="AR32" s="17">
        <v>0</v>
      </c>
      <c r="AS32" s="17">
        <v>0</v>
      </c>
      <c r="AT32" s="17">
        <v>0</v>
      </c>
      <c r="AU32" s="17">
        <v>0</v>
      </c>
      <c r="AV32" s="17">
        <v>0</v>
      </c>
      <c r="AW32" s="12">
        <v>0</v>
      </c>
      <c r="AX32" s="16">
        <v>0</v>
      </c>
      <c r="AY32" s="17">
        <v>0</v>
      </c>
      <c r="AZ32" s="17">
        <v>0</v>
      </c>
      <c r="BA32" s="17">
        <v>0</v>
      </c>
      <c r="BB32" s="17">
        <v>0</v>
      </c>
      <c r="BC32" s="17">
        <v>0</v>
      </c>
      <c r="BD32" s="17">
        <v>0</v>
      </c>
      <c r="BE32" s="12">
        <v>0</v>
      </c>
      <c r="BF32" s="16">
        <v>0</v>
      </c>
      <c r="BG32" s="17">
        <v>0</v>
      </c>
      <c r="BH32" s="17">
        <v>0</v>
      </c>
      <c r="BI32" s="17">
        <v>0</v>
      </c>
      <c r="BJ32" s="17">
        <v>0</v>
      </c>
      <c r="BK32" s="17">
        <v>0</v>
      </c>
      <c r="BL32" s="17">
        <v>0</v>
      </c>
      <c r="BM32" s="12">
        <v>0</v>
      </c>
      <c r="BN32" s="16">
        <v>0</v>
      </c>
      <c r="BO32" s="17">
        <v>0</v>
      </c>
      <c r="BP32" s="17">
        <v>0</v>
      </c>
      <c r="BQ32" s="17">
        <v>0</v>
      </c>
      <c r="BR32" s="17">
        <v>0</v>
      </c>
      <c r="BS32" s="17">
        <v>0</v>
      </c>
      <c r="BT32" s="17">
        <v>0</v>
      </c>
      <c r="BU32" s="12">
        <v>0</v>
      </c>
    </row>
    <row r="33" spans="1:73" x14ac:dyDescent="0.25">
      <c r="A33" s="4" t="s">
        <v>24</v>
      </c>
      <c r="B33" s="92">
        <v>78000</v>
      </c>
      <c r="C33" s="87">
        <v>161000</v>
      </c>
      <c r="D33" s="87">
        <v>24000</v>
      </c>
      <c r="E33" s="87">
        <v>0</v>
      </c>
      <c r="F33" s="87">
        <v>0</v>
      </c>
      <c r="G33" s="87">
        <v>13000</v>
      </c>
      <c r="H33" s="87">
        <v>0</v>
      </c>
      <c r="I33" s="93">
        <v>276000</v>
      </c>
      <c r="J33" s="16">
        <v>0</v>
      </c>
      <c r="K33" s="17">
        <v>41000</v>
      </c>
      <c r="L33" s="17">
        <v>14000</v>
      </c>
      <c r="M33" s="17">
        <v>0</v>
      </c>
      <c r="N33" s="17">
        <v>0</v>
      </c>
      <c r="O33" s="17">
        <v>2000</v>
      </c>
      <c r="P33" s="17">
        <v>0</v>
      </c>
      <c r="Q33" s="12">
        <v>57000</v>
      </c>
      <c r="R33" s="16">
        <v>43000</v>
      </c>
      <c r="S33" s="17">
        <v>0</v>
      </c>
      <c r="T33" s="17">
        <v>0</v>
      </c>
      <c r="U33" s="17">
        <v>0</v>
      </c>
      <c r="V33" s="17">
        <v>0</v>
      </c>
      <c r="W33" s="17">
        <v>1000</v>
      </c>
      <c r="X33" s="17">
        <v>0</v>
      </c>
      <c r="Y33" s="12">
        <v>44000</v>
      </c>
      <c r="Z33" s="16">
        <v>35000</v>
      </c>
      <c r="AA33" s="17">
        <v>0</v>
      </c>
      <c r="AB33" s="17">
        <v>0</v>
      </c>
      <c r="AC33" s="17">
        <v>0</v>
      </c>
      <c r="AD33" s="17">
        <v>0</v>
      </c>
      <c r="AE33" s="17">
        <v>1000</v>
      </c>
      <c r="AF33" s="17">
        <v>0</v>
      </c>
      <c r="AG33" s="12">
        <v>36000</v>
      </c>
      <c r="AH33" s="16">
        <v>0</v>
      </c>
      <c r="AI33" s="17">
        <v>0</v>
      </c>
      <c r="AJ33" s="17">
        <v>10000</v>
      </c>
      <c r="AK33" s="17">
        <v>0</v>
      </c>
      <c r="AL33" s="17">
        <v>0</v>
      </c>
      <c r="AM33" s="17">
        <v>8000</v>
      </c>
      <c r="AN33" s="17">
        <v>0</v>
      </c>
      <c r="AO33" s="12">
        <v>18000</v>
      </c>
      <c r="AP33" s="16">
        <v>0</v>
      </c>
      <c r="AQ33" s="17">
        <v>0</v>
      </c>
      <c r="AR33" s="17">
        <v>0</v>
      </c>
      <c r="AS33" s="17">
        <v>0</v>
      </c>
      <c r="AT33" s="17">
        <v>0</v>
      </c>
      <c r="AU33" s="17">
        <v>0</v>
      </c>
      <c r="AV33" s="17">
        <v>0</v>
      </c>
      <c r="AW33" s="12">
        <v>0</v>
      </c>
      <c r="AX33" s="16">
        <v>0</v>
      </c>
      <c r="AY33" s="17">
        <v>0</v>
      </c>
      <c r="AZ33" s="17">
        <v>0</v>
      </c>
      <c r="BA33" s="17">
        <v>0</v>
      </c>
      <c r="BB33" s="17">
        <v>0</v>
      </c>
      <c r="BC33" s="17">
        <v>0</v>
      </c>
      <c r="BD33" s="17">
        <v>0</v>
      </c>
      <c r="BE33" s="12">
        <v>0</v>
      </c>
      <c r="BF33" s="16">
        <v>0</v>
      </c>
      <c r="BG33" s="17">
        <v>0</v>
      </c>
      <c r="BH33" s="17">
        <v>0</v>
      </c>
      <c r="BI33" s="17">
        <v>0</v>
      </c>
      <c r="BJ33" s="17">
        <v>0</v>
      </c>
      <c r="BK33" s="17">
        <v>0</v>
      </c>
      <c r="BL33" s="17">
        <v>0</v>
      </c>
      <c r="BM33" s="12">
        <v>0</v>
      </c>
      <c r="BN33" s="16">
        <v>0</v>
      </c>
      <c r="BO33" s="17">
        <v>120000</v>
      </c>
      <c r="BP33" s="17">
        <v>0</v>
      </c>
      <c r="BQ33" s="17">
        <v>0</v>
      </c>
      <c r="BR33" s="17">
        <v>0</v>
      </c>
      <c r="BS33" s="17">
        <v>1000</v>
      </c>
      <c r="BT33" s="17">
        <v>0</v>
      </c>
      <c r="BU33" s="12">
        <v>121000</v>
      </c>
    </row>
    <row r="34" spans="1:73" ht="13.2" customHeight="1" x14ac:dyDescent="0.25">
      <c r="A34" s="4" t="s">
        <v>25</v>
      </c>
      <c r="B34" s="92">
        <v>131140.06</v>
      </c>
      <c r="C34" s="87">
        <v>0</v>
      </c>
      <c r="D34" s="87">
        <v>40000</v>
      </c>
      <c r="E34" s="87">
        <v>0</v>
      </c>
      <c r="F34" s="87">
        <v>0</v>
      </c>
      <c r="G34" s="87">
        <v>120933.71</v>
      </c>
      <c r="H34" s="87">
        <v>251029.77</v>
      </c>
      <c r="I34" s="93">
        <v>543103.53999999992</v>
      </c>
      <c r="J34" s="16">
        <v>0</v>
      </c>
      <c r="K34" s="17">
        <v>0</v>
      </c>
      <c r="L34" s="17">
        <v>0</v>
      </c>
      <c r="M34" s="17">
        <v>0</v>
      </c>
      <c r="N34" s="17">
        <v>0</v>
      </c>
      <c r="O34" s="17">
        <v>0</v>
      </c>
      <c r="P34" s="17">
        <v>0</v>
      </c>
      <c r="Q34" s="12">
        <v>0</v>
      </c>
      <c r="R34" s="16">
        <v>19894.91</v>
      </c>
      <c r="S34" s="17">
        <v>0</v>
      </c>
      <c r="T34" s="17">
        <v>0</v>
      </c>
      <c r="U34" s="17">
        <v>0</v>
      </c>
      <c r="V34" s="17">
        <v>0</v>
      </c>
      <c r="W34" s="17">
        <v>2537.5</v>
      </c>
      <c r="X34" s="17">
        <v>0</v>
      </c>
      <c r="Y34" s="12">
        <v>22432.41</v>
      </c>
      <c r="Z34" s="16">
        <v>3575.71</v>
      </c>
      <c r="AA34" s="17">
        <v>0</v>
      </c>
      <c r="AB34" s="17">
        <v>0</v>
      </c>
      <c r="AC34" s="17">
        <v>0</v>
      </c>
      <c r="AD34" s="17">
        <v>0</v>
      </c>
      <c r="AE34" s="17">
        <v>45.1</v>
      </c>
      <c r="AF34" s="17">
        <v>0</v>
      </c>
      <c r="AG34" s="12">
        <v>3620.81</v>
      </c>
      <c r="AH34" s="16">
        <v>0</v>
      </c>
      <c r="AI34" s="17">
        <v>0</v>
      </c>
      <c r="AJ34" s="17">
        <v>0</v>
      </c>
      <c r="AK34" s="17">
        <v>0</v>
      </c>
      <c r="AL34" s="17">
        <v>0</v>
      </c>
      <c r="AM34" s="17">
        <v>0</v>
      </c>
      <c r="AN34" s="17">
        <v>0</v>
      </c>
      <c r="AO34" s="12">
        <v>0</v>
      </c>
      <c r="AP34" s="16">
        <v>0</v>
      </c>
      <c r="AQ34" s="17">
        <v>0</v>
      </c>
      <c r="AR34" s="17">
        <v>0</v>
      </c>
      <c r="AS34" s="17">
        <v>0</v>
      </c>
      <c r="AT34" s="17">
        <v>0</v>
      </c>
      <c r="AU34" s="17">
        <v>0</v>
      </c>
      <c r="AV34" s="17">
        <v>0</v>
      </c>
      <c r="AW34" s="12">
        <v>0</v>
      </c>
      <c r="AX34" s="16">
        <v>200.5</v>
      </c>
      <c r="AY34" s="17">
        <v>0</v>
      </c>
      <c r="AZ34" s="17">
        <v>40000</v>
      </c>
      <c r="BA34" s="17">
        <v>0</v>
      </c>
      <c r="BB34" s="17">
        <v>0</v>
      </c>
      <c r="BC34" s="17">
        <v>0</v>
      </c>
      <c r="BD34" s="17">
        <v>0</v>
      </c>
      <c r="BE34" s="12">
        <v>40200.5</v>
      </c>
      <c r="BF34" s="16">
        <v>0</v>
      </c>
      <c r="BG34" s="17">
        <v>0</v>
      </c>
      <c r="BH34" s="17">
        <v>0</v>
      </c>
      <c r="BI34" s="17">
        <v>0</v>
      </c>
      <c r="BJ34" s="17">
        <v>0</v>
      </c>
      <c r="BK34" s="17">
        <v>0</v>
      </c>
      <c r="BL34" s="17">
        <v>0</v>
      </c>
      <c r="BM34" s="12">
        <v>0</v>
      </c>
      <c r="BN34" s="16">
        <v>107468.94</v>
      </c>
      <c r="BO34" s="17">
        <v>0</v>
      </c>
      <c r="BP34" s="17">
        <v>0</v>
      </c>
      <c r="BQ34" s="17">
        <v>0</v>
      </c>
      <c r="BR34" s="17">
        <v>0</v>
      </c>
      <c r="BS34" s="17">
        <v>118351.11</v>
      </c>
      <c r="BT34" s="17">
        <v>251029.77</v>
      </c>
      <c r="BU34" s="12">
        <v>476849.81999999995</v>
      </c>
    </row>
    <row r="35" spans="1:73" x14ac:dyDescent="0.25">
      <c r="A35" s="4" t="s">
        <v>26</v>
      </c>
      <c r="B35" s="92">
        <v>0</v>
      </c>
      <c r="C35" s="87">
        <v>20000</v>
      </c>
      <c r="D35" s="87">
        <v>0</v>
      </c>
      <c r="E35" s="87">
        <v>0</v>
      </c>
      <c r="F35" s="87">
        <v>0</v>
      </c>
      <c r="G35" s="87">
        <v>0</v>
      </c>
      <c r="H35" s="87">
        <v>11632</v>
      </c>
      <c r="I35" s="93">
        <v>31632</v>
      </c>
      <c r="J35" s="16">
        <v>0</v>
      </c>
      <c r="K35" s="17">
        <v>20000</v>
      </c>
      <c r="L35" s="17">
        <v>0</v>
      </c>
      <c r="M35" s="17">
        <v>0</v>
      </c>
      <c r="N35" s="17">
        <v>0</v>
      </c>
      <c r="O35" s="17">
        <v>0</v>
      </c>
      <c r="P35" s="17">
        <v>0</v>
      </c>
      <c r="Q35" s="12">
        <v>20000</v>
      </c>
      <c r="R35" s="16">
        <v>0</v>
      </c>
      <c r="S35" s="17">
        <v>0</v>
      </c>
      <c r="T35" s="17">
        <v>0</v>
      </c>
      <c r="U35" s="17">
        <v>0</v>
      </c>
      <c r="V35" s="17">
        <v>0</v>
      </c>
      <c r="W35" s="17">
        <v>0</v>
      </c>
      <c r="X35" s="17">
        <v>0</v>
      </c>
      <c r="Y35" s="12">
        <v>0</v>
      </c>
      <c r="Z35" s="16">
        <v>0</v>
      </c>
      <c r="AA35" s="17">
        <v>0</v>
      </c>
      <c r="AB35" s="17">
        <v>0</v>
      </c>
      <c r="AC35" s="17">
        <v>0</v>
      </c>
      <c r="AD35" s="17">
        <v>0</v>
      </c>
      <c r="AE35" s="17">
        <v>0</v>
      </c>
      <c r="AF35" s="17">
        <v>11632</v>
      </c>
      <c r="AG35" s="12">
        <v>11632</v>
      </c>
      <c r="AH35" s="16">
        <v>0</v>
      </c>
      <c r="AI35" s="17">
        <v>0</v>
      </c>
      <c r="AJ35" s="17">
        <v>0</v>
      </c>
      <c r="AK35" s="17">
        <v>0</v>
      </c>
      <c r="AL35" s="17">
        <v>0</v>
      </c>
      <c r="AM35" s="17">
        <v>0</v>
      </c>
      <c r="AN35" s="17">
        <v>0</v>
      </c>
      <c r="AO35" s="12">
        <v>0</v>
      </c>
      <c r="AP35" s="16">
        <v>0</v>
      </c>
      <c r="AQ35" s="17">
        <v>0</v>
      </c>
      <c r="AR35" s="17">
        <v>0</v>
      </c>
      <c r="AS35" s="17">
        <v>0</v>
      </c>
      <c r="AT35" s="17">
        <v>0</v>
      </c>
      <c r="AU35" s="17">
        <v>0</v>
      </c>
      <c r="AV35" s="17">
        <v>0</v>
      </c>
      <c r="AW35" s="12">
        <v>0</v>
      </c>
      <c r="AX35" s="16">
        <v>0</v>
      </c>
      <c r="AY35" s="17">
        <v>0</v>
      </c>
      <c r="AZ35" s="17">
        <v>0</v>
      </c>
      <c r="BA35" s="17">
        <v>0</v>
      </c>
      <c r="BB35" s="17">
        <v>0</v>
      </c>
      <c r="BC35" s="17">
        <v>0</v>
      </c>
      <c r="BD35" s="17">
        <v>0</v>
      </c>
      <c r="BE35" s="12">
        <v>0</v>
      </c>
      <c r="BF35" s="16">
        <v>0</v>
      </c>
      <c r="BG35" s="17">
        <v>0</v>
      </c>
      <c r="BH35" s="17">
        <v>0</v>
      </c>
      <c r="BI35" s="17">
        <v>0</v>
      </c>
      <c r="BJ35" s="17">
        <v>0</v>
      </c>
      <c r="BK35" s="17">
        <v>0</v>
      </c>
      <c r="BL35" s="17">
        <v>0</v>
      </c>
      <c r="BM35" s="12">
        <v>0</v>
      </c>
      <c r="BN35" s="16">
        <v>0</v>
      </c>
      <c r="BO35" s="17">
        <v>0</v>
      </c>
      <c r="BP35" s="17">
        <v>0</v>
      </c>
      <c r="BQ35" s="17">
        <v>0</v>
      </c>
      <c r="BR35" s="17">
        <v>0</v>
      </c>
      <c r="BS35" s="17">
        <v>0</v>
      </c>
      <c r="BT35" s="17">
        <v>0</v>
      </c>
      <c r="BU35" s="12">
        <v>0</v>
      </c>
    </row>
    <row r="36" spans="1:73" x14ac:dyDescent="0.25">
      <c r="A36" s="4" t="s">
        <v>27</v>
      </c>
      <c r="B36" s="92">
        <v>226827.5</v>
      </c>
      <c r="C36" s="87">
        <v>594023.18999999994</v>
      </c>
      <c r="D36" s="87">
        <v>1247540</v>
      </c>
      <c r="E36" s="87">
        <v>0</v>
      </c>
      <c r="F36" s="87">
        <v>0</v>
      </c>
      <c r="G36" s="87">
        <v>0</v>
      </c>
      <c r="H36" s="87">
        <v>491791.41</v>
      </c>
      <c r="I36" s="93">
        <v>2560182.0999999996</v>
      </c>
      <c r="J36" s="16">
        <v>0</v>
      </c>
      <c r="K36" s="17">
        <v>527123.18999999994</v>
      </c>
      <c r="L36" s="17">
        <v>39540</v>
      </c>
      <c r="M36" s="17">
        <v>0</v>
      </c>
      <c r="N36" s="17">
        <v>0</v>
      </c>
      <c r="O36" s="17">
        <v>0</v>
      </c>
      <c r="P36" s="17">
        <v>173728.23</v>
      </c>
      <c r="Q36" s="12">
        <v>740391.41999999993</v>
      </c>
      <c r="R36" s="16">
        <v>190653</v>
      </c>
      <c r="S36" s="17">
        <v>0</v>
      </c>
      <c r="T36" s="17">
        <v>0</v>
      </c>
      <c r="U36" s="17">
        <v>0</v>
      </c>
      <c r="V36" s="17">
        <v>0</v>
      </c>
      <c r="W36" s="17">
        <v>0</v>
      </c>
      <c r="X36" s="17">
        <v>-37720.730000000003</v>
      </c>
      <c r="Y36" s="12">
        <v>152932.26999999999</v>
      </c>
      <c r="Z36" s="16">
        <v>0</v>
      </c>
      <c r="AA36" s="17">
        <v>0</v>
      </c>
      <c r="AB36" s="17">
        <v>1208000</v>
      </c>
      <c r="AC36" s="17">
        <v>0</v>
      </c>
      <c r="AD36" s="17">
        <v>0</v>
      </c>
      <c r="AE36" s="17">
        <v>0</v>
      </c>
      <c r="AF36" s="17">
        <v>315327.15999999997</v>
      </c>
      <c r="AG36" s="12">
        <v>1523327.16</v>
      </c>
      <c r="AH36" s="16">
        <v>0</v>
      </c>
      <c r="AI36" s="17">
        <v>66900</v>
      </c>
      <c r="AJ36" s="17">
        <v>0</v>
      </c>
      <c r="AK36" s="17">
        <v>0</v>
      </c>
      <c r="AL36" s="17">
        <v>0</v>
      </c>
      <c r="AM36" s="17">
        <v>0</v>
      </c>
      <c r="AN36" s="17">
        <v>0</v>
      </c>
      <c r="AO36" s="12">
        <v>66900</v>
      </c>
      <c r="AP36" s="16">
        <v>35674.5</v>
      </c>
      <c r="AQ36" s="17">
        <v>0</v>
      </c>
      <c r="AR36" s="17">
        <v>0</v>
      </c>
      <c r="AS36" s="17">
        <v>0</v>
      </c>
      <c r="AT36" s="17">
        <v>0</v>
      </c>
      <c r="AU36" s="17">
        <v>0</v>
      </c>
      <c r="AV36" s="17">
        <v>0</v>
      </c>
      <c r="AW36" s="12">
        <v>35674.5</v>
      </c>
      <c r="AX36" s="16">
        <v>0</v>
      </c>
      <c r="AY36" s="17">
        <v>0</v>
      </c>
      <c r="AZ36" s="17">
        <v>0</v>
      </c>
      <c r="BA36" s="17">
        <v>0</v>
      </c>
      <c r="BB36" s="17">
        <v>0</v>
      </c>
      <c r="BC36" s="17">
        <v>0</v>
      </c>
      <c r="BD36" s="17">
        <v>0</v>
      </c>
      <c r="BE36" s="12">
        <v>0</v>
      </c>
      <c r="BF36" s="16">
        <v>0</v>
      </c>
      <c r="BG36" s="17">
        <v>0</v>
      </c>
      <c r="BH36" s="17">
        <v>0</v>
      </c>
      <c r="BI36" s="17">
        <v>0</v>
      </c>
      <c r="BJ36" s="17">
        <v>0</v>
      </c>
      <c r="BK36" s="17">
        <v>0</v>
      </c>
      <c r="BL36" s="17">
        <v>0</v>
      </c>
      <c r="BM36" s="12">
        <v>0</v>
      </c>
      <c r="BN36" s="16">
        <v>500</v>
      </c>
      <c r="BO36" s="17">
        <v>0</v>
      </c>
      <c r="BP36" s="17">
        <v>0</v>
      </c>
      <c r="BQ36" s="17">
        <v>0</v>
      </c>
      <c r="BR36" s="17">
        <v>0</v>
      </c>
      <c r="BS36" s="17">
        <v>0</v>
      </c>
      <c r="BT36" s="17">
        <v>40456.75</v>
      </c>
      <c r="BU36" s="12">
        <v>40956.75</v>
      </c>
    </row>
    <row r="37" spans="1:73" x14ac:dyDescent="0.25">
      <c r="A37" s="4" t="s">
        <v>28</v>
      </c>
      <c r="B37" s="92">
        <v>39550</v>
      </c>
      <c r="C37" s="87">
        <v>54345</v>
      </c>
      <c r="D37" s="87">
        <v>75000</v>
      </c>
      <c r="E37" s="87">
        <v>3480774</v>
      </c>
      <c r="F37" s="87">
        <v>6375</v>
      </c>
      <c r="G37" s="87">
        <v>120972</v>
      </c>
      <c r="H37" s="87">
        <v>0</v>
      </c>
      <c r="I37" s="93">
        <v>3777016</v>
      </c>
      <c r="J37" s="16">
        <v>5</v>
      </c>
      <c r="K37" s="17">
        <v>0</v>
      </c>
      <c r="L37" s="17">
        <v>75000</v>
      </c>
      <c r="M37" s="17">
        <v>0</v>
      </c>
      <c r="N37" s="17">
        <v>6375</v>
      </c>
      <c r="O37" s="17">
        <v>108663</v>
      </c>
      <c r="P37" s="17">
        <v>0</v>
      </c>
      <c r="Q37" s="12">
        <v>190043</v>
      </c>
      <c r="R37" s="16">
        <v>0</v>
      </c>
      <c r="S37" s="17">
        <v>0</v>
      </c>
      <c r="T37" s="17">
        <v>0</v>
      </c>
      <c r="U37" s="17">
        <v>0</v>
      </c>
      <c r="V37" s="17">
        <v>0</v>
      </c>
      <c r="W37" s="17">
        <v>0</v>
      </c>
      <c r="X37" s="17">
        <v>0</v>
      </c>
      <c r="Y37" s="12">
        <v>0</v>
      </c>
      <c r="Z37" s="16">
        <v>64</v>
      </c>
      <c r="AA37" s="17">
        <v>0</v>
      </c>
      <c r="AB37" s="17">
        <v>0</v>
      </c>
      <c r="AC37" s="17">
        <v>0</v>
      </c>
      <c r="AD37" s="17">
        <v>0</v>
      </c>
      <c r="AE37" s="17">
        <v>12309</v>
      </c>
      <c r="AF37" s="17">
        <v>0</v>
      </c>
      <c r="AG37" s="12">
        <v>12373</v>
      </c>
      <c r="AH37" s="16">
        <v>0</v>
      </c>
      <c r="AI37" s="17">
        <v>54345</v>
      </c>
      <c r="AJ37" s="17">
        <v>0</v>
      </c>
      <c r="AK37" s="17">
        <v>0</v>
      </c>
      <c r="AL37" s="17">
        <v>0</v>
      </c>
      <c r="AM37" s="17">
        <v>0</v>
      </c>
      <c r="AN37" s="17">
        <v>0</v>
      </c>
      <c r="AO37" s="12">
        <v>54345</v>
      </c>
      <c r="AP37" s="16">
        <v>0</v>
      </c>
      <c r="AQ37" s="17">
        <v>0</v>
      </c>
      <c r="AR37" s="17">
        <v>0</v>
      </c>
      <c r="AS37" s="17">
        <v>3480774</v>
      </c>
      <c r="AT37" s="17">
        <v>0</v>
      </c>
      <c r="AU37" s="17">
        <v>0</v>
      </c>
      <c r="AV37" s="17">
        <v>0</v>
      </c>
      <c r="AW37" s="12">
        <v>3480774</v>
      </c>
      <c r="AX37" s="16">
        <v>0</v>
      </c>
      <c r="AY37" s="17">
        <v>0</v>
      </c>
      <c r="AZ37" s="17">
        <v>0</v>
      </c>
      <c r="BA37" s="17">
        <v>0</v>
      </c>
      <c r="BB37" s="17">
        <v>0</v>
      </c>
      <c r="BC37" s="17">
        <v>0</v>
      </c>
      <c r="BD37" s="17">
        <v>0</v>
      </c>
      <c r="BE37" s="12">
        <v>0</v>
      </c>
      <c r="BF37" s="16">
        <v>0</v>
      </c>
      <c r="BG37" s="17">
        <v>0</v>
      </c>
      <c r="BH37" s="17">
        <v>0</v>
      </c>
      <c r="BI37" s="17">
        <v>0</v>
      </c>
      <c r="BJ37" s="17">
        <v>0</v>
      </c>
      <c r="BK37" s="17">
        <v>0</v>
      </c>
      <c r="BL37" s="17">
        <v>0</v>
      </c>
      <c r="BM37" s="12">
        <v>0</v>
      </c>
      <c r="BN37" s="16">
        <v>39481</v>
      </c>
      <c r="BO37" s="17">
        <v>0</v>
      </c>
      <c r="BP37" s="17">
        <v>0</v>
      </c>
      <c r="BQ37" s="17">
        <v>0</v>
      </c>
      <c r="BR37" s="17">
        <v>0</v>
      </c>
      <c r="BS37" s="17">
        <v>0</v>
      </c>
      <c r="BT37" s="17">
        <v>0</v>
      </c>
      <c r="BU37" s="12">
        <v>39481</v>
      </c>
    </row>
    <row r="38" spans="1:73" x14ac:dyDescent="0.25">
      <c r="A38" s="4" t="s">
        <v>29</v>
      </c>
      <c r="B38" s="92">
        <v>0</v>
      </c>
      <c r="C38" s="87">
        <v>0</v>
      </c>
      <c r="D38" s="87">
        <v>300005</v>
      </c>
      <c r="E38" s="87">
        <v>0</v>
      </c>
      <c r="F38" s="87">
        <v>0</v>
      </c>
      <c r="G38" s="87">
        <v>7500</v>
      </c>
      <c r="H38" s="87">
        <v>0</v>
      </c>
      <c r="I38" s="93">
        <v>307505</v>
      </c>
      <c r="J38" s="16">
        <v>0</v>
      </c>
      <c r="K38" s="17">
        <v>0</v>
      </c>
      <c r="L38" s="17">
        <v>155005</v>
      </c>
      <c r="M38" s="17">
        <v>0</v>
      </c>
      <c r="N38" s="17">
        <v>0</v>
      </c>
      <c r="O38" s="17">
        <v>7500</v>
      </c>
      <c r="P38" s="17">
        <v>0</v>
      </c>
      <c r="Q38" s="12">
        <v>162505</v>
      </c>
      <c r="R38" s="16">
        <v>0</v>
      </c>
      <c r="S38" s="17">
        <v>0</v>
      </c>
      <c r="T38" s="17">
        <v>145000</v>
      </c>
      <c r="U38" s="17">
        <v>0</v>
      </c>
      <c r="V38" s="17">
        <v>0</v>
      </c>
      <c r="W38" s="17">
        <v>0</v>
      </c>
      <c r="X38" s="17">
        <v>0</v>
      </c>
      <c r="Y38" s="12">
        <v>145000</v>
      </c>
      <c r="Z38" s="16">
        <v>0</v>
      </c>
      <c r="AA38" s="17">
        <v>0</v>
      </c>
      <c r="AB38" s="17">
        <v>0</v>
      </c>
      <c r="AC38" s="17">
        <v>0</v>
      </c>
      <c r="AD38" s="17">
        <v>0</v>
      </c>
      <c r="AE38" s="17">
        <v>0</v>
      </c>
      <c r="AF38" s="17">
        <v>0</v>
      </c>
      <c r="AG38" s="12">
        <v>0</v>
      </c>
      <c r="AH38" s="16">
        <v>0</v>
      </c>
      <c r="AI38" s="17">
        <v>0</v>
      </c>
      <c r="AJ38" s="17">
        <v>0</v>
      </c>
      <c r="AK38" s="17">
        <v>0</v>
      </c>
      <c r="AL38" s="17">
        <v>0</v>
      </c>
      <c r="AM38" s="17">
        <v>0</v>
      </c>
      <c r="AN38" s="17">
        <v>0</v>
      </c>
      <c r="AO38" s="12">
        <v>0</v>
      </c>
      <c r="AP38" s="16">
        <v>0</v>
      </c>
      <c r="AQ38" s="17">
        <v>0</v>
      </c>
      <c r="AR38" s="17">
        <v>0</v>
      </c>
      <c r="AS38" s="17">
        <v>0</v>
      </c>
      <c r="AT38" s="17">
        <v>0</v>
      </c>
      <c r="AU38" s="17">
        <v>0</v>
      </c>
      <c r="AV38" s="17">
        <v>0</v>
      </c>
      <c r="AW38" s="12">
        <v>0</v>
      </c>
      <c r="AX38" s="16">
        <v>0</v>
      </c>
      <c r="AY38" s="17">
        <v>0</v>
      </c>
      <c r="AZ38" s="17">
        <v>0</v>
      </c>
      <c r="BA38" s="17">
        <v>0</v>
      </c>
      <c r="BB38" s="17">
        <v>0</v>
      </c>
      <c r="BC38" s="17">
        <v>0</v>
      </c>
      <c r="BD38" s="17">
        <v>0</v>
      </c>
      <c r="BE38" s="12">
        <v>0</v>
      </c>
      <c r="BF38" s="16">
        <v>0</v>
      </c>
      <c r="BG38" s="17">
        <v>0</v>
      </c>
      <c r="BH38" s="17">
        <v>0</v>
      </c>
      <c r="BI38" s="17">
        <v>0</v>
      </c>
      <c r="BJ38" s="17">
        <v>0</v>
      </c>
      <c r="BK38" s="17">
        <v>0</v>
      </c>
      <c r="BL38" s="17">
        <v>0</v>
      </c>
      <c r="BM38" s="12">
        <v>0</v>
      </c>
      <c r="BN38" s="16">
        <v>0</v>
      </c>
      <c r="BO38" s="17">
        <v>0</v>
      </c>
      <c r="BP38" s="17">
        <v>0</v>
      </c>
      <c r="BQ38" s="17">
        <v>0</v>
      </c>
      <c r="BR38" s="17">
        <v>0</v>
      </c>
      <c r="BS38" s="17">
        <v>0</v>
      </c>
      <c r="BT38" s="17">
        <v>0</v>
      </c>
      <c r="BU38" s="12">
        <v>0</v>
      </c>
    </row>
    <row r="39" spans="1:73" x14ac:dyDescent="0.25">
      <c r="A39" s="4" t="s">
        <v>30</v>
      </c>
      <c r="B39" s="92">
        <v>3403</v>
      </c>
      <c r="C39" s="87">
        <v>73970</v>
      </c>
      <c r="D39" s="87">
        <v>31818</v>
      </c>
      <c r="E39" s="87">
        <v>0</v>
      </c>
      <c r="F39" s="87">
        <v>0</v>
      </c>
      <c r="G39" s="87">
        <v>0</v>
      </c>
      <c r="H39" s="87">
        <v>0</v>
      </c>
      <c r="I39" s="93">
        <v>109191</v>
      </c>
      <c r="J39" s="16">
        <v>0</v>
      </c>
      <c r="K39" s="17">
        <v>0</v>
      </c>
      <c r="L39" s="17">
        <v>31818</v>
      </c>
      <c r="M39" s="17">
        <v>0</v>
      </c>
      <c r="N39" s="17">
        <v>0</v>
      </c>
      <c r="O39" s="17">
        <v>0</v>
      </c>
      <c r="P39" s="17">
        <v>0</v>
      </c>
      <c r="Q39" s="12">
        <v>31818</v>
      </c>
      <c r="R39" s="16">
        <v>3403</v>
      </c>
      <c r="S39" s="17">
        <v>0</v>
      </c>
      <c r="T39" s="17">
        <v>0</v>
      </c>
      <c r="U39" s="17">
        <v>0</v>
      </c>
      <c r="V39" s="17">
        <v>0</v>
      </c>
      <c r="W39" s="17">
        <v>0</v>
      </c>
      <c r="X39" s="17">
        <v>0</v>
      </c>
      <c r="Y39" s="12">
        <v>3403</v>
      </c>
      <c r="Z39" s="16">
        <v>0</v>
      </c>
      <c r="AA39" s="17">
        <v>0</v>
      </c>
      <c r="AB39" s="17">
        <v>0</v>
      </c>
      <c r="AC39" s="17">
        <v>0</v>
      </c>
      <c r="AD39" s="17">
        <v>0</v>
      </c>
      <c r="AE39" s="17">
        <v>0</v>
      </c>
      <c r="AF39" s="17">
        <v>0</v>
      </c>
      <c r="AG39" s="12">
        <v>0</v>
      </c>
      <c r="AH39" s="16">
        <v>0</v>
      </c>
      <c r="AI39" s="17">
        <v>73970</v>
      </c>
      <c r="AJ39" s="17">
        <v>0</v>
      </c>
      <c r="AK39" s="17">
        <v>0</v>
      </c>
      <c r="AL39" s="17">
        <v>0</v>
      </c>
      <c r="AM39" s="17">
        <v>0</v>
      </c>
      <c r="AN39" s="17">
        <v>0</v>
      </c>
      <c r="AO39" s="12">
        <v>73970</v>
      </c>
      <c r="AP39" s="16">
        <v>0</v>
      </c>
      <c r="AQ39" s="17">
        <v>0</v>
      </c>
      <c r="AR39" s="17">
        <v>0</v>
      </c>
      <c r="AS39" s="17">
        <v>0</v>
      </c>
      <c r="AT39" s="17">
        <v>0</v>
      </c>
      <c r="AU39" s="17">
        <v>0</v>
      </c>
      <c r="AV39" s="17">
        <v>0</v>
      </c>
      <c r="AW39" s="12">
        <v>0</v>
      </c>
      <c r="AX39" s="16">
        <v>0</v>
      </c>
      <c r="AY39" s="17">
        <v>0</v>
      </c>
      <c r="AZ39" s="17">
        <v>0</v>
      </c>
      <c r="BA39" s="17">
        <v>0</v>
      </c>
      <c r="BB39" s="17">
        <v>0</v>
      </c>
      <c r="BC39" s="17">
        <v>0</v>
      </c>
      <c r="BD39" s="17">
        <v>0</v>
      </c>
      <c r="BE39" s="12">
        <v>0</v>
      </c>
      <c r="BF39" s="16">
        <v>0</v>
      </c>
      <c r="BG39" s="17">
        <v>0</v>
      </c>
      <c r="BH39" s="17">
        <v>0</v>
      </c>
      <c r="BI39" s="17">
        <v>0</v>
      </c>
      <c r="BJ39" s="17">
        <v>0</v>
      </c>
      <c r="BK39" s="17">
        <v>0</v>
      </c>
      <c r="BL39" s="17">
        <v>0</v>
      </c>
      <c r="BM39" s="12">
        <v>0</v>
      </c>
      <c r="BN39" s="16">
        <v>0</v>
      </c>
      <c r="BO39" s="17">
        <v>0</v>
      </c>
      <c r="BP39" s="17">
        <v>0</v>
      </c>
      <c r="BQ39" s="17">
        <v>0</v>
      </c>
      <c r="BR39" s="17">
        <v>0</v>
      </c>
      <c r="BS39" s="17">
        <v>0</v>
      </c>
      <c r="BT39" s="17">
        <v>0</v>
      </c>
      <c r="BU39" s="12">
        <v>0</v>
      </c>
    </row>
    <row r="40" spans="1:73" x14ac:dyDescent="0.25">
      <c r="A40" s="4" t="s">
        <v>31</v>
      </c>
      <c r="B40" s="92">
        <v>21212</v>
      </c>
      <c r="C40" s="87">
        <v>0</v>
      </c>
      <c r="D40" s="87">
        <v>0</v>
      </c>
      <c r="E40" s="87">
        <v>0</v>
      </c>
      <c r="F40" s="87">
        <v>0</v>
      </c>
      <c r="G40" s="87">
        <v>0</v>
      </c>
      <c r="H40" s="87">
        <v>0</v>
      </c>
      <c r="I40" s="93">
        <v>21212</v>
      </c>
      <c r="J40" s="16">
        <v>20901</v>
      </c>
      <c r="K40" s="17">
        <v>0</v>
      </c>
      <c r="L40" s="17">
        <v>0</v>
      </c>
      <c r="M40" s="17">
        <v>0</v>
      </c>
      <c r="N40" s="17">
        <v>0</v>
      </c>
      <c r="O40" s="17">
        <v>0</v>
      </c>
      <c r="P40" s="17">
        <v>0</v>
      </c>
      <c r="Q40" s="12">
        <v>20901</v>
      </c>
      <c r="R40" s="16">
        <v>311</v>
      </c>
      <c r="S40" s="17">
        <v>0</v>
      </c>
      <c r="T40" s="17">
        <v>0</v>
      </c>
      <c r="U40" s="17">
        <v>0</v>
      </c>
      <c r="V40" s="17">
        <v>0</v>
      </c>
      <c r="W40" s="17">
        <v>0</v>
      </c>
      <c r="X40" s="17">
        <v>0</v>
      </c>
      <c r="Y40" s="12">
        <v>311</v>
      </c>
      <c r="Z40" s="16">
        <v>0</v>
      </c>
      <c r="AA40" s="17">
        <v>0</v>
      </c>
      <c r="AB40" s="17">
        <v>0</v>
      </c>
      <c r="AC40" s="17">
        <v>0</v>
      </c>
      <c r="AD40" s="17">
        <v>0</v>
      </c>
      <c r="AE40" s="17">
        <v>0</v>
      </c>
      <c r="AF40" s="17">
        <v>0</v>
      </c>
      <c r="AG40" s="12">
        <v>0</v>
      </c>
      <c r="AH40" s="16">
        <v>0</v>
      </c>
      <c r="AI40" s="17">
        <v>0</v>
      </c>
      <c r="AJ40" s="17">
        <v>0</v>
      </c>
      <c r="AK40" s="17">
        <v>0</v>
      </c>
      <c r="AL40" s="17">
        <v>0</v>
      </c>
      <c r="AM40" s="17">
        <v>0</v>
      </c>
      <c r="AN40" s="17">
        <v>0</v>
      </c>
      <c r="AO40" s="12">
        <v>0</v>
      </c>
      <c r="AP40" s="16">
        <v>0</v>
      </c>
      <c r="AQ40" s="17">
        <v>0</v>
      </c>
      <c r="AR40" s="17">
        <v>0</v>
      </c>
      <c r="AS40" s="17">
        <v>0</v>
      </c>
      <c r="AT40" s="17">
        <v>0</v>
      </c>
      <c r="AU40" s="17">
        <v>0</v>
      </c>
      <c r="AV40" s="17">
        <v>0</v>
      </c>
      <c r="AW40" s="12">
        <v>0</v>
      </c>
      <c r="AX40" s="16">
        <v>0</v>
      </c>
      <c r="AY40" s="17">
        <v>0</v>
      </c>
      <c r="AZ40" s="17">
        <v>0</v>
      </c>
      <c r="BA40" s="17">
        <v>0</v>
      </c>
      <c r="BB40" s="17">
        <v>0</v>
      </c>
      <c r="BC40" s="17">
        <v>0</v>
      </c>
      <c r="BD40" s="17">
        <v>0</v>
      </c>
      <c r="BE40" s="12">
        <v>0</v>
      </c>
      <c r="BF40" s="16">
        <v>0</v>
      </c>
      <c r="BG40" s="17">
        <v>0</v>
      </c>
      <c r="BH40" s="17">
        <v>0</v>
      </c>
      <c r="BI40" s="17">
        <v>0</v>
      </c>
      <c r="BJ40" s="17">
        <v>0</v>
      </c>
      <c r="BK40" s="17">
        <v>0</v>
      </c>
      <c r="BL40" s="17">
        <v>0</v>
      </c>
      <c r="BM40" s="12">
        <v>0</v>
      </c>
      <c r="BN40" s="16">
        <v>0</v>
      </c>
      <c r="BO40" s="17">
        <v>0</v>
      </c>
      <c r="BP40" s="17">
        <v>0</v>
      </c>
      <c r="BQ40" s="17">
        <v>0</v>
      </c>
      <c r="BR40" s="17">
        <v>0</v>
      </c>
      <c r="BS40" s="17">
        <v>0</v>
      </c>
      <c r="BT40" s="17">
        <v>0</v>
      </c>
      <c r="BU40" s="12">
        <v>0</v>
      </c>
    </row>
    <row r="41" spans="1:73" x14ac:dyDescent="0.25">
      <c r="A41" s="4" t="s">
        <v>32</v>
      </c>
      <c r="B41" s="92">
        <v>8049</v>
      </c>
      <c r="C41" s="87">
        <v>67880</v>
      </c>
      <c r="D41" s="87">
        <v>154260</v>
      </c>
      <c r="E41" s="87">
        <v>0</v>
      </c>
      <c r="F41" s="87">
        <v>0</v>
      </c>
      <c r="G41" s="87">
        <v>123720</v>
      </c>
      <c r="H41" s="87">
        <v>0</v>
      </c>
      <c r="I41" s="93">
        <v>353909</v>
      </c>
      <c r="J41" s="16">
        <v>8049</v>
      </c>
      <c r="K41" s="17">
        <v>67880</v>
      </c>
      <c r="L41" s="17">
        <v>154260</v>
      </c>
      <c r="M41" s="17">
        <v>0</v>
      </c>
      <c r="N41" s="17">
        <v>0</v>
      </c>
      <c r="O41" s="17">
        <v>0</v>
      </c>
      <c r="P41" s="17">
        <v>0</v>
      </c>
      <c r="Q41" s="12">
        <v>230189</v>
      </c>
      <c r="R41" s="16">
        <v>0</v>
      </c>
      <c r="S41" s="17">
        <v>0</v>
      </c>
      <c r="T41" s="17">
        <v>0</v>
      </c>
      <c r="U41" s="17">
        <v>0</v>
      </c>
      <c r="V41" s="17">
        <v>0</v>
      </c>
      <c r="W41" s="17">
        <v>0</v>
      </c>
      <c r="X41" s="17">
        <v>0</v>
      </c>
      <c r="Y41" s="12">
        <v>0</v>
      </c>
      <c r="Z41" s="16">
        <v>0</v>
      </c>
      <c r="AA41" s="17">
        <v>0</v>
      </c>
      <c r="AB41" s="17">
        <v>0</v>
      </c>
      <c r="AC41" s="17">
        <v>0</v>
      </c>
      <c r="AD41" s="17">
        <v>0</v>
      </c>
      <c r="AE41" s="17">
        <v>123720</v>
      </c>
      <c r="AF41" s="17">
        <v>0</v>
      </c>
      <c r="AG41" s="12">
        <v>123720</v>
      </c>
      <c r="AH41" s="16">
        <v>0</v>
      </c>
      <c r="AI41" s="17">
        <v>0</v>
      </c>
      <c r="AJ41" s="17">
        <v>0</v>
      </c>
      <c r="AK41" s="17">
        <v>0</v>
      </c>
      <c r="AL41" s="17">
        <v>0</v>
      </c>
      <c r="AM41" s="17">
        <v>0</v>
      </c>
      <c r="AN41" s="17">
        <v>0</v>
      </c>
      <c r="AO41" s="12">
        <v>0</v>
      </c>
      <c r="AP41" s="16">
        <v>0</v>
      </c>
      <c r="AQ41" s="17">
        <v>0</v>
      </c>
      <c r="AR41" s="17">
        <v>0</v>
      </c>
      <c r="AS41" s="17">
        <v>0</v>
      </c>
      <c r="AT41" s="17">
        <v>0</v>
      </c>
      <c r="AU41" s="17">
        <v>0</v>
      </c>
      <c r="AV41" s="17">
        <v>0</v>
      </c>
      <c r="AW41" s="12">
        <v>0</v>
      </c>
      <c r="AX41" s="16">
        <v>0</v>
      </c>
      <c r="AY41" s="17">
        <v>0</v>
      </c>
      <c r="AZ41" s="17">
        <v>0</v>
      </c>
      <c r="BA41" s="17">
        <v>0</v>
      </c>
      <c r="BB41" s="17">
        <v>0</v>
      </c>
      <c r="BC41" s="17">
        <v>0</v>
      </c>
      <c r="BD41" s="17">
        <v>0</v>
      </c>
      <c r="BE41" s="12">
        <v>0</v>
      </c>
      <c r="BF41" s="16">
        <v>0</v>
      </c>
      <c r="BG41" s="17">
        <v>0</v>
      </c>
      <c r="BH41" s="17">
        <v>0</v>
      </c>
      <c r="BI41" s="17">
        <v>0</v>
      </c>
      <c r="BJ41" s="17">
        <v>0</v>
      </c>
      <c r="BK41" s="17">
        <v>0</v>
      </c>
      <c r="BL41" s="17">
        <v>0</v>
      </c>
      <c r="BM41" s="12">
        <v>0</v>
      </c>
      <c r="BN41" s="16">
        <v>0</v>
      </c>
      <c r="BO41" s="17">
        <v>0</v>
      </c>
      <c r="BP41" s="17">
        <v>0</v>
      </c>
      <c r="BQ41" s="17">
        <v>0</v>
      </c>
      <c r="BR41" s="17">
        <v>0</v>
      </c>
      <c r="BS41" s="17">
        <v>0</v>
      </c>
      <c r="BT41" s="17">
        <v>0</v>
      </c>
      <c r="BU41" s="12">
        <v>0</v>
      </c>
    </row>
    <row r="42" spans="1:73" x14ac:dyDescent="0.25">
      <c r="A42" s="4" t="s">
        <v>33</v>
      </c>
      <c r="B42" s="92">
        <v>839889.23</v>
      </c>
      <c r="C42" s="87">
        <v>10591</v>
      </c>
      <c r="D42" s="87">
        <v>0</v>
      </c>
      <c r="E42" s="87">
        <v>0</v>
      </c>
      <c r="F42" s="87">
        <v>0</v>
      </c>
      <c r="G42" s="87">
        <v>319491.47000000003</v>
      </c>
      <c r="H42" s="87">
        <v>0</v>
      </c>
      <c r="I42" s="93">
        <v>1169971.7000000002</v>
      </c>
      <c r="J42" s="16">
        <v>115176.51</v>
      </c>
      <c r="K42" s="17">
        <v>10591</v>
      </c>
      <c r="L42" s="17">
        <v>0</v>
      </c>
      <c r="M42" s="17">
        <v>0</v>
      </c>
      <c r="N42" s="17">
        <v>0</v>
      </c>
      <c r="O42" s="17">
        <v>137936.27000000002</v>
      </c>
      <c r="P42" s="17">
        <v>0</v>
      </c>
      <c r="Q42" s="12">
        <v>263703.78000000003</v>
      </c>
      <c r="R42" s="16">
        <v>0</v>
      </c>
      <c r="S42" s="17">
        <v>0</v>
      </c>
      <c r="T42" s="17">
        <v>0</v>
      </c>
      <c r="U42" s="17">
        <v>0</v>
      </c>
      <c r="V42" s="17">
        <v>0</v>
      </c>
      <c r="W42" s="17">
        <v>0</v>
      </c>
      <c r="X42" s="17">
        <v>0</v>
      </c>
      <c r="Y42" s="12">
        <v>0</v>
      </c>
      <c r="Z42" s="16">
        <v>512233.62</v>
      </c>
      <c r="AA42" s="17">
        <v>0</v>
      </c>
      <c r="AB42" s="17">
        <v>0</v>
      </c>
      <c r="AC42" s="17">
        <v>0</v>
      </c>
      <c r="AD42" s="17">
        <v>0</v>
      </c>
      <c r="AE42" s="17">
        <v>0</v>
      </c>
      <c r="AF42" s="17">
        <v>0</v>
      </c>
      <c r="AG42" s="12">
        <v>512233.62</v>
      </c>
      <c r="AH42" s="16">
        <v>0</v>
      </c>
      <c r="AI42" s="17">
        <v>0</v>
      </c>
      <c r="AJ42" s="17">
        <v>0</v>
      </c>
      <c r="AK42" s="17">
        <v>0</v>
      </c>
      <c r="AL42" s="17">
        <v>0</v>
      </c>
      <c r="AM42" s="17">
        <v>0</v>
      </c>
      <c r="AN42" s="17">
        <v>0</v>
      </c>
      <c r="AO42" s="12">
        <v>0</v>
      </c>
      <c r="AP42" s="16">
        <v>0</v>
      </c>
      <c r="AQ42" s="17">
        <v>0</v>
      </c>
      <c r="AR42" s="17">
        <v>0</v>
      </c>
      <c r="AS42" s="17">
        <v>0</v>
      </c>
      <c r="AT42" s="17">
        <v>0</v>
      </c>
      <c r="AU42" s="17">
        <v>0</v>
      </c>
      <c r="AV42" s="17">
        <v>0</v>
      </c>
      <c r="AW42" s="12">
        <v>0</v>
      </c>
      <c r="AX42" s="16">
        <v>0</v>
      </c>
      <c r="AY42" s="17">
        <v>0</v>
      </c>
      <c r="AZ42" s="17">
        <v>0</v>
      </c>
      <c r="BA42" s="17">
        <v>0</v>
      </c>
      <c r="BB42" s="17">
        <v>0</v>
      </c>
      <c r="BC42" s="17">
        <v>0</v>
      </c>
      <c r="BD42" s="17">
        <v>0</v>
      </c>
      <c r="BE42" s="12">
        <v>0</v>
      </c>
      <c r="BF42" s="16">
        <v>0</v>
      </c>
      <c r="BG42" s="17">
        <v>0</v>
      </c>
      <c r="BH42" s="17">
        <v>0</v>
      </c>
      <c r="BI42" s="17">
        <v>0</v>
      </c>
      <c r="BJ42" s="17">
        <v>0</v>
      </c>
      <c r="BK42" s="17">
        <v>0</v>
      </c>
      <c r="BL42" s="17">
        <v>0</v>
      </c>
      <c r="BM42" s="12">
        <v>0</v>
      </c>
      <c r="BN42" s="16">
        <v>212479.1</v>
      </c>
      <c r="BO42" s="17">
        <v>0</v>
      </c>
      <c r="BP42" s="17">
        <v>0</v>
      </c>
      <c r="BQ42" s="17">
        <v>0</v>
      </c>
      <c r="BR42" s="17">
        <v>0</v>
      </c>
      <c r="BS42" s="17">
        <v>181555.20000000001</v>
      </c>
      <c r="BT42" s="17">
        <v>0</v>
      </c>
      <c r="BU42" s="12">
        <v>394034.30000000005</v>
      </c>
    </row>
    <row r="43" spans="1:73" x14ac:dyDescent="0.25">
      <c r="A43" s="4" t="s">
        <v>34</v>
      </c>
      <c r="B43" s="92">
        <v>35066</v>
      </c>
      <c r="C43" s="87">
        <v>0</v>
      </c>
      <c r="D43" s="87">
        <v>98628</v>
      </c>
      <c r="E43" s="87">
        <v>67937</v>
      </c>
      <c r="F43" s="87">
        <v>0</v>
      </c>
      <c r="G43" s="87">
        <v>111255</v>
      </c>
      <c r="H43" s="87">
        <v>21593</v>
      </c>
      <c r="I43" s="93">
        <v>334479</v>
      </c>
      <c r="J43" s="16">
        <v>2175</v>
      </c>
      <c r="K43" s="17">
        <v>0</v>
      </c>
      <c r="L43" s="17">
        <v>98628</v>
      </c>
      <c r="M43" s="17">
        <v>0</v>
      </c>
      <c r="N43" s="17">
        <v>0</v>
      </c>
      <c r="O43" s="17">
        <v>0</v>
      </c>
      <c r="P43" s="17">
        <v>0</v>
      </c>
      <c r="Q43" s="12">
        <v>100803</v>
      </c>
      <c r="R43" s="16">
        <v>9718</v>
      </c>
      <c r="S43" s="17">
        <v>0</v>
      </c>
      <c r="T43" s="17">
        <v>0</v>
      </c>
      <c r="U43" s="17">
        <v>0</v>
      </c>
      <c r="V43" s="17">
        <v>0</v>
      </c>
      <c r="W43" s="17">
        <v>0</v>
      </c>
      <c r="X43" s="17">
        <v>902</v>
      </c>
      <c r="Y43" s="12">
        <v>10620</v>
      </c>
      <c r="Z43" s="16">
        <v>1331</v>
      </c>
      <c r="AA43" s="17">
        <v>0</v>
      </c>
      <c r="AB43" s="17">
        <v>0</v>
      </c>
      <c r="AC43" s="17">
        <v>67937</v>
      </c>
      <c r="AD43" s="17">
        <v>0</v>
      </c>
      <c r="AE43" s="17">
        <v>110875</v>
      </c>
      <c r="AF43" s="17">
        <v>0</v>
      </c>
      <c r="AG43" s="12">
        <v>180143</v>
      </c>
      <c r="AH43" s="16">
        <v>0</v>
      </c>
      <c r="AI43" s="17">
        <v>0</v>
      </c>
      <c r="AJ43" s="17">
        <v>0</v>
      </c>
      <c r="AK43" s="17">
        <v>0</v>
      </c>
      <c r="AL43" s="17">
        <v>0</v>
      </c>
      <c r="AM43" s="17">
        <v>0</v>
      </c>
      <c r="AN43" s="17">
        <v>0</v>
      </c>
      <c r="AO43" s="12">
        <v>0</v>
      </c>
      <c r="AP43" s="16">
        <v>21842</v>
      </c>
      <c r="AQ43" s="17">
        <v>0</v>
      </c>
      <c r="AR43" s="17">
        <v>0</v>
      </c>
      <c r="AS43" s="17">
        <v>0</v>
      </c>
      <c r="AT43" s="17">
        <v>0</v>
      </c>
      <c r="AU43" s="17">
        <v>0</v>
      </c>
      <c r="AV43" s="17">
        <v>0</v>
      </c>
      <c r="AW43" s="12">
        <v>21842</v>
      </c>
      <c r="AX43" s="16">
        <v>0</v>
      </c>
      <c r="AY43" s="17">
        <v>0</v>
      </c>
      <c r="AZ43" s="17">
        <v>0</v>
      </c>
      <c r="BA43" s="17">
        <v>0</v>
      </c>
      <c r="BB43" s="17">
        <v>0</v>
      </c>
      <c r="BC43" s="17">
        <v>0</v>
      </c>
      <c r="BD43" s="17">
        <v>0</v>
      </c>
      <c r="BE43" s="12">
        <v>0</v>
      </c>
      <c r="BF43" s="16">
        <v>0</v>
      </c>
      <c r="BG43" s="17">
        <v>0</v>
      </c>
      <c r="BH43" s="17">
        <v>0</v>
      </c>
      <c r="BI43" s="17">
        <v>0</v>
      </c>
      <c r="BJ43" s="17">
        <v>0</v>
      </c>
      <c r="BK43" s="17">
        <v>0</v>
      </c>
      <c r="BL43" s="17">
        <v>0</v>
      </c>
      <c r="BM43" s="12">
        <v>0</v>
      </c>
      <c r="BN43" s="16">
        <v>0</v>
      </c>
      <c r="BO43" s="17">
        <v>0</v>
      </c>
      <c r="BP43" s="17">
        <v>0</v>
      </c>
      <c r="BQ43" s="17">
        <v>0</v>
      </c>
      <c r="BR43" s="17">
        <v>0</v>
      </c>
      <c r="BS43" s="17">
        <v>380</v>
      </c>
      <c r="BT43" s="17">
        <v>20691</v>
      </c>
      <c r="BU43" s="12">
        <v>21071</v>
      </c>
    </row>
    <row r="44" spans="1:73" x14ac:dyDescent="0.25">
      <c r="A44" s="4" t="s">
        <v>35</v>
      </c>
      <c r="B44" s="92">
        <v>0</v>
      </c>
      <c r="C44" s="87">
        <v>0</v>
      </c>
      <c r="D44" s="87">
        <v>0</v>
      </c>
      <c r="E44" s="87">
        <v>0</v>
      </c>
      <c r="F44" s="87">
        <v>0</v>
      </c>
      <c r="G44" s="87">
        <v>360605</v>
      </c>
      <c r="H44" s="87">
        <v>0</v>
      </c>
      <c r="I44" s="93">
        <v>360605</v>
      </c>
      <c r="J44" s="16">
        <v>0</v>
      </c>
      <c r="K44" s="17">
        <v>0</v>
      </c>
      <c r="L44" s="17">
        <v>0</v>
      </c>
      <c r="M44" s="17">
        <v>0</v>
      </c>
      <c r="N44" s="17">
        <v>0</v>
      </c>
      <c r="O44" s="17">
        <v>360605</v>
      </c>
      <c r="P44" s="17">
        <v>0</v>
      </c>
      <c r="Q44" s="12">
        <v>360605</v>
      </c>
      <c r="R44" s="16">
        <v>0</v>
      </c>
      <c r="S44" s="17">
        <v>0</v>
      </c>
      <c r="T44" s="17">
        <v>0</v>
      </c>
      <c r="U44" s="17">
        <v>0</v>
      </c>
      <c r="V44" s="17">
        <v>0</v>
      </c>
      <c r="W44" s="17">
        <v>0</v>
      </c>
      <c r="X44" s="17">
        <v>0</v>
      </c>
      <c r="Y44" s="12">
        <v>0</v>
      </c>
      <c r="Z44" s="16">
        <v>0</v>
      </c>
      <c r="AA44" s="17">
        <v>0</v>
      </c>
      <c r="AB44" s="17">
        <v>0</v>
      </c>
      <c r="AC44" s="17">
        <v>0</v>
      </c>
      <c r="AD44" s="17">
        <v>0</v>
      </c>
      <c r="AE44" s="17">
        <v>0</v>
      </c>
      <c r="AF44" s="17">
        <v>0</v>
      </c>
      <c r="AG44" s="12">
        <v>0</v>
      </c>
      <c r="AH44" s="16">
        <v>0</v>
      </c>
      <c r="AI44" s="17">
        <v>0</v>
      </c>
      <c r="AJ44" s="17">
        <v>0</v>
      </c>
      <c r="AK44" s="17">
        <v>0</v>
      </c>
      <c r="AL44" s="17">
        <v>0</v>
      </c>
      <c r="AM44" s="17">
        <v>0</v>
      </c>
      <c r="AN44" s="17">
        <v>0</v>
      </c>
      <c r="AO44" s="12">
        <v>0</v>
      </c>
      <c r="AP44" s="16">
        <v>0</v>
      </c>
      <c r="AQ44" s="17">
        <v>0</v>
      </c>
      <c r="AR44" s="17">
        <v>0</v>
      </c>
      <c r="AS44" s="17">
        <v>0</v>
      </c>
      <c r="AT44" s="17">
        <v>0</v>
      </c>
      <c r="AU44" s="17">
        <v>0</v>
      </c>
      <c r="AV44" s="17">
        <v>0</v>
      </c>
      <c r="AW44" s="12">
        <v>0</v>
      </c>
      <c r="AX44" s="16">
        <v>0</v>
      </c>
      <c r="AY44" s="17">
        <v>0</v>
      </c>
      <c r="AZ44" s="17">
        <v>0</v>
      </c>
      <c r="BA44" s="17">
        <v>0</v>
      </c>
      <c r="BB44" s="17">
        <v>0</v>
      </c>
      <c r="BC44" s="17">
        <v>0</v>
      </c>
      <c r="BD44" s="17">
        <v>0</v>
      </c>
      <c r="BE44" s="12">
        <v>0</v>
      </c>
      <c r="BF44" s="16">
        <v>0</v>
      </c>
      <c r="BG44" s="17">
        <v>0</v>
      </c>
      <c r="BH44" s="17">
        <v>0</v>
      </c>
      <c r="BI44" s="17">
        <v>0</v>
      </c>
      <c r="BJ44" s="17">
        <v>0</v>
      </c>
      <c r="BK44" s="17">
        <v>0</v>
      </c>
      <c r="BL44" s="17">
        <v>0</v>
      </c>
      <c r="BM44" s="12">
        <v>0</v>
      </c>
      <c r="BN44" s="16">
        <v>0</v>
      </c>
      <c r="BO44" s="17">
        <v>0</v>
      </c>
      <c r="BP44" s="17">
        <v>0</v>
      </c>
      <c r="BQ44" s="17">
        <v>0</v>
      </c>
      <c r="BR44" s="17">
        <v>0</v>
      </c>
      <c r="BS44" s="17">
        <v>0</v>
      </c>
      <c r="BT44" s="17">
        <v>0</v>
      </c>
      <c r="BU44" s="12">
        <v>0</v>
      </c>
    </row>
    <row r="45" spans="1:73" x14ac:dyDescent="0.25">
      <c r="A45" s="4" t="s">
        <v>36</v>
      </c>
      <c r="B45" s="92">
        <v>285234</v>
      </c>
      <c r="C45" s="87">
        <v>0</v>
      </c>
      <c r="D45" s="87">
        <v>534925</v>
      </c>
      <c r="E45" s="87">
        <v>0</v>
      </c>
      <c r="F45" s="87">
        <v>0</v>
      </c>
      <c r="G45" s="87">
        <v>111040</v>
      </c>
      <c r="H45" s="87">
        <v>0</v>
      </c>
      <c r="I45" s="93">
        <v>931199</v>
      </c>
      <c r="J45" s="16">
        <v>3571</v>
      </c>
      <c r="K45" s="17">
        <v>0</v>
      </c>
      <c r="L45" s="17">
        <v>23174</v>
      </c>
      <c r="M45" s="17">
        <v>0</v>
      </c>
      <c r="N45" s="17">
        <v>0</v>
      </c>
      <c r="O45" s="17">
        <v>111040</v>
      </c>
      <c r="P45" s="17">
        <v>0</v>
      </c>
      <c r="Q45" s="12">
        <v>137785</v>
      </c>
      <c r="R45" s="16">
        <v>0</v>
      </c>
      <c r="S45" s="17">
        <v>0</v>
      </c>
      <c r="T45" s="17">
        <v>0</v>
      </c>
      <c r="U45" s="17">
        <v>0</v>
      </c>
      <c r="V45" s="17">
        <v>0</v>
      </c>
      <c r="W45" s="17">
        <v>0</v>
      </c>
      <c r="X45" s="17">
        <v>0</v>
      </c>
      <c r="Y45" s="12">
        <v>0</v>
      </c>
      <c r="Z45" s="16">
        <v>0</v>
      </c>
      <c r="AA45" s="17">
        <v>0</v>
      </c>
      <c r="AB45" s="17">
        <v>491751</v>
      </c>
      <c r="AC45" s="17">
        <v>0</v>
      </c>
      <c r="AD45" s="17">
        <v>0</v>
      </c>
      <c r="AE45" s="17">
        <v>0</v>
      </c>
      <c r="AF45" s="17">
        <v>0</v>
      </c>
      <c r="AG45" s="12">
        <v>491751</v>
      </c>
      <c r="AH45" s="16">
        <v>0</v>
      </c>
      <c r="AI45" s="17">
        <v>0</v>
      </c>
      <c r="AJ45" s="17">
        <v>0</v>
      </c>
      <c r="AK45" s="17">
        <v>0</v>
      </c>
      <c r="AL45" s="17">
        <v>0</v>
      </c>
      <c r="AM45" s="17">
        <v>0</v>
      </c>
      <c r="AN45" s="17">
        <v>0</v>
      </c>
      <c r="AO45" s="12">
        <v>0</v>
      </c>
      <c r="AP45" s="16">
        <v>0</v>
      </c>
      <c r="AQ45" s="17">
        <v>0</v>
      </c>
      <c r="AR45" s="17">
        <v>0</v>
      </c>
      <c r="AS45" s="17">
        <v>0</v>
      </c>
      <c r="AT45" s="17">
        <v>0</v>
      </c>
      <c r="AU45" s="17">
        <v>0</v>
      </c>
      <c r="AV45" s="17">
        <v>0</v>
      </c>
      <c r="AW45" s="12">
        <v>0</v>
      </c>
      <c r="AX45" s="16">
        <v>0</v>
      </c>
      <c r="AY45" s="17">
        <v>0</v>
      </c>
      <c r="AZ45" s="17">
        <v>0</v>
      </c>
      <c r="BA45" s="17">
        <v>0</v>
      </c>
      <c r="BB45" s="17">
        <v>0</v>
      </c>
      <c r="BC45" s="17">
        <v>0</v>
      </c>
      <c r="BD45" s="17">
        <v>0</v>
      </c>
      <c r="BE45" s="12">
        <v>0</v>
      </c>
      <c r="BF45" s="16">
        <v>0</v>
      </c>
      <c r="BG45" s="17">
        <v>0</v>
      </c>
      <c r="BH45" s="17">
        <v>0</v>
      </c>
      <c r="BI45" s="17">
        <v>0</v>
      </c>
      <c r="BJ45" s="17">
        <v>0</v>
      </c>
      <c r="BK45" s="17">
        <v>0</v>
      </c>
      <c r="BL45" s="17">
        <v>0</v>
      </c>
      <c r="BM45" s="12">
        <v>0</v>
      </c>
      <c r="BN45" s="16">
        <v>281663</v>
      </c>
      <c r="BO45" s="17">
        <v>0</v>
      </c>
      <c r="BP45" s="17">
        <v>20000</v>
      </c>
      <c r="BQ45" s="17">
        <v>0</v>
      </c>
      <c r="BR45" s="17">
        <v>0</v>
      </c>
      <c r="BS45" s="17">
        <v>0</v>
      </c>
      <c r="BT45" s="17">
        <v>0</v>
      </c>
      <c r="BU45" s="12">
        <v>301663</v>
      </c>
    </row>
    <row r="46" spans="1:73" x14ac:dyDescent="0.25">
      <c r="A46" s="4" t="s">
        <v>37</v>
      </c>
      <c r="B46" s="92">
        <v>18509.82</v>
      </c>
      <c r="C46" s="87">
        <v>104422</v>
      </c>
      <c r="D46" s="87">
        <v>1477943.76</v>
      </c>
      <c r="E46" s="87">
        <v>0</v>
      </c>
      <c r="F46" s="87">
        <v>0</v>
      </c>
      <c r="G46" s="87">
        <v>0</v>
      </c>
      <c r="H46" s="87">
        <v>52777.81</v>
      </c>
      <c r="I46" s="93">
        <v>1653653.3900000001</v>
      </c>
      <c r="J46" s="16">
        <v>0</v>
      </c>
      <c r="K46" s="17">
        <v>88655</v>
      </c>
      <c r="L46" s="17">
        <v>0</v>
      </c>
      <c r="M46" s="17">
        <v>0</v>
      </c>
      <c r="N46" s="17">
        <v>0</v>
      </c>
      <c r="O46" s="17">
        <v>0</v>
      </c>
      <c r="P46" s="17">
        <v>52777.81</v>
      </c>
      <c r="Q46" s="12">
        <v>141432.81</v>
      </c>
      <c r="R46" s="16">
        <v>18509.82</v>
      </c>
      <c r="S46" s="17">
        <v>15767</v>
      </c>
      <c r="T46" s="17">
        <v>0</v>
      </c>
      <c r="U46" s="17">
        <v>0</v>
      </c>
      <c r="V46" s="17">
        <v>0</v>
      </c>
      <c r="W46" s="17">
        <v>0</v>
      </c>
      <c r="X46" s="17">
        <v>0</v>
      </c>
      <c r="Y46" s="12">
        <v>34276.82</v>
      </c>
      <c r="Z46" s="16">
        <v>0</v>
      </c>
      <c r="AA46" s="17">
        <v>0</v>
      </c>
      <c r="AB46" s="17">
        <v>1477943.76</v>
      </c>
      <c r="AC46" s="17">
        <v>0</v>
      </c>
      <c r="AD46" s="17">
        <v>0</v>
      </c>
      <c r="AE46" s="17">
        <v>0</v>
      </c>
      <c r="AF46" s="17">
        <v>0</v>
      </c>
      <c r="AG46" s="12">
        <v>1477943.76</v>
      </c>
      <c r="AH46" s="16">
        <v>0</v>
      </c>
      <c r="AI46" s="17">
        <v>0</v>
      </c>
      <c r="AJ46" s="17">
        <v>0</v>
      </c>
      <c r="AK46" s="17">
        <v>0</v>
      </c>
      <c r="AL46" s="17">
        <v>0</v>
      </c>
      <c r="AM46" s="17">
        <v>0</v>
      </c>
      <c r="AN46" s="17">
        <v>0</v>
      </c>
      <c r="AO46" s="12">
        <v>0</v>
      </c>
      <c r="AP46" s="16">
        <v>0</v>
      </c>
      <c r="AQ46" s="17">
        <v>0</v>
      </c>
      <c r="AR46" s="17">
        <v>0</v>
      </c>
      <c r="AS46" s="17">
        <v>0</v>
      </c>
      <c r="AT46" s="17">
        <v>0</v>
      </c>
      <c r="AU46" s="17">
        <v>0</v>
      </c>
      <c r="AV46" s="17">
        <v>0</v>
      </c>
      <c r="AW46" s="12">
        <v>0</v>
      </c>
      <c r="AX46" s="16">
        <v>0</v>
      </c>
      <c r="AY46" s="17">
        <v>0</v>
      </c>
      <c r="AZ46" s="17">
        <v>0</v>
      </c>
      <c r="BA46" s="17">
        <v>0</v>
      </c>
      <c r="BB46" s="17">
        <v>0</v>
      </c>
      <c r="BC46" s="17">
        <v>0</v>
      </c>
      <c r="BD46" s="17">
        <v>0</v>
      </c>
      <c r="BE46" s="12">
        <v>0</v>
      </c>
      <c r="BF46" s="16">
        <v>0</v>
      </c>
      <c r="BG46" s="17">
        <v>0</v>
      </c>
      <c r="BH46" s="17">
        <v>0</v>
      </c>
      <c r="BI46" s="17">
        <v>0</v>
      </c>
      <c r="BJ46" s="17">
        <v>0</v>
      </c>
      <c r="BK46" s="17">
        <v>0</v>
      </c>
      <c r="BL46" s="17">
        <v>0</v>
      </c>
      <c r="BM46" s="12">
        <v>0</v>
      </c>
      <c r="BN46" s="16">
        <v>0</v>
      </c>
      <c r="BO46" s="17">
        <v>0</v>
      </c>
      <c r="BP46" s="17">
        <v>0</v>
      </c>
      <c r="BQ46" s="17">
        <v>0</v>
      </c>
      <c r="BR46" s="17">
        <v>0</v>
      </c>
      <c r="BS46" s="17">
        <v>0</v>
      </c>
      <c r="BT46" s="17">
        <v>0</v>
      </c>
      <c r="BU46" s="12">
        <v>0</v>
      </c>
    </row>
    <row r="47" spans="1:73" x14ac:dyDescent="0.25">
      <c r="A47" s="4" t="s">
        <v>38</v>
      </c>
      <c r="B47" s="92">
        <v>50019.49</v>
      </c>
      <c r="C47" s="87">
        <v>96327.27</v>
      </c>
      <c r="D47" s="87">
        <v>0</v>
      </c>
      <c r="E47" s="87">
        <v>0</v>
      </c>
      <c r="F47" s="87">
        <v>0</v>
      </c>
      <c r="G47" s="87">
        <v>132895</v>
      </c>
      <c r="H47" s="87">
        <v>0</v>
      </c>
      <c r="I47" s="93">
        <v>279241.76</v>
      </c>
      <c r="J47" s="16">
        <v>0</v>
      </c>
      <c r="K47" s="17">
        <v>0</v>
      </c>
      <c r="L47" s="17">
        <v>0</v>
      </c>
      <c r="M47" s="17">
        <v>0</v>
      </c>
      <c r="N47" s="17">
        <v>0</v>
      </c>
      <c r="O47" s="17">
        <v>0</v>
      </c>
      <c r="P47" s="17">
        <v>0</v>
      </c>
      <c r="Q47" s="12">
        <v>0</v>
      </c>
      <c r="R47" s="16">
        <v>6333.64</v>
      </c>
      <c r="S47" s="17">
        <v>0</v>
      </c>
      <c r="T47" s="17">
        <v>0</v>
      </c>
      <c r="U47" s="17">
        <v>0</v>
      </c>
      <c r="V47" s="17">
        <v>0</v>
      </c>
      <c r="W47" s="17">
        <v>0</v>
      </c>
      <c r="X47" s="17">
        <v>0</v>
      </c>
      <c r="Y47" s="12">
        <v>6333.64</v>
      </c>
      <c r="Z47" s="16">
        <v>33850.85</v>
      </c>
      <c r="AA47" s="17">
        <v>0</v>
      </c>
      <c r="AB47" s="17">
        <v>0</v>
      </c>
      <c r="AC47" s="17">
        <v>0</v>
      </c>
      <c r="AD47" s="17">
        <v>0</v>
      </c>
      <c r="AE47" s="17">
        <v>0</v>
      </c>
      <c r="AF47" s="17">
        <v>0</v>
      </c>
      <c r="AG47" s="12">
        <v>33850.85</v>
      </c>
      <c r="AH47" s="16">
        <v>0</v>
      </c>
      <c r="AI47" s="17">
        <v>75000</v>
      </c>
      <c r="AJ47" s="17">
        <v>0</v>
      </c>
      <c r="AK47" s="17">
        <v>0</v>
      </c>
      <c r="AL47" s="17">
        <v>0</v>
      </c>
      <c r="AM47" s="17">
        <v>0</v>
      </c>
      <c r="AN47" s="17">
        <v>0</v>
      </c>
      <c r="AO47" s="12">
        <v>75000</v>
      </c>
      <c r="AP47" s="16">
        <v>9835</v>
      </c>
      <c r="AQ47" s="17">
        <v>21327.27</v>
      </c>
      <c r="AR47" s="17">
        <v>0</v>
      </c>
      <c r="AS47" s="17">
        <v>0</v>
      </c>
      <c r="AT47" s="17">
        <v>0</v>
      </c>
      <c r="AU47" s="17">
        <v>0</v>
      </c>
      <c r="AV47" s="17">
        <v>0</v>
      </c>
      <c r="AW47" s="12">
        <v>31162.27</v>
      </c>
      <c r="AX47" s="16">
        <v>0</v>
      </c>
      <c r="AY47" s="17">
        <v>0</v>
      </c>
      <c r="AZ47" s="17">
        <v>0</v>
      </c>
      <c r="BA47" s="17">
        <v>0</v>
      </c>
      <c r="BB47" s="17">
        <v>0</v>
      </c>
      <c r="BC47" s="17">
        <v>0</v>
      </c>
      <c r="BD47" s="17">
        <v>0</v>
      </c>
      <c r="BE47" s="12">
        <v>0</v>
      </c>
      <c r="BF47" s="16">
        <v>0</v>
      </c>
      <c r="BG47" s="17">
        <v>0</v>
      </c>
      <c r="BH47" s="17">
        <v>0</v>
      </c>
      <c r="BI47" s="17">
        <v>0</v>
      </c>
      <c r="BJ47" s="17">
        <v>0</v>
      </c>
      <c r="BK47" s="17">
        <v>0</v>
      </c>
      <c r="BL47" s="17">
        <v>0</v>
      </c>
      <c r="BM47" s="12">
        <v>0</v>
      </c>
      <c r="BN47" s="16">
        <v>0</v>
      </c>
      <c r="BO47" s="17">
        <v>0</v>
      </c>
      <c r="BP47" s="17">
        <v>0</v>
      </c>
      <c r="BQ47" s="17">
        <v>0</v>
      </c>
      <c r="BR47" s="17">
        <v>0</v>
      </c>
      <c r="BS47" s="17">
        <v>132895</v>
      </c>
      <c r="BT47" s="17">
        <v>0</v>
      </c>
      <c r="BU47" s="12">
        <v>132895</v>
      </c>
    </row>
    <row r="48" spans="1:73" x14ac:dyDescent="0.25">
      <c r="A48" s="4" t="s">
        <v>39</v>
      </c>
      <c r="B48" s="92">
        <v>113158</v>
      </c>
      <c r="C48" s="87">
        <v>74880.400000000009</v>
      </c>
      <c r="D48" s="87">
        <v>52000</v>
      </c>
      <c r="E48" s="87">
        <v>0</v>
      </c>
      <c r="F48" s="87">
        <v>0</v>
      </c>
      <c r="G48" s="87">
        <v>2493</v>
      </c>
      <c r="H48" s="87">
        <v>7379.7</v>
      </c>
      <c r="I48" s="93">
        <v>249911.1</v>
      </c>
      <c r="J48" s="16">
        <v>4386.4000000000005</v>
      </c>
      <c r="K48" s="17">
        <v>53438.400000000001</v>
      </c>
      <c r="L48" s="17">
        <v>17600</v>
      </c>
      <c r="M48" s="17">
        <v>0</v>
      </c>
      <c r="N48" s="17">
        <v>0</v>
      </c>
      <c r="O48" s="17">
        <v>1994.4</v>
      </c>
      <c r="P48" s="17">
        <v>3636</v>
      </c>
      <c r="Q48" s="12">
        <v>81055.199999999997</v>
      </c>
      <c r="R48" s="16">
        <v>45118</v>
      </c>
      <c r="S48" s="17">
        <v>0</v>
      </c>
      <c r="T48" s="17">
        <v>30000</v>
      </c>
      <c r="U48" s="17">
        <v>0</v>
      </c>
      <c r="V48" s="17">
        <v>0</v>
      </c>
      <c r="W48" s="17">
        <v>0</v>
      </c>
      <c r="X48" s="17">
        <v>0</v>
      </c>
      <c r="Y48" s="12">
        <v>75118</v>
      </c>
      <c r="Z48" s="16">
        <v>0</v>
      </c>
      <c r="AA48" s="17">
        <v>0</v>
      </c>
      <c r="AB48" s="17">
        <v>0</v>
      </c>
      <c r="AC48" s="17">
        <v>0</v>
      </c>
      <c r="AD48" s="17">
        <v>0</v>
      </c>
      <c r="AE48" s="17">
        <v>0</v>
      </c>
      <c r="AF48" s="17">
        <v>2834.7</v>
      </c>
      <c r="AG48" s="12">
        <v>2834.7</v>
      </c>
      <c r="AH48" s="16">
        <v>0</v>
      </c>
      <c r="AI48" s="17">
        <v>0</v>
      </c>
      <c r="AJ48" s="17">
        <v>0</v>
      </c>
      <c r="AK48" s="17">
        <v>0</v>
      </c>
      <c r="AL48" s="17">
        <v>0</v>
      </c>
      <c r="AM48" s="17">
        <v>0</v>
      </c>
      <c r="AN48" s="17">
        <v>0</v>
      </c>
      <c r="AO48" s="12">
        <v>0</v>
      </c>
      <c r="AP48" s="16">
        <v>0</v>
      </c>
      <c r="AQ48" s="17">
        <v>0</v>
      </c>
      <c r="AR48" s="17">
        <v>0</v>
      </c>
      <c r="AS48" s="17">
        <v>0</v>
      </c>
      <c r="AT48" s="17">
        <v>0</v>
      </c>
      <c r="AU48" s="17">
        <v>0</v>
      </c>
      <c r="AV48" s="17">
        <v>0</v>
      </c>
      <c r="AW48" s="12">
        <v>0</v>
      </c>
      <c r="AX48" s="16">
        <v>62557</v>
      </c>
      <c r="AY48" s="17">
        <v>8082.4000000000005</v>
      </c>
      <c r="AZ48" s="17">
        <v>0</v>
      </c>
      <c r="BA48" s="17">
        <v>0</v>
      </c>
      <c r="BB48" s="17">
        <v>0</v>
      </c>
      <c r="BC48" s="17">
        <v>0</v>
      </c>
      <c r="BD48" s="17">
        <v>0</v>
      </c>
      <c r="BE48" s="12">
        <v>70639.399999999994</v>
      </c>
      <c r="BF48" s="16">
        <v>0</v>
      </c>
      <c r="BG48" s="17">
        <v>0</v>
      </c>
      <c r="BH48" s="17">
        <v>0</v>
      </c>
      <c r="BI48" s="17">
        <v>0</v>
      </c>
      <c r="BJ48" s="17">
        <v>0</v>
      </c>
      <c r="BK48" s="17">
        <v>0</v>
      </c>
      <c r="BL48" s="17">
        <v>0</v>
      </c>
      <c r="BM48" s="12">
        <v>0</v>
      </c>
      <c r="BN48" s="16">
        <v>1096.6000000000001</v>
      </c>
      <c r="BO48" s="17">
        <v>13359.6</v>
      </c>
      <c r="BP48" s="17">
        <v>4400</v>
      </c>
      <c r="BQ48" s="17">
        <v>0</v>
      </c>
      <c r="BR48" s="17">
        <v>0</v>
      </c>
      <c r="BS48" s="17">
        <v>498.6</v>
      </c>
      <c r="BT48" s="17">
        <v>909</v>
      </c>
      <c r="BU48" s="12">
        <v>20263.8</v>
      </c>
    </row>
    <row r="49" spans="1:73" x14ac:dyDescent="0.25">
      <c r="A49" s="4" t="s">
        <v>40</v>
      </c>
      <c r="B49" s="92">
        <v>252027.8146760393</v>
      </c>
      <c r="C49" s="87">
        <v>80000</v>
      </c>
      <c r="D49" s="87">
        <v>0</v>
      </c>
      <c r="E49" s="87">
        <v>0</v>
      </c>
      <c r="F49" s="87">
        <v>0</v>
      </c>
      <c r="G49" s="87">
        <v>4203.7700000000004</v>
      </c>
      <c r="H49" s="87">
        <v>0</v>
      </c>
      <c r="I49" s="93">
        <v>336231.58467603929</v>
      </c>
      <c r="J49" s="16">
        <v>0</v>
      </c>
      <c r="K49" s="17">
        <v>0</v>
      </c>
      <c r="L49" s="17">
        <v>0</v>
      </c>
      <c r="M49" s="17">
        <v>0</v>
      </c>
      <c r="N49" s="17">
        <v>0</v>
      </c>
      <c r="O49" s="17">
        <v>0</v>
      </c>
      <c r="P49" s="17">
        <v>0</v>
      </c>
      <c r="Q49" s="12">
        <v>0</v>
      </c>
      <c r="R49" s="16">
        <v>85398.976315935943</v>
      </c>
      <c r="S49" s="17">
        <v>80000</v>
      </c>
      <c r="T49" s="17">
        <v>0</v>
      </c>
      <c r="U49" s="17">
        <v>0</v>
      </c>
      <c r="V49" s="17">
        <v>0</v>
      </c>
      <c r="W49" s="17">
        <v>814.51</v>
      </c>
      <c r="X49" s="17">
        <v>0</v>
      </c>
      <c r="Y49" s="12">
        <v>166213.48631593597</v>
      </c>
      <c r="Z49" s="16">
        <v>127786.435</v>
      </c>
      <c r="AA49" s="17">
        <v>0</v>
      </c>
      <c r="AB49" s="17">
        <v>0</v>
      </c>
      <c r="AC49" s="17">
        <v>0</v>
      </c>
      <c r="AD49" s="17">
        <v>0</v>
      </c>
      <c r="AE49" s="17">
        <v>3389.26</v>
      </c>
      <c r="AF49" s="17">
        <v>0</v>
      </c>
      <c r="AG49" s="12">
        <v>131175.69500000001</v>
      </c>
      <c r="AH49" s="16">
        <v>0</v>
      </c>
      <c r="AI49" s="17">
        <v>0</v>
      </c>
      <c r="AJ49" s="17">
        <v>0</v>
      </c>
      <c r="AK49" s="17">
        <v>0</v>
      </c>
      <c r="AL49" s="17">
        <v>0</v>
      </c>
      <c r="AM49" s="17">
        <v>0</v>
      </c>
      <c r="AN49" s="17">
        <v>0</v>
      </c>
      <c r="AO49" s="12">
        <v>0</v>
      </c>
      <c r="AP49" s="16">
        <v>37896.11104064501</v>
      </c>
      <c r="AQ49" s="17">
        <v>0</v>
      </c>
      <c r="AR49" s="17">
        <v>0</v>
      </c>
      <c r="AS49" s="17">
        <v>0</v>
      </c>
      <c r="AT49" s="17">
        <v>0</v>
      </c>
      <c r="AU49" s="17">
        <v>0</v>
      </c>
      <c r="AV49" s="17">
        <v>0</v>
      </c>
      <c r="AW49" s="12">
        <v>37896.11104064501</v>
      </c>
      <c r="AX49" s="16">
        <v>0</v>
      </c>
      <c r="AY49" s="17">
        <v>0</v>
      </c>
      <c r="AZ49" s="17">
        <v>0</v>
      </c>
      <c r="BA49" s="17">
        <v>0</v>
      </c>
      <c r="BB49" s="17">
        <v>0</v>
      </c>
      <c r="BC49" s="17">
        <v>0</v>
      </c>
      <c r="BD49" s="17">
        <v>0</v>
      </c>
      <c r="BE49" s="12">
        <v>0</v>
      </c>
      <c r="BF49" s="16">
        <v>0</v>
      </c>
      <c r="BG49" s="17">
        <v>0</v>
      </c>
      <c r="BH49" s="17">
        <v>0</v>
      </c>
      <c r="BI49" s="17">
        <v>0</v>
      </c>
      <c r="BJ49" s="17">
        <v>0</v>
      </c>
      <c r="BK49" s="17">
        <v>0</v>
      </c>
      <c r="BL49" s="17">
        <v>0</v>
      </c>
      <c r="BM49" s="12">
        <v>0</v>
      </c>
      <c r="BN49" s="16">
        <v>946.29231945832623</v>
      </c>
      <c r="BO49" s="17">
        <v>0</v>
      </c>
      <c r="BP49" s="17">
        <v>0</v>
      </c>
      <c r="BQ49" s="17">
        <v>0</v>
      </c>
      <c r="BR49" s="17">
        <v>0</v>
      </c>
      <c r="BS49" s="17">
        <v>0</v>
      </c>
      <c r="BT49" s="17">
        <v>0</v>
      </c>
      <c r="BU49" s="12">
        <v>946.29231945832623</v>
      </c>
    </row>
    <row r="50" spans="1:73" x14ac:dyDescent="0.25">
      <c r="A50" s="4" t="s">
        <v>41</v>
      </c>
      <c r="B50" s="92">
        <v>12629</v>
      </c>
      <c r="C50" s="87">
        <v>0</v>
      </c>
      <c r="D50" s="87">
        <v>21458</v>
      </c>
      <c r="E50" s="87">
        <v>0</v>
      </c>
      <c r="F50" s="87">
        <v>0</v>
      </c>
      <c r="G50" s="87">
        <v>0</v>
      </c>
      <c r="H50" s="87">
        <v>0</v>
      </c>
      <c r="I50" s="93">
        <v>34087</v>
      </c>
      <c r="J50" s="16">
        <v>1909</v>
      </c>
      <c r="K50" s="17">
        <v>0</v>
      </c>
      <c r="L50" s="17">
        <v>21458</v>
      </c>
      <c r="M50" s="17">
        <v>0</v>
      </c>
      <c r="N50" s="17">
        <v>0</v>
      </c>
      <c r="O50" s="17">
        <v>0</v>
      </c>
      <c r="P50" s="17">
        <v>0</v>
      </c>
      <c r="Q50" s="12">
        <v>23367</v>
      </c>
      <c r="R50" s="16">
        <v>10720</v>
      </c>
      <c r="S50" s="17">
        <v>0</v>
      </c>
      <c r="T50" s="17">
        <v>0</v>
      </c>
      <c r="U50" s="17">
        <v>0</v>
      </c>
      <c r="V50" s="17">
        <v>0</v>
      </c>
      <c r="W50" s="17">
        <v>0</v>
      </c>
      <c r="X50" s="17">
        <v>0</v>
      </c>
      <c r="Y50" s="12">
        <v>10720</v>
      </c>
      <c r="Z50" s="16">
        <v>0</v>
      </c>
      <c r="AA50" s="17">
        <v>0</v>
      </c>
      <c r="AB50" s="17">
        <v>0</v>
      </c>
      <c r="AC50" s="17">
        <v>0</v>
      </c>
      <c r="AD50" s="17">
        <v>0</v>
      </c>
      <c r="AE50" s="17">
        <v>0</v>
      </c>
      <c r="AF50" s="17">
        <v>0</v>
      </c>
      <c r="AG50" s="12">
        <v>0</v>
      </c>
      <c r="AH50" s="16">
        <v>0</v>
      </c>
      <c r="AI50" s="17">
        <v>0</v>
      </c>
      <c r="AJ50" s="17">
        <v>0</v>
      </c>
      <c r="AK50" s="17">
        <v>0</v>
      </c>
      <c r="AL50" s="17">
        <v>0</v>
      </c>
      <c r="AM50" s="17">
        <v>0</v>
      </c>
      <c r="AN50" s="17">
        <v>0</v>
      </c>
      <c r="AO50" s="12">
        <v>0</v>
      </c>
      <c r="AP50" s="16">
        <v>0</v>
      </c>
      <c r="AQ50" s="17">
        <v>0</v>
      </c>
      <c r="AR50" s="17">
        <v>0</v>
      </c>
      <c r="AS50" s="17">
        <v>0</v>
      </c>
      <c r="AT50" s="17">
        <v>0</v>
      </c>
      <c r="AU50" s="17">
        <v>0</v>
      </c>
      <c r="AV50" s="17">
        <v>0</v>
      </c>
      <c r="AW50" s="12">
        <v>0</v>
      </c>
      <c r="AX50" s="16">
        <v>0</v>
      </c>
      <c r="AY50" s="17">
        <v>0</v>
      </c>
      <c r="AZ50" s="17">
        <v>0</v>
      </c>
      <c r="BA50" s="17">
        <v>0</v>
      </c>
      <c r="BB50" s="17">
        <v>0</v>
      </c>
      <c r="BC50" s="17">
        <v>0</v>
      </c>
      <c r="BD50" s="17">
        <v>0</v>
      </c>
      <c r="BE50" s="12">
        <v>0</v>
      </c>
      <c r="BF50" s="16">
        <v>0</v>
      </c>
      <c r="BG50" s="17">
        <v>0</v>
      </c>
      <c r="BH50" s="17">
        <v>0</v>
      </c>
      <c r="BI50" s="17">
        <v>0</v>
      </c>
      <c r="BJ50" s="17">
        <v>0</v>
      </c>
      <c r="BK50" s="17">
        <v>0</v>
      </c>
      <c r="BL50" s="17">
        <v>0</v>
      </c>
      <c r="BM50" s="12">
        <v>0</v>
      </c>
      <c r="BN50" s="16">
        <v>0</v>
      </c>
      <c r="BO50" s="17">
        <v>0</v>
      </c>
      <c r="BP50" s="17">
        <v>0</v>
      </c>
      <c r="BQ50" s="17">
        <v>0</v>
      </c>
      <c r="BR50" s="17">
        <v>0</v>
      </c>
      <c r="BS50" s="17">
        <v>0</v>
      </c>
      <c r="BT50" s="17">
        <v>0</v>
      </c>
      <c r="BU50" s="12">
        <v>0</v>
      </c>
    </row>
    <row r="51" spans="1:73" x14ac:dyDescent="0.25">
      <c r="A51" s="4" t="s">
        <v>42</v>
      </c>
      <c r="B51" s="92">
        <v>441095.13</v>
      </c>
      <c r="C51" s="87">
        <v>0</v>
      </c>
      <c r="D51" s="87">
        <v>0</v>
      </c>
      <c r="E51" s="87">
        <v>0</v>
      </c>
      <c r="F51" s="87">
        <v>0</v>
      </c>
      <c r="G51" s="87">
        <v>0</v>
      </c>
      <c r="H51" s="87">
        <v>49151.839999999997</v>
      </c>
      <c r="I51" s="93">
        <v>490246.97</v>
      </c>
      <c r="J51" s="16">
        <v>27272.73</v>
      </c>
      <c r="K51" s="17">
        <v>0</v>
      </c>
      <c r="L51" s="17">
        <v>0</v>
      </c>
      <c r="M51" s="17">
        <v>0</v>
      </c>
      <c r="N51" s="17">
        <v>0</v>
      </c>
      <c r="O51" s="17">
        <v>0</v>
      </c>
      <c r="P51" s="17">
        <v>0</v>
      </c>
      <c r="Q51" s="12">
        <v>27272.73</v>
      </c>
      <c r="R51" s="16">
        <v>0</v>
      </c>
      <c r="S51" s="17">
        <v>0</v>
      </c>
      <c r="T51" s="17">
        <v>0</v>
      </c>
      <c r="U51" s="17">
        <v>0</v>
      </c>
      <c r="V51" s="17">
        <v>0</v>
      </c>
      <c r="W51" s="17">
        <v>0</v>
      </c>
      <c r="X51" s="17">
        <v>0</v>
      </c>
      <c r="Y51" s="12">
        <v>0</v>
      </c>
      <c r="Z51" s="16">
        <v>0</v>
      </c>
      <c r="AA51" s="17">
        <v>0</v>
      </c>
      <c r="AB51" s="17">
        <v>0</v>
      </c>
      <c r="AC51" s="17">
        <v>0</v>
      </c>
      <c r="AD51" s="17">
        <v>0</v>
      </c>
      <c r="AE51" s="17">
        <v>0</v>
      </c>
      <c r="AF51" s="17">
        <v>0</v>
      </c>
      <c r="AG51" s="12">
        <v>0</v>
      </c>
      <c r="AH51" s="16">
        <v>0</v>
      </c>
      <c r="AI51" s="17">
        <v>0</v>
      </c>
      <c r="AJ51" s="17">
        <v>0</v>
      </c>
      <c r="AK51" s="17">
        <v>0</v>
      </c>
      <c r="AL51" s="17">
        <v>0</v>
      </c>
      <c r="AM51" s="17">
        <v>0</v>
      </c>
      <c r="AN51" s="17">
        <v>0</v>
      </c>
      <c r="AO51" s="12">
        <v>0</v>
      </c>
      <c r="AP51" s="16">
        <v>0</v>
      </c>
      <c r="AQ51" s="17">
        <v>0</v>
      </c>
      <c r="AR51" s="17">
        <v>0</v>
      </c>
      <c r="AS51" s="17">
        <v>0</v>
      </c>
      <c r="AT51" s="17">
        <v>0</v>
      </c>
      <c r="AU51" s="17">
        <v>0</v>
      </c>
      <c r="AV51" s="17">
        <v>0</v>
      </c>
      <c r="AW51" s="12">
        <v>0</v>
      </c>
      <c r="AX51" s="16">
        <v>0</v>
      </c>
      <c r="AY51" s="17">
        <v>0</v>
      </c>
      <c r="AZ51" s="17">
        <v>0</v>
      </c>
      <c r="BA51" s="17">
        <v>0</v>
      </c>
      <c r="BB51" s="17">
        <v>0</v>
      </c>
      <c r="BC51" s="17">
        <v>0</v>
      </c>
      <c r="BD51" s="17">
        <v>0</v>
      </c>
      <c r="BE51" s="12">
        <v>0</v>
      </c>
      <c r="BF51" s="16">
        <v>0</v>
      </c>
      <c r="BG51" s="17">
        <v>0</v>
      </c>
      <c r="BH51" s="17">
        <v>0</v>
      </c>
      <c r="BI51" s="17">
        <v>0</v>
      </c>
      <c r="BJ51" s="17">
        <v>0</v>
      </c>
      <c r="BK51" s="17">
        <v>0</v>
      </c>
      <c r="BL51" s="17">
        <v>0</v>
      </c>
      <c r="BM51" s="12">
        <v>0</v>
      </c>
      <c r="BN51" s="16">
        <v>413822.4</v>
      </c>
      <c r="BO51" s="17">
        <v>0</v>
      </c>
      <c r="BP51" s="17">
        <v>0</v>
      </c>
      <c r="BQ51" s="17">
        <v>0</v>
      </c>
      <c r="BR51" s="17">
        <v>0</v>
      </c>
      <c r="BS51" s="17">
        <v>0</v>
      </c>
      <c r="BT51" s="17">
        <v>49151.839999999997</v>
      </c>
      <c r="BU51" s="12">
        <v>462974.24</v>
      </c>
    </row>
    <row r="52" spans="1:73" x14ac:dyDescent="0.25">
      <c r="A52" s="4" t="s">
        <v>43</v>
      </c>
      <c r="B52" s="92">
        <v>72010.78</v>
      </c>
      <c r="C52" s="87">
        <v>0</v>
      </c>
      <c r="D52" s="87">
        <v>430960</v>
      </c>
      <c r="E52" s="87">
        <v>0</v>
      </c>
      <c r="F52" s="87">
        <v>0</v>
      </c>
      <c r="G52" s="87">
        <v>182592.72</v>
      </c>
      <c r="H52" s="87">
        <v>0</v>
      </c>
      <c r="I52" s="93">
        <v>685563.5</v>
      </c>
      <c r="J52" s="16">
        <v>0</v>
      </c>
      <c r="K52" s="17">
        <v>0</v>
      </c>
      <c r="L52" s="17">
        <v>424850</v>
      </c>
      <c r="M52" s="17">
        <v>0</v>
      </c>
      <c r="N52" s="17">
        <v>0</v>
      </c>
      <c r="O52" s="17">
        <v>96000</v>
      </c>
      <c r="P52" s="17">
        <v>0</v>
      </c>
      <c r="Q52" s="12">
        <v>520850</v>
      </c>
      <c r="R52" s="16">
        <v>2238.0300000000002</v>
      </c>
      <c r="S52" s="17">
        <v>0</v>
      </c>
      <c r="T52" s="17">
        <v>6110</v>
      </c>
      <c r="U52" s="17">
        <v>0</v>
      </c>
      <c r="V52" s="17">
        <v>0</v>
      </c>
      <c r="W52" s="17">
        <v>0</v>
      </c>
      <c r="X52" s="17">
        <v>0</v>
      </c>
      <c r="Y52" s="12">
        <v>8348.0300000000007</v>
      </c>
      <c r="Z52" s="16">
        <v>69772.75</v>
      </c>
      <c r="AA52" s="17">
        <v>0</v>
      </c>
      <c r="AB52" s="17">
        <v>0</v>
      </c>
      <c r="AC52" s="17">
        <v>0</v>
      </c>
      <c r="AD52" s="17">
        <v>0</v>
      </c>
      <c r="AE52" s="17">
        <v>86592.72</v>
      </c>
      <c r="AF52" s="17">
        <v>0</v>
      </c>
      <c r="AG52" s="12">
        <v>156365.47</v>
      </c>
      <c r="AH52" s="16">
        <v>0</v>
      </c>
      <c r="AI52" s="17">
        <v>0</v>
      </c>
      <c r="AJ52" s="17">
        <v>0</v>
      </c>
      <c r="AK52" s="17">
        <v>0</v>
      </c>
      <c r="AL52" s="17">
        <v>0</v>
      </c>
      <c r="AM52" s="17">
        <v>0</v>
      </c>
      <c r="AN52" s="17">
        <v>0</v>
      </c>
      <c r="AO52" s="12">
        <v>0</v>
      </c>
      <c r="AP52" s="16">
        <v>0</v>
      </c>
      <c r="AQ52" s="17">
        <v>0</v>
      </c>
      <c r="AR52" s="17">
        <v>0</v>
      </c>
      <c r="AS52" s="17">
        <v>0</v>
      </c>
      <c r="AT52" s="17">
        <v>0</v>
      </c>
      <c r="AU52" s="17">
        <v>0</v>
      </c>
      <c r="AV52" s="17">
        <v>0</v>
      </c>
      <c r="AW52" s="12">
        <v>0</v>
      </c>
      <c r="AX52" s="16">
        <v>0</v>
      </c>
      <c r="AY52" s="17">
        <v>0</v>
      </c>
      <c r="AZ52" s="17">
        <v>0</v>
      </c>
      <c r="BA52" s="17">
        <v>0</v>
      </c>
      <c r="BB52" s="17">
        <v>0</v>
      </c>
      <c r="BC52" s="17">
        <v>0</v>
      </c>
      <c r="BD52" s="17">
        <v>0</v>
      </c>
      <c r="BE52" s="12">
        <v>0</v>
      </c>
      <c r="BF52" s="16">
        <v>0</v>
      </c>
      <c r="BG52" s="17">
        <v>0</v>
      </c>
      <c r="BH52" s="17">
        <v>0</v>
      </c>
      <c r="BI52" s="17">
        <v>0</v>
      </c>
      <c r="BJ52" s="17">
        <v>0</v>
      </c>
      <c r="BK52" s="17">
        <v>0</v>
      </c>
      <c r="BL52" s="17">
        <v>0</v>
      </c>
      <c r="BM52" s="12">
        <v>0</v>
      </c>
      <c r="BN52" s="16">
        <v>0</v>
      </c>
      <c r="BO52" s="17">
        <v>0</v>
      </c>
      <c r="BP52" s="17">
        <v>0</v>
      </c>
      <c r="BQ52" s="17">
        <v>0</v>
      </c>
      <c r="BR52" s="17">
        <v>0</v>
      </c>
      <c r="BS52" s="17">
        <v>0</v>
      </c>
      <c r="BT52" s="17">
        <v>0</v>
      </c>
      <c r="BU52" s="12">
        <v>0</v>
      </c>
    </row>
    <row r="53" spans="1:73" x14ac:dyDescent="0.25">
      <c r="A53" s="4" t="s">
        <v>44</v>
      </c>
      <c r="B53" s="92">
        <v>0</v>
      </c>
      <c r="C53" s="87">
        <v>0</v>
      </c>
      <c r="D53" s="87">
        <v>0</v>
      </c>
      <c r="E53" s="87">
        <v>0</v>
      </c>
      <c r="F53" s="87">
        <v>0</v>
      </c>
      <c r="G53" s="87">
        <v>164000</v>
      </c>
      <c r="H53" s="87">
        <v>154000</v>
      </c>
      <c r="I53" s="93">
        <v>318000</v>
      </c>
      <c r="J53" s="16">
        <v>0</v>
      </c>
      <c r="K53" s="17">
        <v>0</v>
      </c>
      <c r="L53" s="17">
        <v>0</v>
      </c>
      <c r="M53" s="17">
        <v>0</v>
      </c>
      <c r="N53" s="17">
        <v>0</v>
      </c>
      <c r="O53" s="17">
        <v>164000</v>
      </c>
      <c r="P53" s="17">
        <v>154000</v>
      </c>
      <c r="Q53" s="12">
        <v>318000</v>
      </c>
      <c r="R53" s="16">
        <v>0</v>
      </c>
      <c r="S53" s="17">
        <v>0</v>
      </c>
      <c r="T53" s="17">
        <v>0</v>
      </c>
      <c r="U53" s="17">
        <v>0</v>
      </c>
      <c r="V53" s="17">
        <v>0</v>
      </c>
      <c r="W53" s="17">
        <v>0</v>
      </c>
      <c r="X53" s="17">
        <v>0</v>
      </c>
      <c r="Y53" s="12">
        <v>0</v>
      </c>
      <c r="Z53" s="16">
        <v>0</v>
      </c>
      <c r="AA53" s="17">
        <v>0</v>
      </c>
      <c r="AB53" s="17">
        <v>0</v>
      </c>
      <c r="AC53" s="17">
        <v>0</v>
      </c>
      <c r="AD53" s="17">
        <v>0</v>
      </c>
      <c r="AE53" s="17">
        <v>0</v>
      </c>
      <c r="AF53" s="17">
        <v>0</v>
      </c>
      <c r="AG53" s="12">
        <v>0</v>
      </c>
      <c r="AH53" s="16">
        <v>0</v>
      </c>
      <c r="AI53" s="17">
        <v>0</v>
      </c>
      <c r="AJ53" s="17">
        <v>0</v>
      </c>
      <c r="AK53" s="17">
        <v>0</v>
      </c>
      <c r="AL53" s="17">
        <v>0</v>
      </c>
      <c r="AM53" s="17">
        <v>0</v>
      </c>
      <c r="AN53" s="17">
        <v>0</v>
      </c>
      <c r="AO53" s="12">
        <v>0</v>
      </c>
      <c r="AP53" s="16">
        <v>0</v>
      </c>
      <c r="AQ53" s="17">
        <v>0</v>
      </c>
      <c r="AR53" s="17">
        <v>0</v>
      </c>
      <c r="AS53" s="17">
        <v>0</v>
      </c>
      <c r="AT53" s="17">
        <v>0</v>
      </c>
      <c r="AU53" s="17">
        <v>0</v>
      </c>
      <c r="AV53" s="17">
        <v>0</v>
      </c>
      <c r="AW53" s="12">
        <v>0</v>
      </c>
      <c r="AX53" s="16">
        <v>0</v>
      </c>
      <c r="AY53" s="17">
        <v>0</v>
      </c>
      <c r="AZ53" s="17">
        <v>0</v>
      </c>
      <c r="BA53" s="17">
        <v>0</v>
      </c>
      <c r="BB53" s="17">
        <v>0</v>
      </c>
      <c r="BC53" s="17">
        <v>0</v>
      </c>
      <c r="BD53" s="17">
        <v>0</v>
      </c>
      <c r="BE53" s="12">
        <v>0</v>
      </c>
      <c r="BF53" s="16">
        <v>0</v>
      </c>
      <c r="BG53" s="17">
        <v>0</v>
      </c>
      <c r="BH53" s="17">
        <v>0</v>
      </c>
      <c r="BI53" s="17">
        <v>0</v>
      </c>
      <c r="BJ53" s="17">
        <v>0</v>
      </c>
      <c r="BK53" s="17">
        <v>0</v>
      </c>
      <c r="BL53" s="17">
        <v>0</v>
      </c>
      <c r="BM53" s="12">
        <v>0</v>
      </c>
      <c r="BN53" s="16">
        <v>0</v>
      </c>
      <c r="BO53" s="17">
        <v>0</v>
      </c>
      <c r="BP53" s="17">
        <v>0</v>
      </c>
      <c r="BQ53" s="17">
        <v>0</v>
      </c>
      <c r="BR53" s="17">
        <v>0</v>
      </c>
      <c r="BS53" s="17">
        <v>0</v>
      </c>
      <c r="BT53" s="17">
        <v>0</v>
      </c>
      <c r="BU53" s="12">
        <v>0</v>
      </c>
    </row>
    <row r="54" spans="1:73" x14ac:dyDescent="0.25">
      <c r="A54" s="4" t="s">
        <v>264</v>
      </c>
      <c r="B54" s="92">
        <v>22659</v>
      </c>
      <c r="C54" s="87">
        <v>26103</v>
      </c>
      <c r="D54" s="87">
        <v>28067</v>
      </c>
      <c r="E54" s="87">
        <v>0</v>
      </c>
      <c r="F54" s="87">
        <v>0</v>
      </c>
      <c r="G54" s="87">
        <v>0</v>
      </c>
      <c r="H54" s="87">
        <v>4504</v>
      </c>
      <c r="I54" s="93">
        <v>81333</v>
      </c>
      <c r="J54" s="16">
        <v>22659</v>
      </c>
      <c r="K54" s="17">
        <v>26103</v>
      </c>
      <c r="L54" s="17">
        <v>28067</v>
      </c>
      <c r="M54" s="17">
        <v>0</v>
      </c>
      <c r="N54" s="17">
        <v>0</v>
      </c>
      <c r="O54" s="17">
        <v>0</v>
      </c>
      <c r="P54" s="17">
        <v>4504</v>
      </c>
      <c r="Q54" s="12">
        <v>81333</v>
      </c>
      <c r="R54" s="16">
        <v>0</v>
      </c>
      <c r="S54" s="17">
        <v>0</v>
      </c>
      <c r="T54" s="17">
        <v>0</v>
      </c>
      <c r="U54" s="17">
        <v>0</v>
      </c>
      <c r="V54" s="17">
        <v>0</v>
      </c>
      <c r="W54" s="17">
        <v>0</v>
      </c>
      <c r="X54" s="17">
        <v>0</v>
      </c>
      <c r="Y54" s="12">
        <v>0</v>
      </c>
      <c r="Z54" s="16">
        <v>0</v>
      </c>
      <c r="AA54" s="17">
        <v>0</v>
      </c>
      <c r="AB54" s="17">
        <v>0</v>
      </c>
      <c r="AC54" s="17">
        <v>0</v>
      </c>
      <c r="AD54" s="17">
        <v>0</v>
      </c>
      <c r="AE54" s="17">
        <v>0</v>
      </c>
      <c r="AF54" s="17">
        <v>0</v>
      </c>
      <c r="AG54" s="12">
        <v>0</v>
      </c>
      <c r="AH54" s="16">
        <v>0</v>
      </c>
      <c r="AI54" s="17">
        <v>0</v>
      </c>
      <c r="AJ54" s="17">
        <v>0</v>
      </c>
      <c r="AK54" s="17">
        <v>0</v>
      </c>
      <c r="AL54" s="17">
        <v>0</v>
      </c>
      <c r="AM54" s="17">
        <v>0</v>
      </c>
      <c r="AN54" s="17">
        <v>0</v>
      </c>
      <c r="AO54" s="12">
        <v>0</v>
      </c>
      <c r="AP54" s="16">
        <v>0</v>
      </c>
      <c r="AQ54" s="17">
        <v>0</v>
      </c>
      <c r="AR54" s="17">
        <v>0</v>
      </c>
      <c r="AS54" s="17">
        <v>0</v>
      </c>
      <c r="AT54" s="17">
        <v>0</v>
      </c>
      <c r="AU54" s="17">
        <v>0</v>
      </c>
      <c r="AV54" s="17">
        <v>0</v>
      </c>
      <c r="AW54" s="12">
        <v>0</v>
      </c>
      <c r="AX54" s="16">
        <v>0</v>
      </c>
      <c r="AY54" s="17">
        <v>0</v>
      </c>
      <c r="AZ54" s="17">
        <v>0</v>
      </c>
      <c r="BA54" s="17">
        <v>0</v>
      </c>
      <c r="BB54" s="17">
        <v>0</v>
      </c>
      <c r="BC54" s="17">
        <v>0</v>
      </c>
      <c r="BD54" s="17">
        <v>0</v>
      </c>
      <c r="BE54" s="12">
        <v>0</v>
      </c>
      <c r="BF54" s="16">
        <v>0</v>
      </c>
      <c r="BG54" s="17">
        <v>0</v>
      </c>
      <c r="BH54" s="17">
        <v>0</v>
      </c>
      <c r="BI54" s="17">
        <v>0</v>
      </c>
      <c r="BJ54" s="17">
        <v>0</v>
      </c>
      <c r="BK54" s="17">
        <v>0</v>
      </c>
      <c r="BL54" s="17">
        <v>0</v>
      </c>
      <c r="BM54" s="12">
        <v>0</v>
      </c>
      <c r="BN54" s="16">
        <v>0</v>
      </c>
      <c r="BO54" s="17">
        <v>0</v>
      </c>
      <c r="BP54" s="17">
        <v>0</v>
      </c>
      <c r="BQ54" s="17">
        <v>0</v>
      </c>
      <c r="BR54" s="17">
        <v>0</v>
      </c>
      <c r="BS54" s="17">
        <v>0</v>
      </c>
      <c r="BT54" s="17">
        <v>0</v>
      </c>
      <c r="BU54" s="12">
        <v>0</v>
      </c>
    </row>
    <row r="55" spans="1:73" x14ac:dyDescent="0.25">
      <c r="A55" s="4" t="s">
        <v>45</v>
      </c>
      <c r="B55" s="92">
        <v>35820</v>
      </c>
      <c r="C55" s="87">
        <v>0</v>
      </c>
      <c r="D55" s="87">
        <v>150492</v>
      </c>
      <c r="E55" s="87">
        <v>0</v>
      </c>
      <c r="F55" s="87">
        <v>0</v>
      </c>
      <c r="G55" s="87">
        <v>1866</v>
      </c>
      <c r="H55" s="87">
        <v>363</v>
      </c>
      <c r="I55" s="93">
        <v>188541</v>
      </c>
      <c r="J55" s="16">
        <v>0</v>
      </c>
      <c r="K55" s="17">
        <v>0</v>
      </c>
      <c r="L55" s="17">
        <v>145992</v>
      </c>
      <c r="M55" s="17">
        <v>0</v>
      </c>
      <c r="N55" s="17">
        <v>0</v>
      </c>
      <c r="O55" s="17">
        <v>0</v>
      </c>
      <c r="P55" s="17">
        <v>0</v>
      </c>
      <c r="Q55" s="12">
        <v>145992</v>
      </c>
      <c r="R55" s="16">
        <v>0</v>
      </c>
      <c r="S55" s="17">
        <v>0</v>
      </c>
      <c r="T55" s="17">
        <v>0</v>
      </c>
      <c r="U55" s="17">
        <v>0</v>
      </c>
      <c r="V55" s="17">
        <v>0</v>
      </c>
      <c r="W55" s="17">
        <v>0</v>
      </c>
      <c r="X55" s="17">
        <v>0</v>
      </c>
      <c r="Y55" s="12">
        <v>0</v>
      </c>
      <c r="Z55" s="16">
        <v>35820</v>
      </c>
      <c r="AA55" s="17">
        <v>0</v>
      </c>
      <c r="AB55" s="17">
        <v>4500</v>
      </c>
      <c r="AC55" s="17">
        <v>0</v>
      </c>
      <c r="AD55" s="17">
        <v>0</v>
      </c>
      <c r="AE55" s="17">
        <v>1866</v>
      </c>
      <c r="AF55" s="17">
        <v>363</v>
      </c>
      <c r="AG55" s="12">
        <v>42549</v>
      </c>
      <c r="AH55" s="16">
        <v>0</v>
      </c>
      <c r="AI55" s="17">
        <v>0</v>
      </c>
      <c r="AJ55" s="17">
        <v>0</v>
      </c>
      <c r="AK55" s="17">
        <v>0</v>
      </c>
      <c r="AL55" s="17">
        <v>0</v>
      </c>
      <c r="AM55" s="17">
        <v>0</v>
      </c>
      <c r="AN55" s="17">
        <v>0</v>
      </c>
      <c r="AO55" s="12">
        <v>0</v>
      </c>
      <c r="AP55" s="16">
        <v>0</v>
      </c>
      <c r="AQ55" s="17">
        <v>0</v>
      </c>
      <c r="AR55" s="17">
        <v>0</v>
      </c>
      <c r="AS55" s="17">
        <v>0</v>
      </c>
      <c r="AT55" s="17">
        <v>0</v>
      </c>
      <c r="AU55" s="17">
        <v>0</v>
      </c>
      <c r="AV55" s="17">
        <v>0</v>
      </c>
      <c r="AW55" s="12">
        <v>0</v>
      </c>
      <c r="AX55" s="16">
        <v>0</v>
      </c>
      <c r="AY55" s="17">
        <v>0</v>
      </c>
      <c r="AZ55" s="17">
        <v>0</v>
      </c>
      <c r="BA55" s="17">
        <v>0</v>
      </c>
      <c r="BB55" s="17">
        <v>0</v>
      </c>
      <c r="BC55" s="17">
        <v>0</v>
      </c>
      <c r="BD55" s="17">
        <v>0</v>
      </c>
      <c r="BE55" s="12">
        <v>0</v>
      </c>
      <c r="BF55" s="16">
        <v>0</v>
      </c>
      <c r="BG55" s="17">
        <v>0</v>
      </c>
      <c r="BH55" s="17">
        <v>0</v>
      </c>
      <c r="BI55" s="17">
        <v>0</v>
      </c>
      <c r="BJ55" s="17">
        <v>0</v>
      </c>
      <c r="BK55" s="17">
        <v>0</v>
      </c>
      <c r="BL55" s="17">
        <v>0</v>
      </c>
      <c r="BM55" s="12">
        <v>0</v>
      </c>
      <c r="BN55" s="16">
        <v>0</v>
      </c>
      <c r="BO55" s="17">
        <v>0</v>
      </c>
      <c r="BP55" s="17">
        <v>0</v>
      </c>
      <c r="BQ55" s="17">
        <v>0</v>
      </c>
      <c r="BR55" s="17">
        <v>0</v>
      </c>
      <c r="BS55" s="17">
        <v>0</v>
      </c>
      <c r="BT55" s="17">
        <v>0</v>
      </c>
      <c r="BU55" s="12">
        <v>0</v>
      </c>
    </row>
    <row r="56" spans="1:73" x14ac:dyDescent="0.25">
      <c r="A56" s="4" t="s">
        <v>46</v>
      </c>
      <c r="B56" s="92">
        <v>88855</v>
      </c>
      <c r="C56" s="87">
        <v>0</v>
      </c>
      <c r="D56" s="87">
        <v>38350</v>
      </c>
      <c r="E56" s="87">
        <v>0</v>
      </c>
      <c r="F56" s="87">
        <v>0</v>
      </c>
      <c r="G56" s="87">
        <v>0</v>
      </c>
      <c r="H56" s="87">
        <v>1899</v>
      </c>
      <c r="I56" s="93">
        <v>129104</v>
      </c>
      <c r="J56" s="16">
        <v>0</v>
      </c>
      <c r="K56" s="17">
        <v>0</v>
      </c>
      <c r="L56" s="17">
        <v>38350</v>
      </c>
      <c r="M56" s="17">
        <v>0</v>
      </c>
      <c r="N56" s="17">
        <v>0</v>
      </c>
      <c r="O56" s="17">
        <v>0</v>
      </c>
      <c r="P56" s="17">
        <v>1899</v>
      </c>
      <c r="Q56" s="12">
        <v>40249</v>
      </c>
      <c r="R56" s="16">
        <v>38620</v>
      </c>
      <c r="S56" s="17">
        <v>0</v>
      </c>
      <c r="T56" s="17">
        <v>0</v>
      </c>
      <c r="U56" s="17">
        <v>0</v>
      </c>
      <c r="V56" s="17">
        <v>0</v>
      </c>
      <c r="W56" s="17">
        <v>0</v>
      </c>
      <c r="X56" s="17">
        <v>0</v>
      </c>
      <c r="Y56" s="12">
        <v>38620</v>
      </c>
      <c r="Z56" s="16">
        <v>0</v>
      </c>
      <c r="AA56" s="17">
        <v>0</v>
      </c>
      <c r="AB56" s="17">
        <v>0</v>
      </c>
      <c r="AC56" s="17">
        <v>0</v>
      </c>
      <c r="AD56" s="17">
        <v>0</v>
      </c>
      <c r="AE56" s="17">
        <v>0</v>
      </c>
      <c r="AF56" s="17">
        <v>0</v>
      </c>
      <c r="AG56" s="12">
        <v>0</v>
      </c>
      <c r="AH56" s="16">
        <v>0</v>
      </c>
      <c r="AI56" s="17">
        <v>0</v>
      </c>
      <c r="AJ56" s="17">
        <v>0</v>
      </c>
      <c r="AK56" s="17">
        <v>0</v>
      </c>
      <c r="AL56" s="17">
        <v>0</v>
      </c>
      <c r="AM56" s="17">
        <v>0</v>
      </c>
      <c r="AN56" s="17">
        <v>0</v>
      </c>
      <c r="AO56" s="12">
        <v>0</v>
      </c>
      <c r="AP56" s="16">
        <v>50235</v>
      </c>
      <c r="AQ56" s="17">
        <v>0</v>
      </c>
      <c r="AR56" s="17">
        <v>0</v>
      </c>
      <c r="AS56" s="17">
        <v>0</v>
      </c>
      <c r="AT56" s="17">
        <v>0</v>
      </c>
      <c r="AU56" s="17">
        <v>0</v>
      </c>
      <c r="AV56" s="17">
        <v>0</v>
      </c>
      <c r="AW56" s="12">
        <v>50235</v>
      </c>
      <c r="AX56" s="16">
        <v>0</v>
      </c>
      <c r="AY56" s="17">
        <v>0</v>
      </c>
      <c r="AZ56" s="17">
        <v>0</v>
      </c>
      <c r="BA56" s="17">
        <v>0</v>
      </c>
      <c r="BB56" s="17">
        <v>0</v>
      </c>
      <c r="BC56" s="17">
        <v>0</v>
      </c>
      <c r="BD56" s="17">
        <v>0</v>
      </c>
      <c r="BE56" s="12">
        <v>0</v>
      </c>
      <c r="BF56" s="16">
        <v>0</v>
      </c>
      <c r="BG56" s="17">
        <v>0</v>
      </c>
      <c r="BH56" s="17">
        <v>0</v>
      </c>
      <c r="BI56" s="17">
        <v>0</v>
      </c>
      <c r="BJ56" s="17">
        <v>0</v>
      </c>
      <c r="BK56" s="17">
        <v>0</v>
      </c>
      <c r="BL56" s="17">
        <v>0</v>
      </c>
      <c r="BM56" s="12">
        <v>0</v>
      </c>
      <c r="BN56" s="16">
        <v>0</v>
      </c>
      <c r="BO56" s="17">
        <v>0</v>
      </c>
      <c r="BP56" s="17">
        <v>0</v>
      </c>
      <c r="BQ56" s="17">
        <v>0</v>
      </c>
      <c r="BR56" s="17">
        <v>0</v>
      </c>
      <c r="BS56" s="17">
        <v>0</v>
      </c>
      <c r="BT56" s="17">
        <v>0</v>
      </c>
      <c r="BU56" s="12">
        <v>0</v>
      </c>
    </row>
    <row r="57" spans="1:73" x14ac:dyDescent="0.25">
      <c r="A57" s="4" t="s">
        <v>47</v>
      </c>
      <c r="B57" s="92">
        <v>34279</v>
      </c>
      <c r="C57" s="87">
        <v>398017</v>
      </c>
      <c r="D57" s="87">
        <v>0</v>
      </c>
      <c r="E57" s="87">
        <v>0</v>
      </c>
      <c r="F57" s="87">
        <v>0</v>
      </c>
      <c r="G57" s="87">
        <v>69276</v>
      </c>
      <c r="H57" s="87">
        <v>9044</v>
      </c>
      <c r="I57" s="93">
        <v>510616</v>
      </c>
      <c r="J57" s="16">
        <v>0</v>
      </c>
      <c r="K57" s="17">
        <v>0</v>
      </c>
      <c r="L57" s="17">
        <v>0</v>
      </c>
      <c r="M57" s="17">
        <v>0</v>
      </c>
      <c r="N57" s="17">
        <v>0</v>
      </c>
      <c r="O57" s="17">
        <v>69276</v>
      </c>
      <c r="P57" s="17">
        <v>0</v>
      </c>
      <c r="Q57" s="12">
        <v>69276</v>
      </c>
      <c r="R57" s="16">
        <v>1091</v>
      </c>
      <c r="S57" s="17">
        <v>0</v>
      </c>
      <c r="T57" s="17">
        <v>0</v>
      </c>
      <c r="U57" s="17">
        <v>0</v>
      </c>
      <c r="V57" s="17">
        <v>0</v>
      </c>
      <c r="W57" s="17">
        <v>0</v>
      </c>
      <c r="X57" s="17">
        <v>0</v>
      </c>
      <c r="Y57" s="12">
        <v>1091</v>
      </c>
      <c r="Z57" s="16">
        <v>0</v>
      </c>
      <c r="AA57" s="17">
        <v>0</v>
      </c>
      <c r="AB57" s="17">
        <v>0</v>
      </c>
      <c r="AC57" s="17">
        <v>0</v>
      </c>
      <c r="AD57" s="17">
        <v>0</v>
      </c>
      <c r="AE57" s="17">
        <v>0</v>
      </c>
      <c r="AF57" s="17">
        <v>0</v>
      </c>
      <c r="AG57" s="12">
        <v>0</v>
      </c>
      <c r="AH57" s="16">
        <v>0</v>
      </c>
      <c r="AI57" s="17">
        <v>398017</v>
      </c>
      <c r="AJ57" s="17">
        <v>0</v>
      </c>
      <c r="AK57" s="17">
        <v>0</v>
      </c>
      <c r="AL57" s="17">
        <v>0</v>
      </c>
      <c r="AM57" s="17">
        <v>0</v>
      </c>
      <c r="AN57" s="17">
        <v>9044</v>
      </c>
      <c r="AO57" s="12">
        <v>407061</v>
      </c>
      <c r="AP57" s="16">
        <v>33188</v>
      </c>
      <c r="AQ57" s="17">
        <v>0</v>
      </c>
      <c r="AR57" s="17">
        <v>0</v>
      </c>
      <c r="AS57" s="17">
        <v>0</v>
      </c>
      <c r="AT57" s="17">
        <v>0</v>
      </c>
      <c r="AU57" s="17">
        <v>0</v>
      </c>
      <c r="AV57" s="17">
        <v>0</v>
      </c>
      <c r="AW57" s="12">
        <v>33188</v>
      </c>
      <c r="AX57" s="16">
        <v>0</v>
      </c>
      <c r="AY57" s="17">
        <v>0</v>
      </c>
      <c r="AZ57" s="17">
        <v>0</v>
      </c>
      <c r="BA57" s="17">
        <v>0</v>
      </c>
      <c r="BB57" s="17">
        <v>0</v>
      </c>
      <c r="BC57" s="17">
        <v>0</v>
      </c>
      <c r="BD57" s="17">
        <v>0</v>
      </c>
      <c r="BE57" s="12">
        <v>0</v>
      </c>
      <c r="BF57" s="16">
        <v>0</v>
      </c>
      <c r="BG57" s="17">
        <v>0</v>
      </c>
      <c r="BH57" s="17">
        <v>0</v>
      </c>
      <c r="BI57" s="17">
        <v>0</v>
      </c>
      <c r="BJ57" s="17">
        <v>0</v>
      </c>
      <c r="BK57" s="17">
        <v>0</v>
      </c>
      <c r="BL57" s="17">
        <v>0</v>
      </c>
      <c r="BM57" s="12">
        <v>0</v>
      </c>
      <c r="BN57" s="16">
        <v>0</v>
      </c>
      <c r="BO57" s="17">
        <v>0</v>
      </c>
      <c r="BP57" s="17">
        <v>0</v>
      </c>
      <c r="BQ57" s="17">
        <v>0</v>
      </c>
      <c r="BR57" s="17">
        <v>0</v>
      </c>
      <c r="BS57" s="17">
        <v>0</v>
      </c>
      <c r="BT57" s="17">
        <v>0</v>
      </c>
      <c r="BU57" s="12">
        <v>0</v>
      </c>
    </row>
    <row r="58" spans="1:73" x14ac:dyDescent="0.25">
      <c r="A58" s="4" t="s">
        <v>48</v>
      </c>
      <c r="B58" s="92">
        <v>0</v>
      </c>
      <c r="C58" s="87">
        <v>0</v>
      </c>
      <c r="D58" s="87">
        <v>0</v>
      </c>
      <c r="E58" s="87">
        <v>0</v>
      </c>
      <c r="F58" s="87">
        <v>0</v>
      </c>
      <c r="G58" s="87">
        <v>5412758</v>
      </c>
      <c r="H58" s="87">
        <v>-240597</v>
      </c>
      <c r="I58" s="93">
        <v>5172161</v>
      </c>
      <c r="J58" s="16">
        <v>0</v>
      </c>
      <c r="K58" s="17">
        <v>0</v>
      </c>
      <c r="L58" s="17">
        <v>0</v>
      </c>
      <c r="M58" s="17">
        <v>0</v>
      </c>
      <c r="N58" s="17">
        <v>0</v>
      </c>
      <c r="O58" s="17">
        <v>0</v>
      </c>
      <c r="P58" s="17">
        <v>-240597</v>
      </c>
      <c r="Q58" s="12">
        <v>-240597</v>
      </c>
      <c r="R58" s="16">
        <v>0</v>
      </c>
      <c r="S58" s="17">
        <v>0</v>
      </c>
      <c r="T58" s="17">
        <v>0</v>
      </c>
      <c r="U58" s="17">
        <v>0</v>
      </c>
      <c r="V58" s="17">
        <v>0</v>
      </c>
      <c r="W58" s="17">
        <v>0</v>
      </c>
      <c r="X58" s="17">
        <v>0</v>
      </c>
      <c r="Y58" s="12">
        <v>0</v>
      </c>
      <c r="Z58" s="16">
        <v>0</v>
      </c>
      <c r="AA58" s="17">
        <v>0</v>
      </c>
      <c r="AB58" s="17">
        <v>0</v>
      </c>
      <c r="AC58" s="17">
        <v>0</v>
      </c>
      <c r="AD58" s="17">
        <v>0</v>
      </c>
      <c r="AE58" s="17">
        <v>5412758</v>
      </c>
      <c r="AF58" s="17">
        <v>0</v>
      </c>
      <c r="AG58" s="12">
        <v>5412758</v>
      </c>
      <c r="AH58" s="16">
        <v>0</v>
      </c>
      <c r="AI58" s="17">
        <v>0</v>
      </c>
      <c r="AJ58" s="17">
        <v>0</v>
      </c>
      <c r="AK58" s="17">
        <v>0</v>
      </c>
      <c r="AL58" s="17">
        <v>0</v>
      </c>
      <c r="AM58" s="17">
        <v>0</v>
      </c>
      <c r="AN58" s="17">
        <v>0</v>
      </c>
      <c r="AO58" s="12">
        <v>0</v>
      </c>
      <c r="AP58" s="16">
        <v>0</v>
      </c>
      <c r="AQ58" s="17">
        <v>0</v>
      </c>
      <c r="AR58" s="17">
        <v>0</v>
      </c>
      <c r="AS58" s="17">
        <v>0</v>
      </c>
      <c r="AT58" s="17">
        <v>0</v>
      </c>
      <c r="AU58" s="17">
        <v>0</v>
      </c>
      <c r="AV58" s="17">
        <v>0</v>
      </c>
      <c r="AW58" s="12">
        <v>0</v>
      </c>
      <c r="AX58" s="16">
        <v>0</v>
      </c>
      <c r="AY58" s="17">
        <v>0</v>
      </c>
      <c r="AZ58" s="17">
        <v>0</v>
      </c>
      <c r="BA58" s="17">
        <v>0</v>
      </c>
      <c r="BB58" s="17">
        <v>0</v>
      </c>
      <c r="BC58" s="17">
        <v>0</v>
      </c>
      <c r="BD58" s="17">
        <v>0</v>
      </c>
      <c r="BE58" s="12">
        <v>0</v>
      </c>
      <c r="BF58" s="16">
        <v>0</v>
      </c>
      <c r="BG58" s="17">
        <v>0</v>
      </c>
      <c r="BH58" s="17">
        <v>0</v>
      </c>
      <c r="BI58" s="17">
        <v>0</v>
      </c>
      <c r="BJ58" s="17">
        <v>0</v>
      </c>
      <c r="BK58" s="17">
        <v>0</v>
      </c>
      <c r="BL58" s="17">
        <v>0</v>
      </c>
      <c r="BM58" s="12">
        <v>0</v>
      </c>
      <c r="BN58" s="16">
        <v>0</v>
      </c>
      <c r="BO58" s="17">
        <v>0</v>
      </c>
      <c r="BP58" s="17">
        <v>0</v>
      </c>
      <c r="BQ58" s="17">
        <v>0</v>
      </c>
      <c r="BR58" s="17">
        <v>0</v>
      </c>
      <c r="BS58" s="17">
        <v>0</v>
      </c>
      <c r="BT58" s="17">
        <v>0</v>
      </c>
      <c r="BU58" s="12">
        <v>0</v>
      </c>
    </row>
    <row r="59" spans="1:73" x14ac:dyDescent="0.25">
      <c r="A59" s="4" t="s">
        <v>49</v>
      </c>
      <c r="B59" s="92">
        <v>0</v>
      </c>
      <c r="C59" s="87">
        <v>0</v>
      </c>
      <c r="D59" s="87">
        <v>116000</v>
      </c>
      <c r="E59" s="87">
        <v>0</v>
      </c>
      <c r="F59" s="87">
        <v>0</v>
      </c>
      <c r="G59" s="87">
        <v>277279.22000000009</v>
      </c>
      <c r="H59" s="87">
        <v>48600.439999999995</v>
      </c>
      <c r="I59" s="93">
        <v>441879.66000000003</v>
      </c>
      <c r="J59" s="16">
        <v>0</v>
      </c>
      <c r="K59" s="17">
        <v>0</v>
      </c>
      <c r="L59" s="17">
        <v>0</v>
      </c>
      <c r="M59" s="17">
        <v>0</v>
      </c>
      <c r="N59" s="17">
        <v>0</v>
      </c>
      <c r="O59" s="17">
        <v>157379.00000000003</v>
      </c>
      <c r="P59" s="17">
        <v>0</v>
      </c>
      <c r="Q59" s="12">
        <v>157379.00000000003</v>
      </c>
      <c r="R59" s="16">
        <v>0</v>
      </c>
      <c r="S59" s="17">
        <v>0</v>
      </c>
      <c r="T59" s="17">
        <v>0</v>
      </c>
      <c r="U59" s="17">
        <v>0</v>
      </c>
      <c r="V59" s="17">
        <v>0</v>
      </c>
      <c r="W59" s="17">
        <v>0</v>
      </c>
      <c r="X59" s="17">
        <v>0</v>
      </c>
      <c r="Y59" s="12">
        <v>0</v>
      </c>
      <c r="Z59" s="16">
        <v>0</v>
      </c>
      <c r="AA59" s="17">
        <v>0</v>
      </c>
      <c r="AB59" s="17">
        <v>0</v>
      </c>
      <c r="AC59" s="17">
        <v>0</v>
      </c>
      <c r="AD59" s="17">
        <v>0</v>
      </c>
      <c r="AE59" s="17">
        <v>0</v>
      </c>
      <c r="AF59" s="17">
        <v>0</v>
      </c>
      <c r="AG59" s="12">
        <v>0</v>
      </c>
      <c r="AH59" s="16">
        <v>0</v>
      </c>
      <c r="AI59" s="17">
        <v>0</v>
      </c>
      <c r="AJ59" s="17">
        <v>0</v>
      </c>
      <c r="AK59" s="17">
        <v>0</v>
      </c>
      <c r="AL59" s="17">
        <v>0</v>
      </c>
      <c r="AM59" s="17">
        <v>0</v>
      </c>
      <c r="AN59" s="17">
        <v>0</v>
      </c>
      <c r="AO59" s="12">
        <v>0</v>
      </c>
      <c r="AP59" s="16">
        <v>0</v>
      </c>
      <c r="AQ59" s="17">
        <v>0</v>
      </c>
      <c r="AR59" s="17">
        <v>0</v>
      </c>
      <c r="AS59" s="17">
        <v>0</v>
      </c>
      <c r="AT59" s="17">
        <v>0</v>
      </c>
      <c r="AU59" s="17">
        <v>10685.760000000002</v>
      </c>
      <c r="AV59" s="17">
        <v>0</v>
      </c>
      <c r="AW59" s="12">
        <v>10685.760000000002</v>
      </c>
      <c r="AX59" s="16">
        <v>0</v>
      </c>
      <c r="AY59" s="17">
        <v>0</v>
      </c>
      <c r="AZ59" s="17">
        <v>0</v>
      </c>
      <c r="BA59" s="17">
        <v>0</v>
      </c>
      <c r="BB59" s="17">
        <v>0</v>
      </c>
      <c r="BC59" s="17">
        <v>0</v>
      </c>
      <c r="BD59" s="17">
        <v>0</v>
      </c>
      <c r="BE59" s="12">
        <v>0</v>
      </c>
      <c r="BF59" s="16">
        <v>0</v>
      </c>
      <c r="BG59" s="17">
        <v>0</v>
      </c>
      <c r="BH59" s="17">
        <v>0</v>
      </c>
      <c r="BI59" s="17">
        <v>0</v>
      </c>
      <c r="BJ59" s="17">
        <v>0</v>
      </c>
      <c r="BK59" s="17">
        <v>0</v>
      </c>
      <c r="BL59" s="17">
        <v>0</v>
      </c>
      <c r="BM59" s="12">
        <v>0</v>
      </c>
      <c r="BN59" s="16">
        <v>0</v>
      </c>
      <c r="BO59" s="17">
        <v>0</v>
      </c>
      <c r="BP59" s="17">
        <v>116000</v>
      </c>
      <c r="BQ59" s="17">
        <v>0</v>
      </c>
      <c r="BR59" s="17">
        <v>0</v>
      </c>
      <c r="BS59" s="17">
        <v>109214.46000000002</v>
      </c>
      <c r="BT59" s="17">
        <v>48600.439999999995</v>
      </c>
      <c r="BU59" s="12">
        <v>273814.90000000002</v>
      </c>
    </row>
    <row r="60" spans="1:73" x14ac:dyDescent="0.25">
      <c r="A60" s="4" t="s">
        <v>50</v>
      </c>
      <c r="B60" s="92">
        <v>169895</v>
      </c>
      <c r="C60" s="87">
        <v>277103</v>
      </c>
      <c r="D60" s="87">
        <v>0</v>
      </c>
      <c r="E60" s="87">
        <v>0</v>
      </c>
      <c r="F60" s="87">
        <v>0</v>
      </c>
      <c r="G60" s="87">
        <v>0</v>
      </c>
      <c r="H60" s="87">
        <v>713075</v>
      </c>
      <c r="I60" s="93">
        <v>1160073</v>
      </c>
      <c r="J60" s="16">
        <v>0</v>
      </c>
      <c r="K60" s="17">
        <v>0</v>
      </c>
      <c r="L60" s="17">
        <v>0</v>
      </c>
      <c r="M60" s="17">
        <v>0</v>
      </c>
      <c r="N60" s="17">
        <v>0</v>
      </c>
      <c r="O60" s="17">
        <v>0</v>
      </c>
      <c r="P60" s="17">
        <v>0</v>
      </c>
      <c r="Q60" s="12">
        <v>0</v>
      </c>
      <c r="R60" s="16">
        <v>0</v>
      </c>
      <c r="S60" s="17">
        <v>104270</v>
      </c>
      <c r="T60" s="17">
        <v>0</v>
      </c>
      <c r="U60" s="17">
        <v>0</v>
      </c>
      <c r="V60" s="17">
        <v>0</v>
      </c>
      <c r="W60" s="17">
        <v>0</v>
      </c>
      <c r="X60" s="17">
        <v>0</v>
      </c>
      <c r="Y60" s="12">
        <v>104270</v>
      </c>
      <c r="Z60" s="16">
        <v>103817</v>
      </c>
      <c r="AA60" s="17">
        <v>45833</v>
      </c>
      <c r="AB60" s="17">
        <v>0</v>
      </c>
      <c r="AC60" s="17">
        <v>0</v>
      </c>
      <c r="AD60" s="17">
        <v>0</v>
      </c>
      <c r="AE60" s="17">
        <v>0</v>
      </c>
      <c r="AF60" s="17">
        <v>7257</v>
      </c>
      <c r="AG60" s="12">
        <v>156907</v>
      </c>
      <c r="AH60" s="16">
        <v>0</v>
      </c>
      <c r="AI60" s="17">
        <v>0</v>
      </c>
      <c r="AJ60" s="17">
        <v>0</v>
      </c>
      <c r="AK60" s="17">
        <v>0</v>
      </c>
      <c r="AL60" s="17">
        <v>0</v>
      </c>
      <c r="AM60" s="17">
        <v>0</v>
      </c>
      <c r="AN60" s="17">
        <v>0</v>
      </c>
      <c r="AO60" s="12">
        <v>0</v>
      </c>
      <c r="AP60" s="16">
        <v>0</v>
      </c>
      <c r="AQ60" s="17">
        <v>0</v>
      </c>
      <c r="AR60" s="17">
        <v>0</v>
      </c>
      <c r="AS60" s="17">
        <v>0</v>
      </c>
      <c r="AT60" s="17">
        <v>0</v>
      </c>
      <c r="AU60" s="17">
        <v>0</v>
      </c>
      <c r="AV60" s="17">
        <v>0</v>
      </c>
      <c r="AW60" s="12">
        <v>0</v>
      </c>
      <c r="AX60" s="16">
        <v>66078</v>
      </c>
      <c r="AY60" s="17">
        <v>0</v>
      </c>
      <c r="AZ60" s="17">
        <v>0</v>
      </c>
      <c r="BA60" s="17">
        <v>0</v>
      </c>
      <c r="BB60" s="17">
        <v>0</v>
      </c>
      <c r="BC60" s="17">
        <v>0</v>
      </c>
      <c r="BD60" s="17">
        <v>705818</v>
      </c>
      <c r="BE60" s="12">
        <v>771896</v>
      </c>
      <c r="BF60" s="16">
        <v>0</v>
      </c>
      <c r="BG60" s="17">
        <v>0</v>
      </c>
      <c r="BH60" s="17">
        <v>0</v>
      </c>
      <c r="BI60" s="17">
        <v>0</v>
      </c>
      <c r="BJ60" s="17">
        <v>0</v>
      </c>
      <c r="BK60" s="17">
        <v>0</v>
      </c>
      <c r="BL60" s="17">
        <v>0</v>
      </c>
      <c r="BM60" s="12">
        <v>0</v>
      </c>
      <c r="BN60" s="16">
        <v>0</v>
      </c>
      <c r="BO60" s="17">
        <v>127000</v>
      </c>
      <c r="BP60" s="17">
        <v>0</v>
      </c>
      <c r="BQ60" s="17">
        <v>0</v>
      </c>
      <c r="BR60" s="17">
        <v>0</v>
      </c>
      <c r="BS60" s="17">
        <v>0</v>
      </c>
      <c r="BT60" s="17">
        <v>0</v>
      </c>
      <c r="BU60" s="12">
        <v>127000</v>
      </c>
    </row>
    <row r="61" spans="1:73" x14ac:dyDescent="0.25">
      <c r="A61" s="4" t="s">
        <v>51</v>
      </c>
      <c r="B61" s="92">
        <v>0</v>
      </c>
      <c r="C61" s="87">
        <v>0</v>
      </c>
      <c r="D61" s="87">
        <v>72727.27</v>
      </c>
      <c r="E61" s="87">
        <v>0</v>
      </c>
      <c r="F61" s="87">
        <v>0</v>
      </c>
      <c r="G61" s="87">
        <v>222992.2</v>
      </c>
      <c r="H61" s="87">
        <v>0</v>
      </c>
      <c r="I61" s="93">
        <v>295719.47000000003</v>
      </c>
      <c r="J61" s="16">
        <v>0</v>
      </c>
      <c r="K61" s="17">
        <v>0</v>
      </c>
      <c r="L61" s="17">
        <v>72727.27</v>
      </c>
      <c r="M61" s="17">
        <v>0</v>
      </c>
      <c r="N61" s="17">
        <v>0</v>
      </c>
      <c r="O61" s="17">
        <v>222992.2</v>
      </c>
      <c r="P61" s="17">
        <v>0</v>
      </c>
      <c r="Q61" s="12">
        <v>295719.47000000003</v>
      </c>
      <c r="R61" s="16">
        <v>0</v>
      </c>
      <c r="S61" s="17">
        <v>0</v>
      </c>
      <c r="T61" s="17">
        <v>0</v>
      </c>
      <c r="U61" s="17">
        <v>0</v>
      </c>
      <c r="V61" s="17">
        <v>0</v>
      </c>
      <c r="W61" s="17">
        <v>0</v>
      </c>
      <c r="X61" s="17">
        <v>0</v>
      </c>
      <c r="Y61" s="12">
        <v>0</v>
      </c>
      <c r="Z61" s="16">
        <v>0</v>
      </c>
      <c r="AA61" s="17">
        <v>0</v>
      </c>
      <c r="AB61" s="17">
        <v>0</v>
      </c>
      <c r="AC61" s="17">
        <v>0</v>
      </c>
      <c r="AD61" s="17">
        <v>0</v>
      </c>
      <c r="AE61" s="17">
        <v>0</v>
      </c>
      <c r="AF61" s="17">
        <v>0</v>
      </c>
      <c r="AG61" s="12">
        <v>0</v>
      </c>
      <c r="AH61" s="16">
        <v>0</v>
      </c>
      <c r="AI61" s="17">
        <v>0</v>
      </c>
      <c r="AJ61" s="17">
        <v>0</v>
      </c>
      <c r="AK61" s="17">
        <v>0</v>
      </c>
      <c r="AL61" s="17">
        <v>0</v>
      </c>
      <c r="AM61" s="17">
        <v>0</v>
      </c>
      <c r="AN61" s="17">
        <v>0</v>
      </c>
      <c r="AO61" s="12">
        <v>0</v>
      </c>
      <c r="AP61" s="16">
        <v>0</v>
      </c>
      <c r="AQ61" s="17">
        <v>0</v>
      </c>
      <c r="AR61" s="17">
        <v>0</v>
      </c>
      <c r="AS61" s="17">
        <v>0</v>
      </c>
      <c r="AT61" s="17">
        <v>0</v>
      </c>
      <c r="AU61" s="17">
        <v>0</v>
      </c>
      <c r="AV61" s="17">
        <v>0</v>
      </c>
      <c r="AW61" s="12">
        <v>0</v>
      </c>
      <c r="AX61" s="16">
        <v>0</v>
      </c>
      <c r="AY61" s="17">
        <v>0</v>
      </c>
      <c r="AZ61" s="17">
        <v>0</v>
      </c>
      <c r="BA61" s="17">
        <v>0</v>
      </c>
      <c r="BB61" s="17">
        <v>0</v>
      </c>
      <c r="BC61" s="17">
        <v>0</v>
      </c>
      <c r="BD61" s="17">
        <v>0</v>
      </c>
      <c r="BE61" s="12">
        <v>0</v>
      </c>
      <c r="BF61" s="16">
        <v>0</v>
      </c>
      <c r="BG61" s="17">
        <v>0</v>
      </c>
      <c r="BH61" s="17">
        <v>0</v>
      </c>
      <c r="BI61" s="17">
        <v>0</v>
      </c>
      <c r="BJ61" s="17">
        <v>0</v>
      </c>
      <c r="BK61" s="17">
        <v>0</v>
      </c>
      <c r="BL61" s="17">
        <v>0</v>
      </c>
      <c r="BM61" s="12">
        <v>0</v>
      </c>
      <c r="BN61" s="16">
        <v>0</v>
      </c>
      <c r="BO61" s="17">
        <v>0</v>
      </c>
      <c r="BP61" s="17">
        <v>0</v>
      </c>
      <c r="BQ61" s="17">
        <v>0</v>
      </c>
      <c r="BR61" s="17">
        <v>0</v>
      </c>
      <c r="BS61" s="17">
        <v>0</v>
      </c>
      <c r="BT61" s="17">
        <v>0</v>
      </c>
      <c r="BU61" s="12">
        <v>0</v>
      </c>
    </row>
    <row r="62" spans="1:73" x14ac:dyDescent="0.25">
      <c r="A62" s="4" t="s">
        <v>52</v>
      </c>
      <c r="B62" s="92">
        <v>718792.64</v>
      </c>
      <c r="C62" s="87">
        <v>135000</v>
      </c>
      <c r="D62" s="87">
        <v>473810.07</v>
      </c>
      <c r="E62" s="87">
        <v>0</v>
      </c>
      <c r="F62" s="87">
        <v>0</v>
      </c>
      <c r="G62" s="87">
        <v>189554.33</v>
      </c>
      <c r="H62" s="87">
        <v>201198.94</v>
      </c>
      <c r="I62" s="93">
        <v>1718355.98</v>
      </c>
      <c r="J62" s="16">
        <v>0</v>
      </c>
      <c r="K62" s="17">
        <v>0</v>
      </c>
      <c r="L62" s="17">
        <v>443810.07</v>
      </c>
      <c r="M62" s="17">
        <v>0</v>
      </c>
      <c r="N62" s="17">
        <v>0</v>
      </c>
      <c r="O62" s="17">
        <v>9552.33</v>
      </c>
      <c r="P62" s="17">
        <v>25617.32</v>
      </c>
      <c r="Q62" s="12">
        <v>478979.72000000003</v>
      </c>
      <c r="R62" s="16">
        <v>152721.04999999999</v>
      </c>
      <c r="S62" s="17">
        <v>135000</v>
      </c>
      <c r="T62" s="17">
        <v>0</v>
      </c>
      <c r="U62" s="17">
        <v>0</v>
      </c>
      <c r="V62" s="17">
        <v>0</v>
      </c>
      <c r="W62" s="17">
        <v>0</v>
      </c>
      <c r="X62" s="17">
        <v>22735.3</v>
      </c>
      <c r="Y62" s="12">
        <v>310456.34999999998</v>
      </c>
      <c r="Z62" s="16">
        <v>93764.02</v>
      </c>
      <c r="AA62" s="17">
        <v>0</v>
      </c>
      <c r="AB62" s="17">
        <v>30000</v>
      </c>
      <c r="AC62" s="17">
        <v>0</v>
      </c>
      <c r="AD62" s="17">
        <v>0</v>
      </c>
      <c r="AE62" s="17">
        <v>180002</v>
      </c>
      <c r="AF62" s="17">
        <v>17925.509999999998</v>
      </c>
      <c r="AG62" s="12">
        <v>321691.53000000003</v>
      </c>
      <c r="AH62" s="16">
        <v>0</v>
      </c>
      <c r="AI62" s="17">
        <v>0</v>
      </c>
      <c r="AJ62" s="17">
        <v>0</v>
      </c>
      <c r="AK62" s="17">
        <v>0</v>
      </c>
      <c r="AL62" s="17">
        <v>0</v>
      </c>
      <c r="AM62" s="17">
        <v>0</v>
      </c>
      <c r="AN62" s="17">
        <v>0</v>
      </c>
      <c r="AO62" s="12">
        <v>0</v>
      </c>
      <c r="AP62" s="16">
        <v>0</v>
      </c>
      <c r="AQ62" s="17">
        <v>0</v>
      </c>
      <c r="AR62" s="17">
        <v>0</v>
      </c>
      <c r="AS62" s="17">
        <v>0</v>
      </c>
      <c r="AT62" s="17">
        <v>0</v>
      </c>
      <c r="AU62" s="17">
        <v>0</v>
      </c>
      <c r="AV62" s="17">
        <v>0</v>
      </c>
      <c r="AW62" s="12">
        <v>0</v>
      </c>
      <c r="AX62" s="16">
        <v>0</v>
      </c>
      <c r="AY62" s="17">
        <v>0</v>
      </c>
      <c r="AZ62" s="17">
        <v>0</v>
      </c>
      <c r="BA62" s="17">
        <v>0</v>
      </c>
      <c r="BB62" s="17">
        <v>0</v>
      </c>
      <c r="BC62" s="17">
        <v>0</v>
      </c>
      <c r="BD62" s="17">
        <v>0</v>
      </c>
      <c r="BE62" s="12">
        <v>0</v>
      </c>
      <c r="BF62" s="16">
        <v>0</v>
      </c>
      <c r="BG62" s="17">
        <v>0</v>
      </c>
      <c r="BH62" s="17">
        <v>0</v>
      </c>
      <c r="BI62" s="17">
        <v>0</v>
      </c>
      <c r="BJ62" s="17">
        <v>0</v>
      </c>
      <c r="BK62" s="17">
        <v>0</v>
      </c>
      <c r="BL62" s="17">
        <v>0</v>
      </c>
      <c r="BM62" s="12">
        <v>0</v>
      </c>
      <c r="BN62" s="16">
        <v>472307.57</v>
      </c>
      <c r="BO62" s="17">
        <v>0</v>
      </c>
      <c r="BP62" s="17">
        <v>0</v>
      </c>
      <c r="BQ62" s="17">
        <v>0</v>
      </c>
      <c r="BR62" s="17">
        <v>0</v>
      </c>
      <c r="BS62" s="17">
        <v>0</v>
      </c>
      <c r="BT62" s="17">
        <v>134920.81</v>
      </c>
      <c r="BU62" s="12">
        <v>607228.38</v>
      </c>
    </row>
    <row r="63" spans="1:73" x14ac:dyDescent="0.25">
      <c r="A63" s="4" t="s">
        <v>53</v>
      </c>
      <c r="B63" s="92">
        <v>33427</v>
      </c>
      <c r="C63" s="87">
        <v>31343</v>
      </c>
      <c r="D63" s="87">
        <v>31465</v>
      </c>
      <c r="E63" s="87">
        <v>0</v>
      </c>
      <c r="F63" s="87">
        <v>0</v>
      </c>
      <c r="G63" s="87">
        <v>4946</v>
      </c>
      <c r="H63" s="87">
        <v>0</v>
      </c>
      <c r="I63" s="93">
        <v>101181</v>
      </c>
      <c r="J63" s="16">
        <v>0</v>
      </c>
      <c r="K63" s="17">
        <v>31343</v>
      </c>
      <c r="L63" s="17">
        <v>31465</v>
      </c>
      <c r="M63" s="17">
        <v>0</v>
      </c>
      <c r="N63" s="17">
        <v>0</v>
      </c>
      <c r="O63" s="17">
        <v>0</v>
      </c>
      <c r="P63" s="17">
        <v>0</v>
      </c>
      <c r="Q63" s="12">
        <v>62808</v>
      </c>
      <c r="R63" s="16">
        <v>5527</v>
      </c>
      <c r="S63" s="17">
        <v>0</v>
      </c>
      <c r="T63" s="17">
        <v>0</v>
      </c>
      <c r="U63" s="17">
        <v>0</v>
      </c>
      <c r="V63" s="17">
        <v>0</v>
      </c>
      <c r="W63" s="17">
        <v>4946</v>
      </c>
      <c r="X63" s="17">
        <v>0</v>
      </c>
      <c r="Y63" s="12">
        <v>10473</v>
      </c>
      <c r="Z63" s="16">
        <v>0</v>
      </c>
      <c r="AA63" s="17">
        <v>0</v>
      </c>
      <c r="AB63" s="17">
        <v>0</v>
      </c>
      <c r="AC63" s="17">
        <v>0</v>
      </c>
      <c r="AD63" s="17">
        <v>0</v>
      </c>
      <c r="AE63" s="17">
        <v>0</v>
      </c>
      <c r="AF63" s="17">
        <v>0</v>
      </c>
      <c r="AG63" s="12">
        <v>0</v>
      </c>
      <c r="AH63" s="16">
        <v>0</v>
      </c>
      <c r="AI63" s="17">
        <v>0</v>
      </c>
      <c r="AJ63" s="17">
        <v>0</v>
      </c>
      <c r="AK63" s="17">
        <v>0</v>
      </c>
      <c r="AL63" s="17">
        <v>0</v>
      </c>
      <c r="AM63" s="17">
        <v>0</v>
      </c>
      <c r="AN63" s="17">
        <v>0</v>
      </c>
      <c r="AO63" s="12">
        <v>0</v>
      </c>
      <c r="AP63" s="16">
        <v>27900</v>
      </c>
      <c r="AQ63" s="17">
        <v>0</v>
      </c>
      <c r="AR63" s="17">
        <v>0</v>
      </c>
      <c r="AS63" s="17">
        <v>0</v>
      </c>
      <c r="AT63" s="17">
        <v>0</v>
      </c>
      <c r="AU63" s="17">
        <v>0</v>
      </c>
      <c r="AV63" s="17">
        <v>0</v>
      </c>
      <c r="AW63" s="12">
        <v>27900</v>
      </c>
      <c r="AX63" s="16">
        <v>0</v>
      </c>
      <c r="AY63" s="17">
        <v>0</v>
      </c>
      <c r="AZ63" s="17">
        <v>0</v>
      </c>
      <c r="BA63" s="17">
        <v>0</v>
      </c>
      <c r="BB63" s="17">
        <v>0</v>
      </c>
      <c r="BC63" s="17">
        <v>0</v>
      </c>
      <c r="BD63" s="17">
        <v>0</v>
      </c>
      <c r="BE63" s="12">
        <v>0</v>
      </c>
      <c r="BF63" s="16">
        <v>0</v>
      </c>
      <c r="BG63" s="17">
        <v>0</v>
      </c>
      <c r="BH63" s="17">
        <v>0</v>
      </c>
      <c r="BI63" s="17">
        <v>0</v>
      </c>
      <c r="BJ63" s="17">
        <v>0</v>
      </c>
      <c r="BK63" s="17">
        <v>0</v>
      </c>
      <c r="BL63" s="17">
        <v>0</v>
      </c>
      <c r="BM63" s="12">
        <v>0</v>
      </c>
      <c r="BN63" s="16">
        <v>0</v>
      </c>
      <c r="BO63" s="17">
        <v>0</v>
      </c>
      <c r="BP63" s="17">
        <v>0</v>
      </c>
      <c r="BQ63" s="17">
        <v>0</v>
      </c>
      <c r="BR63" s="17">
        <v>0</v>
      </c>
      <c r="BS63" s="17">
        <v>0</v>
      </c>
      <c r="BT63" s="17">
        <v>0</v>
      </c>
      <c r="BU63" s="12">
        <v>0</v>
      </c>
    </row>
    <row r="64" spans="1:73" x14ac:dyDescent="0.25">
      <c r="A64" s="4" t="s">
        <v>54</v>
      </c>
      <c r="B64" s="92">
        <v>17536</v>
      </c>
      <c r="C64" s="87">
        <v>213347</v>
      </c>
      <c r="D64" s="87">
        <v>102000</v>
      </c>
      <c r="E64" s="87">
        <v>0</v>
      </c>
      <c r="F64" s="87">
        <v>0</v>
      </c>
      <c r="G64" s="87">
        <v>0</v>
      </c>
      <c r="H64" s="87">
        <v>0</v>
      </c>
      <c r="I64" s="93">
        <v>332883</v>
      </c>
      <c r="J64" s="16">
        <v>12000</v>
      </c>
      <c r="K64" s="17">
        <v>0</v>
      </c>
      <c r="L64" s="17">
        <v>0</v>
      </c>
      <c r="M64" s="17">
        <v>0</v>
      </c>
      <c r="N64" s="17">
        <v>0</v>
      </c>
      <c r="O64" s="17">
        <v>0</v>
      </c>
      <c r="P64" s="17">
        <v>0</v>
      </c>
      <c r="Q64" s="12">
        <v>12000</v>
      </c>
      <c r="R64" s="16">
        <v>0</v>
      </c>
      <c r="S64" s="17">
        <v>0</v>
      </c>
      <c r="T64" s="17">
        <v>0</v>
      </c>
      <c r="U64" s="17">
        <v>0</v>
      </c>
      <c r="V64" s="17">
        <v>0</v>
      </c>
      <c r="W64" s="17">
        <v>0</v>
      </c>
      <c r="X64" s="17">
        <v>0</v>
      </c>
      <c r="Y64" s="12">
        <v>0</v>
      </c>
      <c r="Z64" s="16">
        <v>0</v>
      </c>
      <c r="AA64" s="17">
        <v>0</v>
      </c>
      <c r="AB64" s="17">
        <v>0</v>
      </c>
      <c r="AC64" s="17">
        <v>0</v>
      </c>
      <c r="AD64" s="17">
        <v>0</v>
      </c>
      <c r="AE64" s="17">
        <v>0</v>
      </c>
      <c r="AF64" s="17">
        <v>0</v>
      </c>
      <c r="AG64" s="12">
        <v>0</v>
      </c>
      <c r="AH64" s="16">
        <v>0</v>
      </c>
      <c r="AI64" s="17">
        <v>0</v>
      </c>
      <c r="AJ64" s="17">
        <v>0</v>
      </c>
      <c r="AK64" s="17">
        <v>0</v>
      </c>
      <c r="AL64" s="17">
        <v>0</v>
      </c>
      <c r="AM64" s="17">
        <v>0</v>
      </c>
      <c r="AN64" s="17">
        <v>0</v>
      </c>
      <c r="AO64" s="12">
        <v>0</v>
      </c>
      <c r="AP64" s="16">
        <v>0</v>
      </c>
      <c r="AQ64" s="17">
        <v>0</v>
      </c>
      <c r="AR64" s="17">
        <v>0</v>
      </c>
      <c r="AS64" s="17">
        <v>0</v>
      </c>
      <c r="AT64" s="17">
        <v>0</v>
      </c>
      <c r="AU64" s="17">
        <v>0</v>
      </c>
      <c r="AV64" s="17">
        <v>0</v>
      </c>
      <c r="AW64" s="12">
        <v>0</v>
      </c>
      <c r="AX64" s="16">
        <v>0</v>
      </c>
      <c r="AY64" s="17">
        <v>0</v>
      </c>
      <c r="AZ64" s="17">
        <v>0</v>
      </c>
      <c r="BA64" s="17">
        <v>0</v>
      </c>
      <c r="BB64" s="17">
        <v>0</v>
      </c>
      <c r="BC64" s="17">
        <v>0</v>
      </c>
      <c r="BD64" s="17">
        <v>0</v>
      </c>
      <c r="BE64" s="12">
        <v>0</v>
      </c>
      <c r="BF64" s="16">
        <v>0</v>
      </c>
      <c r="BG64" s="17">
        <v>0</v>
      </c>
      <c r="BH64" s="17">
        <v>0</v>
      </c>
      <c r="BI64" s="17">
        <v>0</v>
      </c>
      <c r="BJ64" s="17">
        <v>0</v>
      </c>
      <c r="BK64" s="17">
        <v>0</v>
      </c>
      <c r="BL64" s="17">
        <v>0</v>
      </c>
      <c r="BM64" s="12">
        <v>0</v>
      </c>
      <c r="BN64" s="16">
        <v>5536</v>
      </c>
      <c r="BO64" s="17">
        <v>213347</v>
      </c>
      <c r="BP64" s="17">
        <v>102000</v>
      </c>
      <c r="BQ64" s="17">
        <v>0</v>
      </c>
      <c r="BR64" s="17">
        <v>0</v>
      </c>
      <c r="BS64" s="17">
        <v>0</v>
      </c>
      <c r="BT64" s="17">
        <v>0</v>
      </c>
      <c r="BU64" s="12">
        <v>320883</v>
      </c>
    </row>
    <row r="65" spans="1:73" x14ac:dyDescent="0.25">
      <c r="A65" s="4" t="s">
        <v>55</v>
      </c>
      <c r="B65" s="92">
        <v>0</v>
      </c>
      <c r="C65" s="87">
        <v>0</v>
      </c>
      <c r="D65" s="87">
        <v>37862</v>
      </c>
      <c r="E65" s="87">
        <v>0</v>
      </c>
      <c r="F65" s="87">
        <v>0</v>
      </c>
      <c r="G65" s="87">
        <v>5000</v>
      </c>
      <c r="H65" s="87">
        <v>0</v>
      </c>
      <c r="I65" s="93">
        <v>42862</v>
      </c>
      <c r="J65" s="16">
        <v>0</v>
      </c>
      <c r="K65" s="17">
        <v>0</v>
      </c>
      <c r="L65" s="17">
        <v>37862</v>
      </c>
      <c r="M65" s="17">
        <v>0</v>
      </c>
      <c r="N65" s="17">
        <v>0</v>
      </c>
      <c r="O65" s="17">
        <v>5000</v>
      </c>
      <c r="P65" s="17">
        <v>0</v>
      </c>
      <c r="Q65" s="12">
        <v>42862</v>
      </c>
      <c r="R65" s="16">
        <v>0</v>
      </c>
      <c r="S65" s="17">
        <v>0</v>
      </c>
      <c r="T65" s="17">
        <v>0</v>
      </c>
      <c r="U65" s="17">
        <v>0</v>
      </c>
      <c r="V65" s="17">
        <v>0</v>
      </c>
      <c r="W65" s="17">
        <v>0</v>
      </c>
      <c r="X65" s="17">
        <v>0</v>
      </c>
      <c r="Y65" s="12">
        <v>0</v>
      </c>
      <c r="Z65" s="16">
        <v>0</v>
      </c>
      <c r="AA65" s="17">
        <v>0</v>
      </c>
      <c r="AB65" s="17">
        <v>0</v>
      </c>
      <c r="AC65" s="17">
        <v>0</v>
      </c>
      <c r="AD65" s="17">
        <v>0</v>
      </c>
      <c r="AE65" s="17">
        <v>0</v>
      </c>
      <c r="AF65" s="17">
        <v>0</v>
      </c>
      <c r="AG65" s="12">
        <v>0</v>
      </c>
      <c r="AH65" s="16">
        <v>0</v>
      </c>
      <c r="AI65" s="17">
        <v>0</v>
      </c>
      <c r="AJ65" s="17">
        <v>0</v>
      </c>
      <c r="AK65" s="17">
        <v>0</v>
      </c>
      <c r="AL65" s="17">
        <v>0</v>
      </c>
      <c r="AM65" s="17">
        <v>0</v>
      </c>
      <c r="AN65" s="17">
        <v>0</v>
      </c>
      <c r="AO65" s="12">
        <v>0</v>
      </c>
      <c r="AP65" s="16">
        <v>0</v>
      </c>
      <c r="AQ65" s="17">
        <v>0</v>
      </c>
      <c r="AR65" s="17">
        <v>0</v>
      </c>
      <c r="AS65" s="17">
        <v>0</v>
      </c>
      <c r="AT65" s="17">
        <v>0</v>
      </c>
      <c r="AU65" s="17">
        <v>0</v>
      </c>
      <c r="AV65" s="17">
        <v>0</v>
      </c>
      <c r="AW65" s="12">
        <v>0</v>
      </c>
      <c r="AX65" s="16">
        <v>0</v>
      </c>
      <c r="AY65" s="17">
        <v>0</v>
      </c>
      <c r="AZ65" s="17">
        <v>0</v>
      </c>
      <c r="BA65" s="17">
        <v>0</v>
      </c>
      <c r="BB65" s="17">
        <v>0</v>
      </c>
      <c r="BC65" s="17">
        <v>0</v>
      </c>
      <c r="BD65" s="17">
        <v>0</v>
      </c>
      <c r="BE65" s="12">
        <v>0</v>
      </c>
      <c r="BF65" s="16">
        <v>0</v>
      </c>
      <c r="BG65" s="17">
        <v>0</v>
      </c>
      <c r="BH65" s="17">
        <v>0</v>
      </c>
      <c r="BI65" s="17">
        <v>0</v>
      </c>
      <c r="BJ65" s="17">
        <v>0</v>
      </c>
      <c r="BK65" s="17">
        <v>0</v>
      </c>
      <c r="BL65" s="17">
        <v>0</v>
      </c>
      <c r="BM65" s="12">
        <v>0</v>
      </c>
      <c r="BN65" s="16">
        <v>0</v>
      </c>
      <c r="BO65" s="17">
        <v>0</v>
      </c>
      <c r="BP65" s="17">
        <v>0</v>
      </c>
      <c r="BQ65" s="17">
        <v>0</v>
      </c>
      <c r="BR65" s="17">
        <v>0</v>
      </c>
      <c r="BS65" s="17">
        <v>0</v>
      </c>
      <c r="BT65" s="17">
        <v>0</v>
      </c>
      <c r="BU65" s="12">
        <v>0</v>
      </c>
    </row>
    <row r="66" spans="1:73" x14ac:dyDescent="0.25">
      <c r="A66" s="4" t="s">
        <v>56</v>
      </c>
      <c r="B66" s="92">
        <v>25000</v>
      </c>
      <c r="C66" s="87">
        <v>25000</v>
      </c>
      <c r="D66" s="87">
        <v>498000</v>
      </c>
      <c r="E66" s="87">
        <v>0</v>
      </c>
      <c r="F66" s="87">
        <v>0</v>
      </c>
      <c r="G66" s="87">
        <v>407000</v>
      </c>
      <c r="H66" s="87">
        <v>60000</v>
      </c>
      <c r="I66" s="93">
        <v>1015000</v>
      </c>
      <c r="J66" s="16">
        <v>9000</v>
      </c>
      <c r="K66" s="17">
        <v>23000</v>
      </c>
      <c r="L66" s="17">
        <v>380000</v>
      </c>
      <c r="M66" s="17">
        <v>0</v>
      </c>
      <c r="N66" s="17">
        <v>0</v>
      </c>
      <c r="O66" s="17">
        <v>233000</v>
      </c>
      <c r="P66" s="17">
        <v>53000</v>
      </c>
      <c r="Q66" s="12">
        <v>698000</v>
      </c>
      <c r="R66" s="16">
        <v>0</v>
      </c>
      <c r="S66" s="17">
        <v>0</v>
      </c>
      <c r="T66" s="17">
        <v>118000</v>
      </c>
      <c r="U66" s="17">
        <v>0</v>
      </c>
      <c r="V66" s="17">
        <v>0</v>
      </c>
      <c r="W66" s="17">
        <v>0</v>
      </c>
      <c r="X66" s="17">
        <v>7000</v>
      </c>
      <c r="Y66" s="12">
        <v>125000</v>
      </c>
      <c r="Z66" s="16">
        <v>16000</v>
      </c>
      <c r="AA66" s="17">
        <v>0</v>
      </c>
      <c r="AB66" s="17">
        <v>0</v>
      </c>
      <c r="AC66" s="17">
        <v>0</v>
      </c>
      <c r="AD66" s="17">
        <v>0</v>
      </c>
      <c r="AE66" s="17">
        <v>53000</v>
      </c>
      <c r="AF66" s="17">
        <v>0</v>
      </c>
      <c r="AG66" s="12">
        <v>69000</v>
      </c>
      <c r="AH66" s="16">
        <v>0</v>
      </c>
      <c r="AI66" s="17">
        <v>0</v>
      </c>
      <c r="AJ66" s="17">
        <v>0</v>
      </c>
      <c r="AK66" s="17">
        <v>0</v>
      </c>
      <c r="AL66" s="17">
        <v>0</v>
      </c>
      <c r="AM66" s="17">
        <v>0</v>
      </c>
      <c r="AN66" s="17">
        <v>0</v>
      </c>
      <c r="AO66" s="12">
        <v>0</v>
      </c>
      <c r="AP66" s="16">
        <v>0</v>
      </c>
      <c r="AQ66" s="17">
        <v>2000</v>
      </c>
      <c r="AR66" s="17">
        <v>0</v>
      </c>
      <c r="AS66" s="17">
        <v>0</v>
      </c>
      <c r="AT66" s="17">
        <v>0</v>
      </c>
      <c r="AU66" s="17">
        <v>0</v>
      </c>
      <c r="AV66" s="17">
        <v>0</v>
      </c>
      <c r="AW66" s="12">
        <v>2000</v>
      </c>
      <c r="AX66" s="16">
        <v>0</v>
      </c>
      <c r="AY66" s="17">
        <v>0</v>
      </c>
      <c r="AZ66" s="17">
        <v>0</v>
      </c>
      <c r="BA66" s="17">
        <v>0</v>
      </c>
      <c r="BB66" s="17">
        <v>0</v>
      </c>
      <c r="BC66" s="17">
        <v>0</v>
      </c>
      <c r="BD66" s="17">
        <v>0</v>
      </c>
      <c r="BE66" s="12">
        <v>0</v>
      </c>
      <c r="BF66" s="16">
        <v>0</v>
      </c>
      <c r="BG66" s="17">
        <v>0</v>
      </c>
      <c r="BH66" s="17">
        <v>0</v>
      </c>
      <c r="BI66" s="17">
        <v>0</v>
      </c>
      <c r="BJ66" s="17">
        <v>0</v>
      </c>
      <c r="BK66" s="17">
        <v>0</v>
      </c>
      <c r="BL66" s="17">
        <v>0</v>
      </c>
      <c r="BM66" s="12">
        <v>0</v>
      </c>
      <c r="BN66" s="16">
        <v>0</v>
      </c>
      <c r="BO66" s="17">
        <v>0</v>
      </c>
      <c r="BP66" s="17">
        <v>0</v>
      </c>
      <c r="BQ66" s="17">
        <v>0</v>
      </c>
      <c r="BR66" s="17">
        <v>0</v>
      </c>
      <c r="BS66" s="17">
        <v>121000</v>
      </c>
      <c r="BT66" s="17">
        <v>0</v>
      </c>
      <c r="BU66" s="12">
        <v>121000</v>
      </c>
    </row>
    <row r="67" spans="1:73" x14ac:dyDescent="0.25">
      <c r="A67" s="4" t="s">
        <v>57</v>
      </c>
      <c r="B67" s="92">
        <v>1692</v>
      </c>
      <c r="C67" s="87">
        <v>135000</v>
      </c>
      <c r="D67" s="87">
        <v>66386</v>
      </c>
      <c r="E67" s="87">
        <v>0</v>
      </c>
      <c r="F67" s="87">
        <v>0</v>
      </c>
      <c r="G67" s="87">
        <v>0</v>
      </c>
      <c r="H67" s="87">
        <v>0</v>
      </c>
      <c r="I67" s="93">
        <v>203078</v>
      </c>
      <c r="J67" s="16">
        <v>0</v>
      </c>
      <c r="K67" s="17">
        <v>0</v>
      </c>
      <c r="L67" s="17">
        <v>50000</v>
      </c>
      <c r="M67" s="17">
        <v>0</v>
      </c>
      <c r="N67" s="17">
        <v>0</v>
      </c>
      <c r="O67" s="17">
        <v>0</v>
      </c>
      <c r="P67" s="17">
        <v>0</v>
      </c>
      <c r="Q67" s="12">
        <v>50000</v>
      </c>
      <c r="R67" s="16">
        <v>1675</v>
      </c>
      <c r="S67" s="17">
        <v>60000</v>
      </c>
      <c r="T67" s="17">
        <v>16386</v>
      </c>
      <c r="U67" s="17">
        <v>0</v>
      </c>
      <c r="V67" s="17">
        <v>0</v>
      </c>
      <c r="W67" s="17">
        <v>0</v>
      </c>
      <c r="X67" s="17">
        <v>0</v>
      </c>
      <c r="Y67" s="12">
        <v>78061</v>
      </c>
      <c r="Z67" s="16">
        <v>17</v>
      </c>
      <c r="AA67" s="17">
        <v>0</v>
      </c>
      <c r="AB67" s="17">
        <v>0</v>
      </c>
      <c r="AC67" s="17">
        <v>0</v>
      </c>
      <c r="AD67" s="17">
        <v>0</v>
      </c>
      <c r="AE67" s="17">
        <v>0</v>
      </c>
      <c r="AF67" s="17">
        <v>0</v>
      </c>
      <c r="AG67" s="12">
        <v>17</v>
      </c>
      <c r="AH67" s="16">
        <v>0</v>
      </c>
      <c r="AI67" s="17">
        <v>75000</v>
      </c>
      <c r="AJ67" s="17">
        <v>0</v>
      </c>
      <c r="AK67" s="17">
        <v>0</v>
      </c>
      <c r="AL67" s="17">
        <v>0</v>
      </c>
      <c r="AM67" s="17">
        <v>0</v>
      </c>
      <c r="AN67" s="17">
        <v>0</v>
      </c>
      <c r="AO67" s="12">
        <v>75000</v>
      </c>
      <c r="AP67" s="16">
        <v>0</v>
      </c>
      <c r="AQ67" s="17">
        <v>0</v>
      </c>
      <c r="AR67" s="17">
        <v>0</v>
      </c>
      <c r="AS67" s="17">
        <v>0</v>
      </c>
      <c r="AT67" s="17">
        <v>0</v>
      </c>
      <c r="AU67" s="17">
        <v>0</v>
      </c>
      <c r="AV67" s="17">
        <v>0</v>
      </c>
      <c r="AW67" s="12">
        <v>0</v>
      </c>
      <c r="AX67" s="16">
        <v>0</v>
      </c>
      <c r="AY67" s="17">
        <v>0</v>
      </c>
      <c r="AZ67" s="17">
        <v>0</v>
      </c>
      <c r="BA67" s="17">
        <v>0</v>
      </c>
      <c r="BB67" s="17">
        <v>0</v>
      </c>
      <c r="BC67" s="17">
        <v>0</v>
      </c>
      <c r="BD67" s="17">
        <v>0</v>
      </c>
      <c r="BE67" s="12">
        <v>0</v>
      </c>
      <c r="BF67" s="16">
        <v>0</v>
      </c>
      <c r="BG67" s="17">
        <v>0</v>
      </c>
      <c r="BH67" s="17">
        <v>0</v>
      </c>
      <c r="BI67" s="17">
        <v>0</v>
      </c>
      <c r="BJ67" s="17">
        <v>0</v>
      </c>
      <c r="BK67" s="17">
        <v>0</v>
      </c>
      <c r="BL67" s="17">
        <v>0</v>
      </c>
      <c r="BM67" s="12">
        <v>0</v>
      </c>
      <c r="BN67" s="16">
        <v>0</v>
      </c>
      <c r="BO67" s="17">
        <v>0</v>
      </c>
      <c r="BP67" s="17">
        <v>0</v>
      </c>
      <c r="BQ67" s="17">
        <v>0</v>
      </c>
      <c r="BR67" s="17">
        <v>0</v>
      </c>
      <c r="BS67" s="17">
        <v>0</v>
      </c>
      <c r="BT67" s="17">
        <v>0</v>
      </c>
      <c r="BU67" s="12">
        <v>0</v>
      </c>
    </row>
    <row r="68" spans="1:73" x14ac:dyDescent="0.25">
      <c r="A68" s="4" t="s">
        <v>58</v>
      </c>
      <c r="B68" s="92">
        <v>23533.19</v>
      </c>
      <c r="C68" s="87">
        <v>48865</v>
      </c>
      <c r="D68" s="87">
        <v>0</v>
      </c>
      <c r="E68" s="87">
        <v>0</v>
      </c>
      <c r="F68" s="87">
        <v>0</v>
      </c>
      <c r="G68" s="87">
        <v>0</v>
      </c>
      <c r="H68" s="87">
        <v>91612.079999999987</v>
      </c>
      <c r="I68" s="93">
        <v>164010.26999999999</v>
      </c>
      <c r="J68" s="16">
        <v>23533.19</v>
      </c>
      <c r="K68" s="17">
        <v>0</v>
      </c>
      <c r="L68" s="17">
        <v>0</v>
      </c>
      <c r="M68" s="17">
        <v>0</v>
      </c>
      <c r="N68" s="17">
        <v>0</v>
      </c>
      <c r="O68" s="17">
        <v>0</v>
      </c>
      <c r="P68" s="17">
        <v>91293.9</v>
      </c>
      <c r="Q68" s="12">
        <v>114827.09</v>
      </c>
      <c r="R68" s="16">
        <v>0</v>
      </c>
      <c r="S68" s="17">
        <v>0</v>
      </c>
      <c r="T68" s="17">
        <v>0</v>
      </c>
      <c r="U68" s="17">
        <v>0</v>
      </c>
      <c r="V68" s="17">
        <v>0</v>
      </c>
      <c r="W68" s="17">
        <v>0</v>
      </c>
      <c r="X68" s="17">
        <v>0</v>
      </c>
      <c r="Y68" s="12">
        <v>0</v>
      </c>
      <c r="Z68" s="16">
        <v>0</v>
      </c>
      <c r="AA68" s="17">
        <v>0</v>
      </c>
      <c r="AB68" s="17">
        <v>0</v>
      </c>
      <c r="AC68" s="17">
        <v>0</v>
      </c>
      <c r="AD68" s="17">
        <v>0</v>
      </c>
      <c r="AE68" s="17">
        <v>0</v>
      </c>
      <c r="AF68" s="17">
        <v>0</v>
      </c>
      <c r="AG68" s="12">
        <v>0</v>
      </c>
      <c r="AH68" s="16">
        <v>0</v>
      </c>
      <c r="AI68" s="17">
        <v>0</v>
      </c>
      <c r="AJ68" s="17">
        <v>0</v>
      </c>
      <c r="AK68" s="17">
        <v>0</v>
      </c>
      <c r="AL68" s="17">
        <v>0</v>
      </c>
      <c r="AM68" s="17">
        <v>0</v>
      </c>
      <c r="AN68" s="17">
        <v>0</v>
      </c>
      <c r="AO68" s="12">
        <v>0</v>
      </c>
      <c r="AP68" s="16">
        <v>0</v>
      </c>
      <c r="AQ68" s="17">
        <v>0</v>
      </c>
      <c r="AR68" s="17">
        <v>0</v>
      </c>
      <c r="AS68" s="17">
        <v>0</v>
      </c>
      <c r="AT68" s="17">
        <v>0</v>
      </c>
      <c r="AU68" s="17">
        <v>0</v>
      </c>
      <c r="AV68" s="17">
        <v>0</v>
      </c>
      <c r="AW68" s="12">
        <v>0</v>
      </c>
      <c r="AX68" s="16">
        <v>0</v>
      </c>
      <c r="AY68" s="17">
        <v>0</v>
      </c>
      <c r="AZ68" s="17">
        <v>0</v>
      </c>
      <c r="BA68" s="17">
        <v>0</v>
      </c>
      <c r="BB68" s="17">
        <v>0</v>
      </c>
      <c r="BC68" s="17">
        <v>0</v>
      </c>
      <c r="BD68" s="17">
        <v>0</v>
      </c>
      <c r="BE68" s="12">
        <v>0</v>
      </c>
      <c r="BF68" s="16">
        <v>0</v>
      </c>
      <c r="BG68" s="17">
        <v>0</v>
      </c>
      <c r="BH68" s="17">
        <v>0</v>
      </c>
      <c r="BI68" s="17">
        <v>0</v>
      </c>
      <c r="BJ68" s="17">
        <v>0</v>
      </c>
      <c r="BK68" s="17">
        <v>0</v>
      </c>
      <c r="BL68" s="17">
        <v>0</v>
      </c>
      <c r="BM68" s="12">
        <v>0</v>
      </c>
      <c r="BN68" s="16">
        <v>0</v>
      </c>
      <c r="BO68" s="17">
        <v>48865</v>
      </c>
      <c r="BP68" s="17">
        <v>0</v>
      </c>
      <c r="BQ68" s="17">
        <v>0</v>
      </c>
      <c r="BR68" s="17">
        <v>0</v>
      </c>
      <c r="BS68" s="17">
        <v>0</v>
      </c>
      <c r="BT68" s="17">
        <v>318.18</v>
      </c>
      <c r="BU68" s="12">
        <v>49183.18</v>
      </c>
    </row>
    <row r="69" spans="1:73" x14ac:dyDescent="0.25">
      <c r="A69" s="4" t="s">
        <v>59</v>
      </c>
      <c r="B69" s="92">
        <v>11735</v>
      </c>
      <c r="C69" s="87">
        <v>0</v>
      </c>
      <c r="D69" s="87">
        <v>48146</v>
      </c>
      <c r="E69" s="87">
        <v>0</v>
      </c>
      <c r="F69" s="87">
        <v>0</v>
      </c>
      <c r="G69" s="87">
        <v>6000</v>
      </c>
      <c r="H69" s="87">
        <v>0</v>
      </c>
      <c r="I69" s="93">
        <v>65881</v>
      </c>
      <c r="J69" s="16">
        <v>0</v>
      </c>
      <c r="K69" s="17">
        <v>0</v>
      </c>
      <c r="L69" s="17">
        <v>48146</v>
      </c>
      <c r="M69" s="17">
        <v>0</v>
      </c>
      <c r="N69" s="17">
        <v>0</v>
      </c>
      <c r="O69" s="17">
        <v>0</v>
      </c>
      <c r="P69" s="17">
        <v>0</v>
      </c>
      <c r="Q69" s="12">
        <v>48146</v>
      </c>
      <c r="R69" s="16">
        <v>8546</v>
      </c>
      <c r="S69" s="17">
        <v>0</v>
      </c>
      <c r="T69" s="17">
        <v>0</v>
      </c>
      <c r="U69" s="17">
        <v>0</v>
      </c>
      <c r="V69" s="17">
        <v>0</v>
      </c>
      <c r="W69" s="17">
        <v>0</v>
      </c>
      <c r="X69" s="17">
        <v>0</v>
      </c>
      <c r="Y69" s="12">
        <v>8546</v>
      </c>
      <c r="Z69" s="16">
        <v>189</v>
      </c>
      <c r="AA69" s="17">
        <v>0</v>
      </c>
      <c r="AB69" s="17">
        <v>0</v>
      </c>
      <c r="AC69" s="17">
        <v>0</v>
      </c>
      <c r="AD69" s="17">
        <v>0</v>
      </c>
      <c r="AE69" s="17">
        <v>0</v>
      </c>
      <c r="AF69" s="17">
        <v>0</v>
      </c>
      <c r="AG69" s="12">
        <v>189</v>
      </c>
      <c r="AH69" s="16">
        <v>0</v>
      </c>
      <c r="AI69" s="17">
        <v>0</v>
      </c>
      <c r="AJ69" s="17">
        <v>0</v>
      </c>
      <c r="AK69" s="17">
        <v>0</v>
      </c>
      <c r="AL69" s="17">
        <v>0</v>
      </c>
      <c r="AM69" s="17">
        <v>6000</v>
      </c>
      <c r="AN69" s="17">
        <v>0</v>
      </c>
      <c r="AO69" s="12">
        <v>6000</v>
      </c>
      <c r="AP69" s="16">
        <v>0</v>
      </c>
      <c r="AQ69" s="17">
        <v>0</v>
      </c>
      <c r="AR69" s="17">
        <v>0</v>
      </c>
      <c r="AS69" s="17">
        <v>0</v>
      </c>
      <c r="AT69" s="17">
        <v>0</v>
      </c>
      <c r="AU69" s="17">
        <v>0</v>
      </c>
      <c r="AV69" s="17">
        <v>0</v>
      </c>
      <c r="AW69" s="12">
        <v>0</v>
      </c>
      <c r="AX69" s="16">
        <v>0</v>
      </c>
      <c r="AY69" s="17">
        <v>0</v>
      </c>
      <c r="AZ69" s="17">
        <v>0</v>
      </c>
      <c r="BA69" s="17">
        <v>0</v>
      </c>
      <c r="BB69" s="17">
        <v>0</v>
      </c>
      <c r="BC69" s="17">
        <v>0</v>
      </c>
      <c r="BD69" s="17">
        <v>0</v>
      </c>
      <c r="BE69" s="12">
        <v>0</v>
      </c>
      <c r="BF69" s="16">
        <v>0</v>
      </c>
      <c r="BG69" s="17">
        <v>0</v>
      </c>
      <c r="BH69" s="17">
        <v>0</v>
      </c>
      <c r="BI69" s="17">
        <v>0</v>
      </c>
      <c r="BJ69" s="17">
        <v>0</v>
      </c>
      <c r="BK69" s="17">
        <v>0</v>
      </c>
      <c r="BL69" s="17">
        <v>0</v>
      </c>
      <c r="BM69" s="12">
        <v>0</v>
      </c>
      <c r="BN69" s="16">
        <v>3000</v>
      </c>
      <c r="BO69" s="17">
        <v>0</v>
      </c>
      <c r="BP69" s="17">
        <v>0</v>
      </c>
      <c r="BQ69" s="17">
        <v>0</v>
      </c>
      <c r="BR69" s="17">
        <v>0</v>
      </c>
      <c r="BS69" s="17">
        <v>0</v>
      </c>
      <c r="BT69" s="17">
        <v>0</v>
      </c>
      <c r="BU69" s="12">
        <v>3000</v>
      </c>
    </row>
    <row r="70" spans="1:73" x14ac:dyDescent="0.25">
      <c r="A70" s="4" t="s">
        <v>60</v>
      </c>
      <c r="B70" s="92">
        <v>147.38239999999999</v>
      </c>
      <c r="C70" s="87">
        <v>0</v>
      </c>
      <c r="D70" s="87">
        <v>8000</v>
      </c>
      <c r="E70" s="87">
        <v>0</v>
      </c>
      <c r="F70" s="87">
        <v>0</v>
      </c>
      <c r="G70" s="87">
        <v>0</v>
      </c>
      <c r="H70" s="87">
        <v>140</v>
      </c>
      <c r="I70" s="93">
        <v>8287.3824000000004</v>
      </c>
      <c r="J70" s="16">
        <v>73.691199999999995</v>
      </c>
      <c r="K70" s="17">
        <v>0</v>
      </c>
      <c r="L70" s="17">
        <v>8000</v>
      </c>
      <c r="M70" s="17">
        <v>0</v>
      </c>
      <c r="N70" s="17">
        <v>0</v>
      </c>
      <c r="O70" s="17">
        <v>0</v>
      </c>
      <c r="P70" s="17">
        <v>0</v>
      </c>
      <c r="Q70" s="12">
        <v>8073.6912000000002</v>
      </c>
      <c r="R70" s="16">
        <v>55.2684</v>
      </c>
      <c r="S70" s="17">
        <v>0</v>
      </c>
      <c r="T70" s="17">
        <v>0</v>
      </c>
      <c r="U70" s="17">
        <v>0</v>
      </c>
      <c r="V70" s="17">
        <v>0</v>
      </c>
      <c r="W70" s="17">
        <v>0</v>
      </c>
      <c r="X70" s="17">
        <v>140</v>
      </c>
      <c r="Y70" s="12">
        <v>195.26839999999999</v>
      </c>
      <c r="Z70" s="16">
        <v>18.422799999999999</v>
      </c>
      <c r="AA70" s="17">
        <v>0</v>
      </c>
      <c r="AB70" s="17">
        <v>0</v>
      </c>
      <c r="AC70" s="17">
        <v>0</v>
      </c>
      <c r="AD70" s="17">
        <v>0</v>
      </c>
      <c r="AE70" s="17">
        <v>0</v>
      </c>
      <c r="AF70" s="17">
        <v>0</v>
      </c>
      <c r="AG70" s="12">
        <v>18.422799999999999</v>
      </c>
      <c r="AH70" s="16">
        <v>0</v>
      </c>
      <c r="AI70" s="17">
        <v>0</v>
      </c>
      <c r="AJ70" s="17">
        <v>0</v>
      </c>
      <c r="AK70" s="17">
        <v>0</v>
      </c>
      <c r="AL70" s="17">
        <v>0</v>
      </c>
      <c r="AM70" s="17">
        <v>0</v>
      </c>
      <c r="AN70" s="17">
        <v>0</v>
      </c>
      <c r="AO70" s="12">
        <v>0</v>
      </c>
      <c r="AP70" s="16">
        <v>0</v>
      </c>
      <c r="AQ70" s="17">
        <v>0</v>
      </c>
      <c r="AR70" s="17">
        <v>0</v>
      </c>
      <c r="AS70" s="17">
        <v>0</v>
      </c>
      <c r="AT70" s="17">
        <v>0</v>
      </c>
      <c r="AU70" s="17">
        <v>0</v>
      </c>
      <c r="AV70" s="17">
        <v>0</v>
      </c>
      <c r="AW70" s="12">
        <v>0</v>
      </c>
      <c r="AX70" s="16">
        <v>0</v>
      </c>
      <c r="AY70" s="17">
        <v>0</v>
      </c>
      <c r="AZ70" s="17">
        <v>0</v>
      </c>
      <c r="BA70" s="17">
        <v>0</v>
      </c>
      <c r="BB70" s="17">
        <v>0</v>
      </c>
      <c r="BC70" s="17">
        <v>0</v>
      </c>
      <c r="BD70" s="17">
        <v>0</v>
      </c>
      <c r="BE70" s="12">
        <v>0</v>
      </c>
      <c r="BF70" s="16">
        <v>0</v>
      </c>
      <c r="BG70" s="17">
        <v>0</v>
      </c>
      <c r="BH70" s="17">
        <v>0</v>
      </c>
      <c r="BI70" s="17">
        <v>0</v>
      </c>
      <c r="BJ70" s="17">
        <v>0</v>
      </c>
      <c r="BK70" s="17">
        <v>0</v>
      </c>
      <c r="BL70" s="17">
        <v>0</v>
      </c>
      <c r="BM70" s="12">
        <v>0</v>
      </c>
      <c r="BN70" s="16">
        <v>0</v>
      </c>
      <c r="BO70" s="17">
        <v>0</v>
      </c>
      <c r="BP70" s="17">
        <v>0</v>
      </c>
      <c r="BQ70" s="17">
        <v>0</v>
      </c>
      <c r="BR70" s="17">
        <v>0</v>
      </c>
      <c r="BS70" s="17">
        <v>0</v>
      </c>
      <c r="BT70" s="17">
        <v>0</v>
      </c>
      <c r="BU70" s="12">
        <v>0</v>
      </c>
    </row>
    <row r="71" spans="1:73" x14ac:dyDescent="0.25">
      <c r="A71" s="4" t="s">
        <v>61</v>
      </c>
      <c r="B71" s="92">
        <v>0</v>
      </c>
      <c r="C71" s="87">
        <v>0</v>
      </c>
      <c r="D71" s="87">
        <v>208162</v>
      </c>
      <c r="E71" s="87">
        <v>0</v>
      </c>
      <c r="F71" s="87">
        <v>0</v>
      </c>
      <c r="G71" s="87">
        <v>199513</v>
      </c>
      <c r="H71" s="87">
        <v>5077</v>
      </c>
      <c r="I71" s="93">
        <v>412752</v>
      </c>
      <c r="J71" s="16">
        <v>0</v>
      </c>
      <c r="K71" s="17">
        <v>0</v>
      </c>
      <c r="L71" s="17">
        <v>208162</v>
      </c>
      <c r="M71" s="17">
        <v>0</v>
      </c>
      <c r="N71" s="17">
        <v>0</v>
      </c>
      <c r="O71" s="17">
        <v>65853</v>
      </c>
      <c r="P71" s="17">
        <v>2000</v>
      </c>
      <c r="Q71" s="12">
        <v>276015</v>
      </c>
      <c r="R71" s="16">
        <v>0</v>
      </c>
      <c r="S71" s="17">
        <v>0</v>
      </c>
      <c r="T71" s="17">
        <v>0</v>
      </c>
      <c r="U71" s="17">
        <v>0</v>
      </c>
      <c r="V71" s="17">
        <v>0</v>
      </c>
      <c r="W71" s="17">
        <v>0</v>
      </c>
      <c r="X71" s="17">
        <v>0</v>
      </c>
      <c r="Y71" s="12">
        <v>0</v>
      </c>
      <c r="Z71" s="16">
        <v>0</v>
      </c>
      <c r="AA71" s="17">
        <v>0</v>
      </c>
      <c r="AB71" s="17">
        <v>0</v>
      </c>
      <c r="AC71" s="17">
        <v>0</v>
      </c>
      <c r="AD71" s="17">
        <v>0</v>
      </c>
      <c r="AE71" s="17">
        <v>133305</v>
      </c>
      <c r="AF71" s="17">
        <v>0</v>
      </c>
      <c r="AG71" s="12">
        <v>133305</v>
      </c>
      <c r="AH71" s="16">
        <v>0</v>
      </c>
      <c r="AI71" s="17">
        <v>0</v>
      </c>
      <c r="AJ71" s="17">
        <v>0</v>
      </c>
      <c r="AK71" s="17">
        <v>0</v>
      </c>
      <c r="AL71" s="17">
        <v>0</v>
      </c>
      <c r="AM71" s="17">
        <v>0</v>
      </c>
      <c r="AN71" s="17">
        <v>0</v>
      </c>
      <c r="AO71" s="12">
        <v>0</v>
      </c>
      <c r="AP71" s="16">
        <v>0</v>
      </c>
      <c r="AQ71" s="17">
        <v>0</v>
      </c>
      <c r="AR71" s="17">
        <v>0</v>
      </c>
      <c r="AS71" s="17">
        <v>0</v>
      </c>
      <c r="AT71" s="17">
        <v>0</v>
      </c>
      <c r="AU71" s="17">
        <v>0</v>
      </c>
      <c r="AV71" s="17">
        <v>0</v>
      </c>
      <c r="AW71" s="12">
        <v>0</v>
      </c>
      <c r="AX71" s="16">
        <v>0</v>
      </c>
      <c r="AY71" s="17">
        <v>0</v>
      </c>
      <c r="AZ71" s="17">
        <v>0</v>
      </c>
      <c r="BA71" s="17">
        <v>0</v>
      </c>
      <c r="BB71" s="17">
        <v>0</v>
      </c>
      <c r="BC71" s="17">
        <v>0</v>
      </c>
      <c r="BD71" s="17">
        <v>0</v>
      </c>
      <c r="BE71" s="12">
        <v>0</v>
      </c>
      <c r="BF71" s="16">
        <v>0</v>
      </c>
      <c r="BG71" s="17">
        <v>0</v>
      </c>
      <c r="BH71" s="17">
        <v>0</v>
      </c>
      <c r="BI71" s="17">
        <v>0</v>
      </c>
      <c r="BJ71" s="17">
        <v>0</v>
      </c>
      <c r="BK71" s="17">
        <v>0</v>
      </c>
      <c r="BL71" s="17">
        <v>0</v>
      </c>
      <c r="BM71" s="12">
        <v>0</v>
      </c>
      <c r="BN71" s="16">
        <v>0</v>
      </c>
      <c r="BO71" s="17">
        <v>0</v>
      </c>
      <c r="BP71" s="17">
        <v>0</v>
      </c>
      <c r="BQ71" s="17">
        <v>0</v>
      </c>
      <c r="BR71" s="17">
        <v>0</v>
      </c>
      <c r="BS71" s="17">
        <v>355</v>
      </c>
      <c r="BT71" s="17">
        <v>3077</v>
      </c>
      <c r="BU71" s="12">
        <v>3432</v>
      </c>
    </row>
    <row r="72" spans="1:73" x14ac:dyDescent="0.25">
      <c r="A72" s="4" t="s">
        <v>62</v>
      </c>
      <c r="B72" s="92">
        <v>114801.42000000001</v>
      </c>
      <c r="C72" s="87">
        <v>0</v>
      </c>
      <c r="D72" s="87">
        <v>26000</v>
      </c>
      <c r="E72" s="87">
        <v>0</v>
      </c>
      <c r="F72" s="87">
        <v>0</v>
      </c>
      <c r="G72" s="87">
        <v>491.96</v>
      </c>
      <c r="H72" s="87">
        <v>1000</v>
      </c>
      <c r="I72" s="93">
        <v>142293.38</v>
      </c>
      <c r="J72" s="16">
        <v>0</v>
      </c>
      <c r="K72" s="17">
        <v>0</v>
      </c>
      <c r="L72" s="17">
        <v>26000</v>
      </c>
      <c r="M72" s="17">
        <v>0</v>
      </c>
      <c r="N72" s="17">
        <v>0</v>
      </c>
      <c r="O72" s="17">
        <v>491.96</v>
      </c>
      <c r="P72" s="17">
        <v>1000</v>
      </c>
      <c r="Q72" s="12">
        <v>27491.96</v>
      </c>
      <c r="R72" s="16">
        <v>34343.43</v>
      </c>
      <c r="S72" s="17">
        <v>0</v>
      </c>
      <c r="T72" s="17">
        <v>0</v>
      </c>
      <c r="U72" s="17">
        <v>0</v>
      </c>
      <c r="V72" s="17">
        <v>0</v>
      </c>
      <c r="W72" s="17">
        <v>0</v>
      </c>
      <c r="X72" s="17">
        <v>0</v>
      </c>
      <c r="Y72" s="12">
        <v>34343.43</v>
      </c>
      <c r="Z72" s="16">
        <v>80457.990000000005</v>
      </c>
      <c r="AA72" s="17">
        <v>0</v>
      </c>
      <c r="AB72" s="17">
        <v>0</v>
      </c>
      <c r="AC72" s="17">
        <v>0</v>
      </c>
      <c r="AD72" s="17">
        <v>0</v>
      </c>
      <c r="AE72" s="17">
        <v>0</v>
      </c>
      <c r="AF72" s="17">
        <v>0</v>
      </c>
      <c r="AG72" s="12">
        <v>80457.990000000005</v>
      </c>
      <c r="AH72" s="16">
        <v>0</v>
      </c>
      <c r="AI72" s="17">
        <v>0</v>
      </c>
      <c r="AJ72" s="17">
        <v>0</v>
      </c>
      <c r="AK72" s="17">
        <v>0</v>
      </c>
      <c r="AL72" s="17">
        <v>0</v>
      </c>
      <c r="AM72" s="17">
        <v>0</v>
      </c>
      <c r="AN72" s="17">
        <v>0</v>
      </c>
      <c r="AO72" s="12">
        <v>0</v>
      </c>
      <c r="AP72" s="16">
        <v>0</v>
      </c>
      <c r="AQ72" s="17">
        <v>0</v>
      </c>
      <c r="AR72" s="17">
        <v>0</v>
      </c>
      <c r="AS72" s="17">
        <v>0</v>
      </c>
      <c r="AT72" s="17">
        <v>0</v>
      </c>
      <c r="AU72" s="17">
        <v>0</v>
      </c>
      <c r="AV72" s="17">
        <v>0</v>
      </c>
      <c r="AW72" s="12">
        <v>0</v>
      </c>
      <c r="AX72" s="16">
        <v>0</v>
      </c>
      <c r="AY72" s="17">
        <v>0</v>
      </c>
      <c r="AZ72" s="17">
        <v>0</v>
      </c>
      <c r="BA72" s="17">
        <v>0</v>
      </c>
      <c r="BB72" s="17">
        <v>0</v>
      </c>
      <c r="BC72" s="17">
        <v>0</v>
      </c>
      <c r="BD72" s="17">
        <v>0</v>
      </c>
      <c r="BE72" s="12">
        <v>0</v>
      </c>
      <c r="BF72" s="16">
        <v>0</v>
      </c>
      <c r="BG72" s="17">
        <v>0</v>
      </c>
      <c r="BH72" s="17">
        <v>0</v>
      </c>
      <c r="BI72" s="17">
        <v>0</v>
      </c>
      <c r="BJ72" s="17">
        <v>0</v>
      </c>
      <c r="BK72" s="17">
        <v>0</v>
      </c>
      <c r="BL72" s="17">
        <v>0</v>
      </c>
      <c r="BM72" s="12">
        <v>0</v>
      </c>
      <c r="BN72" s="16">
        <v>0</v>
      </c>
      <c r="BO72" s="17">
        <v>0</v>
      </c>
      <c r="BP72" s="17">
        <v>0</v>
      </c>
      <c r="BQ72" s="17">
        <v>0</v>
      </c>
      <c r="BR72" s="17">
        <v>0</v>
      </c>
      <c r="BS72" s="17">
        <v>0</v>
      </c>
      <c r="BT72" s="17">
        <v>0</v>
      </c>
      <c r="BU72" s="12">
        <v>0</v>
      </c>
    </row>
    <row r="73" spans="1:73" x14ac:dyDescent="0.25">
      <c r="A73" s="4" t="s">
        <v>63</v>
      </c>
      <c r="B73" s="92">
        <v>0</v>
      </c>
      <c r="C73" s="87">
        <v>0</v>
      </c>
      <c r="D73" s="87">
        <v>0</v>
      </c>
      <c r="E73" s="87">
        <v>0</v>
      </c>
      <c r="F73" s="87">
        <v>0</v>
      </c>
      <c r="G73" s="87">
        <v>0</v>
      </c>
      <c r="H73" s="87">
        <v>0</v>
      </c>
      <c r="I73" s="93">
        <v>0</v>
      </c>
      <c r="J73" s="16">
        <v>0</v>
      </c>
      <c r="K73" s="17">
        <v>0</v>
      </c>
      <c r="L73" s="17">
        <v>0</v>
      </c>
      <c r="M73" s="17">
        <v>0</v>
      </c>
      <c r="N73" s="17">
        <v>0</v>
      </c>
      <c r="O73" s="17">
        <v>0</v>
      </c>
      <c r="P73" s="17">
        <v>0</v>
      </c>
      <c r="Q73" s="12">
        <v>0</v>
      </c>
      <c r="R73" s="16">
        <v>0</v>
      </c>
      <c r="S73" s="17">
        <v>0</v>
      </c>
      <c r="T73" s="17">
        <v>0</v>
      </c>
      <c r="U73" s="17">
        <v>0</v>
      </c>
      <c r="V73" s="17">
        <v>0</v>
      </c>
      <c r="W73" s="17">
        <v>0</v>
      </c>
      <c r="X73" s="17">
        <v>0</v>
      </c>
      <c r="Y73" s="12">
        <v>0</v>
      </c>
      <c r="Z73" s="16">
        <v>0</v>
      </c>
      <c r="AA73" s="17">
        <v>0</v>
      </c>
      <c r="AB73" s="17">
        <v>0</v>
      </c>
      <c r="AC73" s="17">
        <v>0</v>
      </c>
      <c r="AD73" s="17">
        <v>0</v>
      </c>
      <c r="AE73" s="17">
        <v>0</v>
      </c>
      <c r="AF73" s="17">
        <v>0</v>
      </c>
      <c r="AG73" s="12">
        <v>0</v>
      </c>
      <c r="AH73" s="16">
        <v>0</v>
      </c>
      <c r="AI73" s="17">
        <v>0</v>
      </c>
      <c r="AJ73" s="17">
        <v>0</v>
      </c>
      <c r="AK73" s="17">
        <v>0</v>
      </c>
      <c r="AL73" s="17">
        <v>0</v>
      </c>
      <c r="AM73" s="17">
        <v>0</v>
      </c>
      <c r="AN73" s="17">
        <v>0</v>
      </c>
      <c r="AO73" s="12">
        <v>0</v>
      </c>
      <c r="AP73" s="16">
        <v>0</v>
      </c>
      <c r="AQ73" s="17">
        <v>0</v>
      </c>
      <c r="AR73" s="17">
        <v>0</v>
      </c>
      <c r="AS73" s="17">
        <v>0</v>
      </c>
      <c r="AT73" s="17">
        <v>0</v>
      </c>
      <c r="AU73" s="17">
        <v>0</v>
      </c>
      <c r="AV73" s="17">
        <v>0</v>
      </c>
      <c r="AW73" s="12">
        <v>0</v>
      </c>
      <c r="AX73" s="16">
        <v>0</v>
      </c>
      <c r="AY73" s="17">
        <v>0</v>
      </c>
      <c r="AZ73" s="17">
        <v>0</v>
      </c>
      <c r="BA73" s="17">
        <v>0</v>
      </c>
      <c r="BB73" s="17">
        <v>0</v>
      </c>
      <c r="BC73" s="17">
        <v>0</v>
      </c>
      <c r="BD73" s="17">
        <v>0</v>
      </c>
      <c r="BE73" s="12">
        <v>0</v>
      </c>
      <c r="BF73" s="16">
        <v>0</v>
      </c>
      <c r="BG73" s="17">
        <v>0</v>
      </c>
      <c r="BH73" s="17">
        <v>0</v>
      </c>
      <c r="BI73" s="17">
        <v>0</v>
      </c>
      <c r="BJ73" s="17">
        <v>0</v>
      </c>
      <c r="BK73" s="17">
        <v>0</v>
      </c>
      <c r="BL73" s="17">
        <v>0</v>
      </c>
      <c r="BM73" s="12">
        <v>0</v>
      </c>
      <c r="BN73" s="16">
        <v>0</v>
      </c>
      <c r="BO73" s="17">
        <v>0</v>
      </c>
      <c r="BP73" s="17">
        <v>0</v>
      </c>
      <c r="BQ73" s="17">
        <v>0</v>
      </c>
      <c r="BR73" s="17">
        <v>0</v>
      </c>
      <c r="BS73" s="17">
        <v>0</v>
      </c>
      <c r="BT73" s="17">
        <v>0</v>
      </c>
      <c r="BU73" s="12">
        <v>0</v>
      </c>
    </row>
    <row r="74" spans="1:73" x14ac:dyDescent="0.25">
      <c r="A74" s="4" t="s">
        <v>64</v>
      </c>
      <c r="B74" s="92">
        <v>0</v>
      </c>
      <c r="C74" s="87">
        <v>53378</v>
      </c>
      <c r="D74" s="87">
        <v>120000</v>
      </c>
      <c r="E74" s="87">
        <v>0</v>
      </c>
      <c r="F74" s="87">
        <v>0</v>
      </c>
      <c r="G74" s="87">
        <v>111642</v>
      </c>
      <c r="H74" s="87">
        <v>3132.6</v>
      </c>
      <c r="I74" s="93">
        <v>288152.59999999998</v>
      </c>
      <c r="J74" s="16">
        <v>0</v>
      </c>
      <c r="K74" s="17">
        <v>53378</v>
      </c>
      <c r="L74" s="17">
        <v>0</v>
      </c>
      <c r="M74" s="17">
        <v>0</v>
      </c>
      <c r="N74" s="17">
        <v>0</v>
      </c>
      <c r="O74" s="17">
        <v>0</v>
      </c>
      <c r="P74" s="17">
        <v>0</v>
      </c>
      <c r="Q74" s="12">
        <v>53378</v>
      </c>
      <c r="R74" s="16">
        <v>0</v>
      </c>
      <c r="S74" s="17">
        <v>0</v>
      </c>
      <c r="T74" s="17">
        <v>0</v>
      </c>
      <c r="U74" s="17">
        <v>0</v>
      </c>
      <c r="V74" s="17">
        <v>0</v>
      </c>
      <c r="W74" s="17">
        <v>0</v>
      </c>
      <c r="X74" s="17">
        <v>3132.6</v>
      </c>
      <c r="Y74" s="12">
        <v>3132.6</v>
      </c>
      <c r="Z74" s="16">
        <v>0</v>
      </c>
      <c r="AA74" s="17">
        <v>0</v>
      </c>
      <c r="AB74" s="17">
        <v>120000</v>
      </c>
      <c r="AC74" s="17">
        <v>0</v>
      </c>
      <c r="AD74" s="17">
        <v>0</v>
      </c>
      <c r="AE74" s="17">
        <v>111642</v>
      </c>
      <c r="AF74" s="17">
        <v>0</v>
      </c>
      <c r="AG74" s="12">
        <v>231642</v>
      </c>
      <c r="AH74" s="16">
        <v>0</v>
      </c>
      <c r="AI74" s="17">
        <v>0</v>
      </c>
      <c r="AJ74" s="17">
        <v>0</v>
      </c>
      <c r="AK74" s="17">
        <v>0</v>
      </c>
      <c r="AL74" s="17">
        <v>0</v>
      </c>
      <c r="AM74" s="17">
        <v>0</v>
      </c>
      <c r="AN74" s="17">
        <v>0</v>
      </c>
      <c r="AO74" s="12">
        <v>0</v>
      </c>
      <c r="AP74" s="16">
        <v>0</v>
      </c>
      <c r="AQ74" s="17">
        <v>0</v>
      </c>
      <c r="AR74" s="17">
        <v>0</v>
      </c>
      <c r="AS74" s="17">
        <v>0</v>
      </c>
      <c r="AT74" s="17">
        <v>0</v>
      </c>
      <c r="AU74" s="17">
        <v>0</v>
      </c>
      <c r="AV74" s="17">
        <v>0</v>
      </c>
      <c r="AW74" s="12">
        <v>0</v>
      </c>
      <c r="AX74" s="16">
        <v>0</v>
      </c>
      <c r="AY74" s="17">
        <v>0</v>
      </c>
      <c r="AZ74" s="17">
        <v>0</v>
      </c>
      <c r="BA74" s="17">
        <v>0</v>
      </c>
      <c r="BB74" s="17">
        <v>0</v>
      </c>
      <c r="BC74" s="17">
        <v>0</v>
      </c>
      <c r="BD74" s="17">
        <v>0</v>
      </c>
      <c r="BE74" s="12">
        <v>0</v>
      </c>
      <c r="BF74" s="16">
        <v>0</v>
      </c>
      <c r="BG74" s="17">
        <v>0</v>
      </c>
      <c r="BH74" s="17">
        <v>0</v>
      </c>
      <c r="BI74" s="17">
        <v>0</v>
      </c>
      <c r="BJ74" s="17">
        <v>0</v>
      </c>
      <c r="BK74" s="17">
        <v>0</v>
      </c>
      <c r="BL74" s="17">
        <v>0</v>
      </c>
      <c r="BM74" s="12">
        <v>0</v>
      </c>
      <c r="BN74" s="16">
        <v>0</v>
      </c>
      <c r="BO74" s="17">
        <v>0</v>
      </c>
      <c r="BP74" s="17">
        <v>0</v>
      </c>
      <c r="BQ74" s="17">
        <v>0</v>
      </c>
      <c r="BR74" s="17">
        <v>0</v>
      </c>
      <c r="BS74" s="17">
        <v>0</v>
      </c>
      <c r="BT74" s="17">
        <v>0</v>
      </c>
      <c r="BU74" s="12">
        <v>0</v>
      </c>
    </row>
    <row r="75" spans="1:73" x14ac:dyDescent="0.25">
      <c r="A75" s="4" t="s">
        <v>65</v>
      </c>
      <c r="B75" s="92">
        <v>87910.73000000001</v>
      </c>
      <c r="C75" s="87">
        <v>263314</v>
      </c>
      <c r="D75" s="87">
        <v>25000</v>
      </c>
      <c r="E75" s="87">
        <v>247658</v>
      </c>
      <c r="F75" s="87">
        <v>0</v>
      </c>
      <c r="G75" s="87">
        <v>6320.5</v>
      </c>
      <c r="H75" s="87">
        <v>0</v>
      </c>
      <c r="I75" s="93">
        <v>630203.23</v>
      </c>
      <c r="J75" s="16">
        <v>529.09</v>
      </c>
      <c r="K75" s="17">
        <v>23314</v>
      </c>
      <c r="L75" s="17">
        <v>25000</v>
      </c>
      <c r="M75" s="17">
        <v>0</v>
      </c>
      <c r="N75" s="17">
        <v>0</v>
      </c>
      <c r="O75" s="17">
        <v>5307</v>
      </c>
      <c r="P75" s="17">
        <v>0</v>
      </c>
      <c r="Q75" s="12">
        <v>54150.09</v>
      </c>
      <c r="R75" s="16">
        <v>4309.2</v>
      </c>
      <c r="S75" s="17">
        <v>240000</v>
      </c>
      <c r="T75" s="17">
        <v>0</v>
      </c>
      <c r="U75" s="17">
        <v>0</v>
      </c>
      <c r="V75" s="17">
        <v>0</v>
      </c>
      <c r="W75" s="17">
        <v>104.4</v>
      </c>
      <c r="X75" s="17">
        <v>0</v>
      </c>
      <c r="Y75" s="12">
        <v>244413.6</v>
      </c>
      <c r="Z75" s="16">
        <v>0</v>
      </c>
      <c r="AA75" s="17">
        <v>0</v>
      </c>
      <c r="AB75" s="17">
        <v>0</v>
      </c>
      <c r="AC75" s="17">
        <v>247658</v>
      </c>
      <c r="AD75" s="17">
        <v>0</v>
      </c>
      <c r="AE75" s="17">
        <v>0</v>
      </c>
      <c r="AF75" s="17">
        <v>0</v>
      </c>
      <c r="AG75" s="12">
        <v>247658</v>
      </c>
      <c r="AH75" s="16">
        <v>0</v>
      </c>
      <c r="AI75" s="17">
        <v>0</v>
      </c>
      <c r="AJ75" s="17">
        <v>0</v>
      </c>
      <c r="AK75" s="17">
        <v>0</v>
      </c>
      <c r="AL75" s="17">
        <v>0</v>
      </c>
      <c r="AM75" s="17">
        <v>0</v>
      </c>
      <c r="AN75" s="17">
        <v>0</v>
      </c>
      <c r="AO75" s="12">
        <v>0</v>
      </c>
      <c r="AP75" s="16">
        <v>38277</v>
      </c>
      <c r="AQ75" s="17">
        <v>0</v>
      </c>
      <c r="AR75" s="17">
        <v>0</v>
      </c>
      <c r="AS75" s="17">
        <v>0</v>
      </c>
      <c r="AT75" s="17">
        <v>0</v>
      </c>
      <c r="AU75" s="17">
        <v>0</v>
      </c>
      <c r="AV75" s="17">
        <v>0</v>
      </c>
      <c r="AW75" s="12">
        <v>38277</v>
      </c>
      <c r="AX75" s="16">
        <v>0</v>
      </c>
      <c r="AY75" s="17">
        <v>0</v>
      </c>
      <c r="AZ75" s="17">
        <v>0</v>
      </c>
      <c r="BA75" s="17">
        <v>0</v>
      </c>
      <c r="BB75" s="17">
        <v>0</v>
      </c>
      <c r="BC75" s="17">
        <v>0</v>
      </c>
      <c r="BD75" s="17">
        <v>0</v>
      </c>
      <c r="BE75" s="12">
        <v>0</v>
      </c>
      <c r="BF75" s="16">
        <v>0</v>
      </c>
      <c r="BG75" s="17">
        <v>0</v>
      </c>
      <c r="BH75" s="17">
        <v>0</v>
      </c>
      <c r="BI75" s="17">
        <v>0</v>
      </c>
      <c r="BJ75" s="17">
        <v>0</v>
      </c>
      <c r="BK75" s="17">
        <v>0</v>
      </c>
      <c r="BL75" s="17">
        <v>0</v>
      </c>
      <c r="BM75" s="12">
        <v>0</v>
      </c>
      <c r="BN75" s="16">
        <v>44795.44</v>
      </c>
      <c r="BO75" s="17">
        <v>0</v>
      </c>
      <c r="BP75" s="17">
        <v>0</v>
      </c>
      <c r="BQ75" s="17">
        <v>0</v>
      </c>
      <c r="BR75" s="17">
        <v>0</v>
      </c>
      <c r="BS75" s="17">
        <v>909.1</v>
      </c>
      <c r="BT75" s="17">
        <v>0</v>
      </c>
      <c r="BU75" s="12">
        <v>45704.54</v>
      </c>
    </row>
    <row r="76" spans="1:73" x14ac:dyDescent="0.25">
      <c r="A76" s="4" t="s">
        <v>66</v>
      </c>
      <c r="B76" s="92">
        <v>9</v>
      </c>
      <c r="C76" s="87">
        <v>0</v>
      </c>
      <c r="D76" s="87">
        <v>75000</v>
      </c>
      <c r="E76" s="87">
        <v>0</v>
      </c>
      <c r="F76" s="87">
        <v>0</v>
      </c>
      <c r="G76" s="87">
        <v>3359</v>
      </c>
      <c r="H76" s="87">
        <v>1112</v>
      </c>
      <c r="I76" s="93">
        <v>79480</v>
      </c>
      <c r="J76" s="16">
        <v>0</v>
      </c>
      <c r="K76" s="17">
        <v>0</v>
      </c>
      <c r="L76" s="17">
        <v>75000</v>
      </c>
      <c r="M76" s="17">
        <v>0</v>
      </c>
      <c r="N76" s="17">
        <v>0</v>
      </c>
      <c r="O76" s="17">
        <v>3359</v>
      </c>
      <c r="P76" s="17">
        <v>0</v>
      </c>
      <c r="Q76" s="12">
        <v>78359</v>
      </c>
      <c r="R76" s="16">
        <v>0</v>
      </c>
      <c r="S76" s="17">
        <v>0</v>
      </c>
      <c r="T76" s="17">
        <v>0</v>
      </c>
      <c r="U76" s="17">
        <v>0</v>
      </c>
      <c r="V76" s="17">
        <v>0</v>
      </c>
      <c r="W76" s="17">
        <v>0</v>
      </c>
      <c r="X76" s="17">
        <v>0</v>
      </c>
      <c r="Y76" s="12">
        <v>0</v>
      </c>
      <c r="Z76" s="16">
        <v>0</v>
      </c>
      <c r="AA76" s="17">
        <v>0</v>
      </c>
      <c r="AB76" s="17">
        <v>0</v>
      </c>
      <c r="AC76" s="17">
        <v>0</v>
      </c>
      <c r="AD76" s="17">
        <v>0</v>
      </c>
      <c r="AE76" s="17">
        <v>0</v>
      </c>
      <c r="AF76" s="17">
        <v>1112</v>
      </c>
      <c r="AG76" s="12">
        <v>1112</v>
      </c>
      <c r="AH76" s="16">
        <v>0</v>
      </c>
      <c r="AI76" s="17">
        <v>0</v>
      </c>
      <c r="AJ76" s="17">
        <v>0</v>
      </c>
      <c r="AK76" s="17">
        <v>0</v>
      </c>
      <c r="AL76" s="17">
        <v>0</v>
      </c>
      <c r="AM76" s="17">
        <v>0</v>
      </c>
      <c r="AN76" s="17">
        <v>0</v>
      </c>
      <c r="AO76" s="12">
        <v>0</v>
      </c>
      <c r="AP76" s="16">
        <v>0</v>
      </c>
      <c r="AQ76" s="17">
        <v>0</v>
      </c>
      <c r="AR76" s="17">
        <v>0</v>
      </c>
      <c r="AS76" s="17">
        <v>0</v>
      </c>
      <c r="AT76" s="17">
        <v>0</v>
      </c>
      <c r="AU76" s="17">
        <v>0</v>
      </c>
      <c r="AV76" s="17">
        <v>0</v>
      </c>
      <c r="AW76" s="12">
        <v>0</v>
      </c>
      <c r="AX76" s="16">
        <v>0</v>
      </c>
      <c r="AY76" s="17">
        <v>0</v>
      </c>
      <c r="AZ76" s="17">
        <v>0</v>
      </c>
      <c r="BA76" s="17">
        <v>0</v>
      </c>
      <c r="BB76" s="17">
        <v>0</v>
      </c>
      <c r="BC76" s="17">
        <v>0</v>
      </c>
      <c r="BD76" s="17">
        <v>0</v>
      </c>
      <c r="BE76" s="12">
        <v>0</v>
      </c>
      <c r="BF76" s="16">
        <v>0</v>
      </c>
      <c r="BG76" s="17">
        <v>0</v>
      </c>
      <c r="BH76" s="17">
        <v>0</v>
      </c>
      <c r="BI76" s="17">
        <v>0</v>
      </c>
      <c r="BJ76" s="17">
        <v>0</v>
      </c>
      <c r="BK76" s="17">
        <v>0</v>
      </c>
      <c r="BL76" s="17">
        <v>0</v>
      </c>
      <c r="BM76" s="12">
        <v>0</v>
      </c>
      <c r="BN76" s="16">
        <v>9</v>
      </c>
      <c r="BO76" s="17">
        <v>0</v>
      </c>
      <c r="BP76" s="17">
        <v>0</v>
      </c>
      <c r="BQ76" s="17">
        <v>0</v>
      </c>
      <c r="BR76" s="17">
        <v>0</v>
      </c>
      <c r="BS76" s="17">
        <v>0</v>
      </c>
      <c r="BT76" s="17">
        <v>0</v>
      </c>
      <c r="BU76" s="12">
        <v>9</v>
      </c>
    </row>
    <row r="77" spans="1:73" x14ac:dyDescent="0.25">
      <c r="A77" s="4" t="s">
        <v>67</v>
      </c>
      <c r="B77" s="92">
        <v>0</v>
      </c>
      <c r="C77" s="87">
        <v>60000</v>
      </c>
      <c r="D77" s="87">
        <v>30531</v>
      </c>
      <c r="E77" s="87">
        <v>0</v>
      </c>
      <c r="F77" s="87">
        <v>0</v>
      </c>
      <c r="G77" s="87">
        <v>0</v>
      </c>
      <c r="H77" s="87">
        <v>13649</v>
      </c>
      <c r="I77" s="93">
        <v>104180</v>
      </c>
      <c r="J77" s="16">
        <v>0</v>
      </c>
      <c r="K77" s="17">
        <v>0</v>
      </c>
      <c r="L77" s="17">
        <v>0</v>
      </c>
      <c r="M77" s="17">
        <v>0</v>
      </c>
      <c r="N77" s="17">
        <v>0</v>
      </c>
      <c r="O77" s="17">
        <v>0</v>
      </c>
      <c r="P77" s="17">
        <v>0</v>
      </c>
      <c r="Q77" s="12">
        <v>0</v>
      </c>
      <c r="R77" s="16">
        <v>0</v>
      </c>
      <c r="S77" s="17">
        <v>60000</v>
      </c>
      <c r="T77" s="17">
        <v>0</v>
      </c>
      <c r="U77" s="17">
        <v>0</v>
      </c>
      <c r="V77" s="17">
        <v>0</v>
      </c>
      <c r="W77" s="17">
        <v>0</v>
      </c>
      <c r="X77" s="17">
        <v>6902</v>
      </c>
      <c r="Y77" s="12">
        <v>66902</v>
      </c>
      <c r="Z77" s="16">
        <v>0</v>
      </c>
      <c r="AA77" s="17">
        <v>0</v>
      </c>
      <c r="AB77" s="17">
        <v>0</v>
      </c>
      <c r="AC77" s="17">
        <v>0</v>
      </c>
      <c r="AD77" s="17">
        <v>0</v>
      </c>
      <c r="AE77" s="17">
        <v>0</v>
      </c>
      <c r="AF77" s="17">
        <v>0</v>
      </c>
      <c r="AG77" s="12">
        <v>0</v>
      </c>
      <c r="AH77" s="16">
        <v>0</v>
      </c>
      <c r="AI77" s="17">
        <v>0</v>
      </c>
      <c r="AJ77" s="17">
        <v>30531</v>
      </c>
      <c r="AK77" s="17">
        <v>0</v>
      </c>
      <c r="AL77" s="17">
        <v>0</v>
      </c>
      <c r="AM77" s="17">
        <v>0</v>
      </c>
      <c r="AN77" s="17">
        <v>0</v>
      </c>
      <c r="AO77" s="12">
        <v>30531</v>
      </c>
      <c r="AP77" s="16">
        <v>0</v>
      </c>
      <c r="AQ77" s="17">
        <v>0</v>
      </c>
      <c r="AR77" s="17">
        <v>0</v>
      </c>
      <c r="AS77" s="17">
        <v>0</v>
      </c>
      <c r="AT77" s="17">
        <v>0</v>
      </c>
      <c r="AU77" s="17">
        <v>0</v>
      </c>
      <c r="AV77" s="17">
        <v>0</v>
      </c>
      <c r="AW77" s="12">
        <v>0</v>
      </c>
      <c r="AX77" s="16">
        <v>0</v>
      </c>
      <c r="AY77" s="17">
        <v>0</v>
      </c>
      <c r="AZ77" s="17">
        <v>0</v>
      </c>
      <c r="BA77" s="17">
        <v>0</v>
      </c>
      <c r="BB77" s="17">
        <v>0</v>
      </c>
      <c r="BC77" s="17">
        <v>0</v>
      </c>
      <c r="BD77" s="17">
        <v>6747</v>
      </c>
      <c r="BE77" s="12">
        <v>6747</v>
      </c>
      <c r="BF77" s="16">
        <v>0</v>
      </c>
      <c r="BG77" s="17">
        <v>0</v>
      </c>
      <c r="BH77" s="17">
        <v>0</v>
      </c>
      <c r="BI77" s="17">
        <v>0</v>
      </c>
      <c r="BJ77" s="17">
        <v>0</v>
      </c>
      <c r="BK77" s="17">
        <v>0</v>
      </c>
      <c r="BL77" s="17">
        <v>0</v>
      </c>
      <c r="BM77" s="12">
        <v>0</v>
      </c>
      <c r="BN77" s="16">
        <v>0</v>
      </c>
      <c r="BO77" s="17">
        <v>0</v>
      </c>
      <c r="BP77" s="17">
        <v>0</v>
      </c>
      <c r="BQ77" s="17">
        <v>0</v>
      </c>
      <c r="BR77" s="17">
        <v>0</v>
      </c>
      <c r="BS77" s="17">
        <v>0</v>
      </c>
      <c r="BT77" s="17">
        <v>0</v>
      </c>
      <c r="BU77" s="12">
        <v>0</v>
      </c>
    </row>
    <row r="78" spans="1:73" x14ac:dyDescent="0.25">
      <c r="A78" s="4" t="s">
        <v>68</v>
      </c>
      <c r="B78" s="92">
        <v>2389.56</v>
      </c>
      <c r="C78" s="87">
        <v>108487</v>
      </c>
      <c r="D78" s="87">
        <v>59671</v>
      </c>
      <c r="E78" s="87">
        <v>0</v>
      </c>
      <c r="F78" s="87">
        <v>0</v>
      </c>
      <c r="G78" s="87">
        <v>-116.7</v>
      </c>
      <c r="H78" s="87">
        <v>0</v>
      </c>
      <c r="I78" s="93">
        <v>170430.86</v>
      </c>
      <c r="J78" s="16">
        <v>1494.56</v>
      </c>
      <c r="K78" s="17">
        <v>0</v>
      </c>
      <c r="L78" s="17">
        <v>14367</v>
      </c>
      <c r="M78" s="17">
        <v>0</v>
      </c>
      <c r="N78" s="17">
        <v>0</v>
      </c>
      <c r="O78" s="17">
        <v>0</v>
      </c>
      <c r="P78" s="17">
        <v>0</v>
      </c>
      <c r="Q78" s="12">
        <v>15861.56</v>
      </c>
      <c r="R78" s="16">
        <v>0</v>
      </c>
      <c r="S78" s="17">
        <v>100000</v>
      </c>
      <c r="T78" s="17">
        <v>0</v>
      </c>
      <c r="U78" s="17">
        <v>0</v>
      </c>
      <c r="V78" s="17">
        <v>0</v>
      </c>
      <c r="W78" s="17">
        <v>-116.7</v>
      </c>
      <c r="X78" s="17">
        <v>0</v>
      </c>
      <c r="Y78" s="12">
        <v>99883.3</v>
      </c>
      <c r="Z78" s="16">
        <v>0</v>
      </c>
      <c r="AA78" s="17">
        <v>0</v>
      </c>
      <c r="AB78" s="17">
        <v>0</v>
      </c>
      <c r="AC78" s="17">
        <v>0</v>
      </c>
      <c r="AD78" s="17">
        <v>0</v>
      </c>
      <c r="AE78" s="17">
        <v>0</v>
      </c>
      <c r="AF78" s="17">
        <v>0</v>
      </c>
      <c r="AG78" s="12">
        <v>0</v>
      </c>
      <c r="AH78" s="16">
        <v>895</v>
      </c>
      <c r="AI78" s="17">
        <v>8487</v>
      </c>
      <c r="AJ78" s="17">
        <v>45304</v>
      </c>
      <c r="AK78" s="17">
        <v>0</v>
      </c>
      <c r="AL78" s="17">
        <v>0</v>
      </c>
      <c r="AM78" s="17">
        <v>0</v>
      </c>
      <c r="AN78" s="17">
        <v>0</v>
      </c>
      <c r="AO78" s="12">
        <v>54686</v>
      </c>
      <c r="AP78" s="16">
        <v>0</v>
      </c>
      <c r="AQ78" s="17">
        <v>0</v>
      </c>
      <c r="AR78" s="17">
        <v>0</v>
      </c>
      <c r="AS78" s="17">
        <v>0</v>
      </c>
      <c r="AT78" s="17">
        <v>0</v>
      </c>
      <c r="AU78" s="17">
        <v>0</v>
      </c>
      <c r="AV78" s="17">
        <v>0</v>
      </c>
      <c r="AW78" s="12">
        <v>0</v>
      </c>
      <c r="AX78" s="16">
        <v>0</v>
      </c>
      <c r="AY78" s="17">
        <v>0</v>
      </c>
      <c r="AZ78" s="17">
        <v>0</v>
      </c>
      <c r="BA78" s="17">
        <v>0</v>
      </c>
      <c r="BB78" s="17">
        <v>0</v>
      </c>
      <c r="BC78" s="17">
        <v>0</v>
      </c>
      <c r="BD78" s="17">
        <v>0</v>
      </c>
      <c r="BE78" s="12">
        <v>0</v>
      </c>
      <c r="BF78" s="16">
        <v>0</v>
      </c>
      <c r="BG78" s="17">
        <v>0</v>
      </c>
      <c r="BH78" s="17">
        <v>0</v>
      </c>
      <c r="BI78" s="17">
        <v>0</v>
      </c>
      <c r="BJ78" s="17">
        <v>0</v>
      </c>
      <c r="BK78" s="17">
        <v>0</v>
      </c>
      <c r="BL78" s="17">
        <v>0</v>
      </c>
      <c r="BM78" s="12">
        <v>0</v>
      </c>
      <c r="BN78" s="16">
        <v>0</v>
      </c>
      <c r="BO78" s="17">
        <v>0</v>
      </c>
      <c r="BP78" s="17">
        <v>0</v>
      </c>
      <c r="BQ78" s="17">
        <v>0</v>
      </c>
      <c r="BR78" s="17">
        <v>0</v>
      </c>
      <c r="BS78" s="17">
        <v>0</v>
      </c>
      <c r="BT78" s="17">
        <v>0</v>
      </c>
      <c r="BU78" s="12">
        <v>0</v>
      </c>
    </row>
    <row r="79" spans="1:73" x14ac:dyDescent="0.25">
      <c r="A79" s="4" t="s">
        <v>69</v>
      </c>
      <c r="B79" s="92">
        <v>0</v>
      </c>
      <c r="C79" s="87">
        <v>66711</v>
      </c>
      <c r="D79" s="87">
        <v>845927</v>
      </c>
      <c r="E79" s="87">
        <v>0</v>
      </c>
      <c r="F79" s="87">
        <v>0</v>
      </c>
      <c r="G79" s="87">
        <v>204915.91</v>
      </c>
      <c r="H79" s="87">
        <v>17310</v>
      </c>
      <c r="I79" s="93">
        <v>1134863.9100000001</v>
      </c>
      <c r="J79" s="16">
        <v>0</v>
      </c>
      <c r="K79" s="17">
        <v>66711</v>
      </c>
      <c r="L79" s="17">
        <v>22000</v>
      </c>
      <c r="M79" s="17">
        <v>0</v>
      </c>
      <c r="N79" s="17">
        <v>0</v>
      </c>
      <c r="O79" s="17">
        <v>246162.91</v>
      </c>
      <c r="P79" s="17">
        <v>150</v>
      </c>
      <c r="Q79" s="12">
        <v>335023.91000000003</v>
      </c>
      <c r="R79" s="16">
        <v>0</v>
      </c>
      <c r="S79" s="17">
        <v>0</v>
      </c>
      <c r="T79" s="17">
        <v>0</v>
      </c>
      <c r="U79" s="17">
        <v>0</v>
      </c>
      <c r="V79" s="17">
        <v>0</v>
      </c>
      <c r="W79" s="17">
        <v>0</v>
      </c>
      <c r="X79" s="17">
        <v>0</v>
      </c>
      <c r="Y79" s="12">
        <v>0</v>
      </c>
      <c r="Z79" s="16">
        <v>0</v>
      </c>
      <c r="AA79" s="17">
        <v>0</v>
      </c>
      <c r="AB79" s="17">
        <v>823927</v>
      </c>
      <c r="AC79" s="17">
        <v>0</v>
      </c>
      <c r="AD79" s="17">
        <v>0</v>
      </c>
      <c r="AE79" s="17">
        <v>-41247</v>
      </c>
      <c r="AF79" s="17">
        <v>17160</v>
      </c>
      <c r="AG79" s="12">
        <v>799840</v>
      </c>
      <c r="AH79" s="16">
        <v>0</v>
      </c>
      <c r="AI79" s="17">
        <v>0</v>
      </c>
      <c r="AJ79" s="17">
        <v>0</v>
      </c>
      <c r="AK79" s="17">
        <v>0</v>
      </c>
      <c r="AL79" s="17">
        <v>0</v>
      </c>
      <c r="AM79" s="17">
        <v>0</v>
      </c>
      <c r="AN79" s="17">
        <v>0</v>
      </c>
      <c r="AO79" s="12">
        <v>0</v>
      </c>
      <c r="AP79" s="16">
        <v>0</v>
      </c>
      <c r="AQ79" s="17">
        <v>0</v>
      </c>
      <c r="AR79" s="17">
        <v>0</v>
      </c>
      <c r="AS79" s="17">
        <v>0</v>
      </c>
      <c r="AT79" s="17">
        <v>0</v>
      </c>
      <c r="AU79" s="17">
        <v>0</v>
      </c>
      <c r="AV79" s="17">
        <v>0</v>
      </c>
      <c r="AW79" s="12">
        <v>0</v>
      </c>
      <c r="AX79" s="16">
        <v>0</v>
      </c>
      <c r="AY79" s="17">
        <v>0</v>
      </c>
      <c r="AZ79" s="17">
        <v>0</v>
      </c>
      <c r="BA79" s="17">
        <v>0</v>
      </c>
      <c r="BB79" s="17">
        <v>0</v>
      </c>
      <c r="BC79" s="17">
        <v>0</v>
      </c>
      <c r="BD79" s="17">
        <v>0</v>
      </c>
      <c r="BE79" s="12">
        <v>0</v>
      </c>
      <c r="BF79" s="16">
        <v>0</v>
      </c>
      <c r="BG79" s="17">
        <v>0</v>
      </c>
      <c r="BH79" s="17">
        <v>0</v>
      </c>
      <c r="BI79" s="17">
        <v>0</v>
      </c>
      <c r="BJ79" s="17">
        <v>0</v>
      </c>
      <c r="BK79" s="17">
        <v>0</v>
      </c>
      <c r="BL79" s="17">
        <v>0</v>
      </c>
      <c r="BM79" s="12">
        <v>0</v>
      </c>
      <c r="BN79" s="16">
        <v>0</v>
      </c>
      <c r="BO79" s="17">
        <v>0</v>
      </c>
      <c r="BP79" s="17">
        <v>0</v>
      </c>
      <c r="BQ79" s="17">
        <v>0</v>
      </c>
      <c r="BR79" s="17">
        <v>0</v>
      </c>
      <c r="BS79" s="17">
        <v>0</v>
      </c>
      <c r="BT79" s="17">
        <v>0</v>
      </c>
      <c r="BU79" s="12">
        <v>0</v>
      </c>
    </row>
    <row r="80" spans="1:73" x14ac:dyDescent="0.25">
      <c r="A80" s="4" t="s">
        <v>70</v>
      </c>
      <c r="B80" s="92">
        <v>147174.09000000003</v>
      </c>
      <c r="C80" s="87">
        <v>129211</v>
      </c>
      <c r="D80" s="87">
        <v>60</v>
      </c>
      <c r="E80" s="87">
        <v>0</v>
      </c>
      <c r="F80" s="87">
        <v>0</v>
      </c>
      <c r="G80" s="87">
        <v>0</v>
      </c>
      <c r="H80" s="87">
        <v>0</v>
      </c>
      <c r="I80" s="93">
        <v>276445.08999999997</v>
      </c>
      <c r="J80" s="16">
        <v>0</v>
      </c>
      <c r="K80" s="17">
        <v>69211</v>
      </c>
      <c r="L80" s="17">
        <v>0</v>
      </c>
      <c r="M80" s="17">
        <v>0</v>
      </c>
      <c r="N80" s="17">
        <v>0</v>
      </c>
      <c r="O80" s="17">
        <v>0</v>
      </c>
      <c r="P80" s="17">
        <v>0</v>
      </c>
      <c r="Q80" s="12">
        <v>69211</v>
      </c>
      <c r="R80" s="16">
        <v>88519.500000000015</v>
      </c>
      <c r="S80" s="17">
        <v>60000</v>
      </c>
      <c r="T80" s="17">
        <v>0</v>
      </c>
      <c r="U80" s="17">
        <v>0</v>
      </c>
      <c r="V80" s="17">
        <v>0</v>
      </c>
      <c r="W80" s="17">
        <v>0</v>
      </c>
      <c r="X80" s="17">
        <v>0</v>
      </c>
      <c r="Y80" s="12">
        <v>148519.5</v>
      </c>
      <c r="Z80" s="16">
        <v>0</v>
      </c>
      <c r="AA80" s="17">
        <v>0</v>
      </c>
      <c r="AB80" s="17">
        <v>0</v>
      </c>
      <c r="AC80" s="17">
        <v>0</v>
      </c>
      <c r="AD80" s="17">
        <v>0</v>
      </c>
      <c r="AE80" s="17">
        <v>0</v>
      </c>
      <c r="AF80" s="17">
        <v>0</v>
      </c>
      <c r="AG80" s="12">
        <v>0</v>
      </c>
      <c r="AH80" s="16">
        <v>0</v>
      </c>
      <c r="AI80" s="17">
        <v>0</v>
      </c>
      <c r="AJ80" s="17">
        <v>0</v>
      </c>
      <c r="AK80" s="17">
        <v>0</v>
      </c>
      <c r="AL80" s="17">
        <v>0</v>
      </c>
      <c r="AM80" s="17">
        <v>0</v>
      </c>
      <c r="AN80" s="17">
        <v>0</v>
      </c>
      <c r="AO80" s="12">
        <v>0</v>
      </c>
      <c r="AP80" s="16">
        <v>58654.59</v>
      </c>
      <c r="AQ80" s="17">
        <v>0</v>
      </c>
      <c r="AR80" s="17">
        <v>0</v>
      </c>
      <c r="AS80" s="17">
        <v>0</v>
      </c>
      <c r="AT80" s="17">
        <v>0</v>
      </c>
      <c r="AU80" s="17">
        <v>0</v>
      </c>
      <c r="AV80" s="17">
        <v>0</v>
      </c>
      <c r="AW80" s="12">
        <v>58654.59</v>
      </c>
      <c r="AX80" s="16">
        <v>0</v>
      </c>
      <c r="AY80" s="17">
        <v>0</v>
      </c>
      <c r="AZ80" s="17">
        <v>0</v>
      </c>
      <c r="BA80" s="17">
        <v>0</v>
      </c>
      <c r="BB80" s="17">
        <v>0</v>
      </c>
      <c r="BC80" s="17">
        <v>0</v>
      </c>
      <c r="BD80" s="17">
        <v>0</v>
      </c>
      <c r="BE80" s="12">
        <v>0</v>
      </c>
      <c r="BF80" s="16">
        <v>0</v>
      </c>
      <c r="BG80" s="17">
        <v>0</v>
      </c>
      <c r="BH80" s="17">
        <v>0</v>
      </c>
      <c r="BI80" s="17">
        <v>0</v>
      </c>
      <c r="BJ80" s="17">
        <v>0</v>
      </c>
      <c r="BK80" s="17">
        <v>0</v>
      </c>
      <c r="BL80" s="17">
        <v>0</v>
      </c>
      <c r="BM80" s="12">
        <v>0</v>
      </c>
      <c r="BN80" s="16">
        <v>0</v>
      </c>
      <c r="BO80" s="17">
        <v>0</v>
      </c>
      <c r="BP80" s="17">
        <v>60</v>
      </c>
      <c r="BQ80" s="17">
        <v>0</v>
      </c>
      <c r="BR80" s="17">
        <v>0</v>
      </c>
      <c r="BS80" s="17">
        <v>0</v>
      </c>
      <c r="BT80" s="17">
        <v>0</v>
      </c>
      <c r="BU80" s="12">
        <v>60</v>
      </c>
    </row>
    <row r="81" spans="1:73" x14ac:dyDescent="0.25">
      <c r="A81" s="4" t="s">
        <v>71</v>
      </c>
      <c r="B81" s="92">
        <v>0</v>
      </c>
      <c r="C81" s="87">
        <v>0</v>
      </c>
      <c r="D81" s="87">
        <v>25000</v>
      </c>
      <c r="E81" s="87">
        <v>0</v>
      </c>
      <c r="F81" s="87">
        <v>6000000</v>
      </c>
      <c r="G81" s="87">
        <v>27836</v>
      </c>
      <c r="H81" s="87">
        <v>97</v>
      </c>
      <c r="I81" s="93">
        <v>6052933</v>
      </c>
      <c r="J81" s="16">
        <v>0</v>
      </c>
      <c r="K81" s="17">
        <v>0</v>
      </c>
      <c r="L81" s="17">
        <v>25000</v>
      </c>
      <c r="M81" s="17">
        <v>0</v>
      </c>
      <c r="N81" s="17">
        <v>6000000</v>
      </c>
      <c r="O81" s="17">
        <v>25156</v>
      </c>
      <c r="P81" s="17">
        <v>0</v>
      </c>
      <c r="Q81" s="12">
        <v>6050156</v>
      </c>
      <c r="R81" s="16">
        <v>0</v>
      </c>
      <c r="S81" s="17">
        <v>0</v>
      </c>
      <c r="T81" s="17">
        <v>0</v>
      </c>
      <c r="U81" s="17">
        <v>0</v>
      </c>
      <c r="V81" s="17">
        <v>0</v>
      </c>
      <c r="W81" s="17">
        <v>150</v>
      </c>
      <c r="X81" s="17">
        <v>0</v>
      </c>
      <c r="Y81" s="12">
        <v>150</v>
      </c>
      <c r="Z81" s="16">
        <v>0</v>
      </c>
      <c r="AA81" s="17">
        <v>0</v>
      </c>
      <c r="AB81" s="17">
        <v>0</v>
      </c>
      <c r="AC81" s="17">
        <v>0</v>
      </c>
      <c r="AD81" s="17">
        <v>0</v>
      </c>
      <c r="AE81" s="17">
        <v>0</v>
      </c>
      <c r="AF81" s="17">
        <v>0</v>
      </c>
      <c r="AG81" s="12">
        <v>0</v>
      </c>
      <c r="AH81" s="16">
        <v>0</v>
      </c>
      <c r="AI81" s="17">
        <v>0</v>
      </c>
      <c r="AJ81" s="17">
        <v>0</v>
      </c>
      <c r="AK81" s="17">
        <v>0</v>
      </c>
      <c r="AL81" s="17">
        <v>0</v>
      </c>
      <c r="AM81" s="17">
        <v>0</v>
      </c>
      <c r="AN81" s="17">
        <v>0</v>
      </c>
      <c r="AO81" s="12">
        <v>0</v>
      </c>
      <c r="AP81" s="16">
        <v>0</v>
      </c>
      <c r="AQ81" s="17">
        <v>0</v>
      </c>
      <c r="AR81" s="17">
        <v>0</v>
      </c>
      <c r="AS81" s="17">
        <v>0</v>
      </c>
      <c r="AT81" s="17">
        <v>0</v>
      </c>
      <c r="AU81" s="17">
        <v>0</v>
      </c>
      <c r="AV81" s="17">
        <v>0</v>
      </c>
      <c r="AW81" s="12">
        <v>0</v>
      </c>
      <c r="AX81" s="16">
        <v>0</v>
      </c>
      <c r="AY81" s="17">
        <v>0</v>
      </c>
      <c r="AZ81" s="17">
        <v>0</v>
      </c>
      <c r="BA81" s="17">
        <v>0</v>
      </c>
      <c r="BB81" s="17">
        <v>0</v>
      </c>
      <c r="BC81" s="17">
        <v>0</v>
      </c>
      <c r="BD81" s="17">
        <v>0</v>
      </c>
      <c r="BE81" s="12">
        <v>0</v>
      </c>
      <c r="BF81" s="16">
        <v>0</v>
      </c>
      <c r="BG81" s="17">
        <v>0</v>
      </c>
      <c r="BH81" s="17">
        <v>0</v>
      </c>
      <c r="BI81" s="17">
        <v>0</v>
      </c>
      <c r="BJ81" s="17">
        <v>0</v>
      </c>
      <c r="BK81" s="17">
        <v>0</v>
      </c>
      <c r="BL81" s="17">
        <v>0</v>
      </c>
      <c r="BM81" s="12">
        <v>0</v>
      </c>
      <c r="BN81" s="16">
        <v>0</v>
      </c>
      <c r="BO81" s="17">
        <v>0</v>
      </c>
      <c r="BP81" s="17">
        <v>0</v>
      </c>
      <c r="BQ81" s="17">
        <v>0</v>
      </c>
      <c r="BR81" s="17">
        <v>0</v>
      </c>
      <c r="BS81" s="17">
        <v>2530</v>
      </c>
      <c r="BT81" s="17">
        <v>97</v>
      </c>
      <c r="BU81" s="12">
        <v>2627</v>
      </c>
    </row>
    <row r="82" spans="1:73" x14ac:dyDescent="0.25">
      <c r="A82" s="4" t="s">
        <v>72</v>
      </c>
      <c r="B82" s="92">
        <v>0</v>
      </c>
      <c r="C82" s="87">
        <v>0</v>
      </c>
      <c r="D82" s="87">
        <v>17500</v>
      </c>
      <c r="E82" s="87">
        <v>0</v>
      </c>
      <c r="F82" s="87">
        <v>0</v>
      </c>
      <c r="G82" s="87">
        <v>31925</v>
      </c>
      <c r="H82" s="87">
        <v>98</v>
      </c>
      <c r="I82" s="93">
        <v>49523</v>
      </c>
      <c r="J82" s="16">
        <v>0</v>
      </c>
      <c r="K82" s="17">
        <v>0</v>
      </c>
      <c r="L82" s="17">
        <v>0</v>
      </c>
      <c r="M82" s="17">
        <v>0</v>
      </c>
      <c r="N82" s="17">
        <v>0</v>
      </c>
      <c r="O82" s="17">
        <v>0</v>
      </c>
      <c r="P82" s="17">
        <v>0</v>
      </c>
      <c r="Q82" s="12">
        <v>0</v>
      </c>
      <c r="R82" s="16">
        <v>0</v>
      </c>
      <c r="S82" s="17">
        <v>0</v>
      </c>
      <c r="T82" s="17">
        <v>0</v>
      </c>
      <c r="U82" s="17">
        <v>0</v>
      </c>
      <c r="V82" s="17">
        <v>0</v>
      </c>
      <c r="W82" s="17">
        <v>0</v>
      </c>
      <c r="X82" s="17">
        <v>0</v>
      </c>
      <c r="Y82" s="12">
        <v>0</v>
      </c>
      <c r="Z82" s="16">
        <v>0</v>
      </c>
      <c r="AA82" s="17">
        <v>0</v>
      </c>
      <c r="AB82" s="17">
        <v>17500</v>
      </c>
      <c r="AC82" s="17">
        <v>0</v>
      </c>
      <c r="AD82" s="17">
        <v>0</v>
      </c>
      <c r="AE82" s="17">
        <v>31925</v>
      </c>
      <c r="AF82" s="17">
        <v>0</v>
      </c>
      <c r="AG82" s="12">
        <v>49425</v>
      </c>
      <c r="AH82" s="16">
        <v>0</v>
      </c>
      <c r="AI82" s="17">
        <v>0</v>
      </c>
      <c r="AJ82" s="17">
        <v>0</v>
      </c>
      <c r="AK82" s="17">
        <v>0</v>
      </c>
      <c r="AL82" s="17">
        <v>0</v>
      </c>
      <c r="AM82" s="17">
        <v>0</v>
      </c>
      <c r="AN82" s="17">
        <v>0</v>
      </c>
      <c r="AO82" s="12">
        <v>0</v>
      </c>
      <c r="AP82" s="16">
        <v>0</v>
      </c>
      <c r="AQ82" s="17">
        <v>0</v>
      </c>
      <c r="AR82" s="17">
        <v>0</v>
      </c>
      <c r="AS82" s="17">
        <v>0</v>
      </c>
      <c r="AT82" s="17">
        <v>0</v>
      </c>
      <c r="AU82" s="17">
        <v>0</v>
      </c>
      <c r="AV82" s="17">
        <v>0</v>
      </c>
      <c r="AW82" s="12">
        <v>0</v>
      </c>
      <c r="AX82" s="16">
        <v>0</v>
      </c>
      <c r="AY82" s="17">
        <v>0</v>
      </c>
      <c r="AZ82" s="17">
        <v>0</v>
      </c>
      <c r="BA82" s="17">
        <v>0</v>
      </c>
      <c r="BB82" s="17">
        <v>0</v>
      </c>
      <c r="BC82" s="17">
        <v>0</v>
      </c>
      <c r="BD82" s="17">
        <v>0</v>
      </c>
      <c r="BE82" s="12">
        <v>0</v>
      </c>
      <c r="BF82" s="16">
        <v>0</v>
      </c>
      <c r="BG82" s="17">
        <v>0</v>
      </c>
      <c r="BH82" s="17">
        <v>0</v>
      </c>
      <c r="BI82" s="17">
        <v>0</v>
      </c>
      <c r="BJ82" s="17">
        <v>0</v>
      </c>
      <c r="BK82" s="17">
        <v>0</v>
      </c>
      <c r="BL82" s="17">
        <v>0</v>
      </c>
      <c r="BM82" s="12">
        <v>0</v>
      </c>
      <c r="BN82" s="16">
        <v>0</v>
      </c>
      <c r="BO82" s="17">
        <v>0</v>
      </c>
      <c r="BP82" s="17">
        <v>0</v>
      </c>
      <c r="BQ82" s="17">
        <v>0</v>
      </c>
      <c r="BR82" s="17">
        <v>0</v>
      </c>
      <c r="BS82" s="17">
        <v>0</v>
      </c>
      <c r="BT82" s="17">
        <v>98</v>
      </c>
      <c r="BU82" s="12">
        <v>98</v>
      </c>
    </row>
    <row r="83" spans="1:73" x14ac:dyDescent="0.25">
      <c r="A83" s="4" t="s">
        <v>73</v>
      </c>
      <c r="B83" s="92">
        <v>316519.8</v>
      </c>
      <c r="C83" s="87">
        <v>58068.5</v>
      </c>
      <c r="D83" s="87">
        <v>0</v>
      </c>
      <c r="E83" s="87">
        <v>0</v>
      </c>
      <c r="F83" s="87">
        <v>0</v>
      </c>
      <c r="G83" s="87">
        <v>36732.189999999995</v>
      </c>
      <c r="H83" s="87">
        <v>0</v>
      </c>
      <c r="I83" s="93">
        <v>411320.49</v>
      </c>
      <c r="J83" s="16">
        <v>5000</v>
      </c>
      <c r="K83" s="17">
        <v>58068.5</v>
      </c>
      <c r="L83" s="17">
        <v>0</v>
      </c>
      <c r="M83" s="17">
        <v>0</v>
      </c>
      <c r="N83" s="17">
        <v>0</v>
      </c>
      <c r="O83" s="17">
        <v>158.19999999999999</v>
      </c>
      <c r="P83" s="17">
        <v>0</v>
      </c>
      <c r="Q83" s="12">
        <v>63226.7</v>
      </c>
      <c r="R83" s="16">
        <v>309869.8</v>
      </c>
      <c r="S83" s="17">
        <v>0</v>
      </c>
      <c r="T83" s="17">
        <v>0</v>
      </c>
      <c r="U83" s="17">
        <v>0</v>
      </c>
      <c r="V83" s="17">
        <v>0</v>
      </c>
      <c r="W83" s="17">
        <v>36573.99</v>
      </c>
      <c r="X83" s="17">
        <v>0</v>
      </c>
      <c r="Y83" s="12">
        <v>346443.79</v>
      </c>
      <c r="Z83" s="16">
        <v>1650</v>
      </c>
      <c r="AA83" s="17">
        <v>0</v>
      </c>
      <c r="AB83" s="17">
        <v>0</v>
      </c>
      <c r="AC83" s="17">
        <v>0</v>
      </c>
      <c r="AD83" s="17">
        <v>0</v>
      </c>
      <c r="AE83" s="17">
        <v>0</v>
      </c>
      <c r="AF83" s="17">
        <v>0</v>
      </c>
      <c r="AG83" s="12">
        <v>1650</v>
      </c>
      <c r="AH83" s="16">
        <v>0</v>
      </c>
      <c r="AI83" s="17">
        <v>0</v>
      </c>
      <c r="AJ83" s="17">
        <v>0</v>
      </c>
      <c r="AK83" s="17">
        <v>0</v>
      </c>
      <c r="AL83" s="17">
        <v>0</v>
      </c>
      <c r="AM83" s="17">
        <v>0</v>
      </c>
      <c r="AN83" s="17">
        <v>0</v>
      </c>
      <c r="AO83" s="12">
        <v>0</v>
      </c>
      <c r="AP83" s="16">
        <v>0</v>
      </c>
      <c r="AQ83" s="17">
        <v>0</v>
      </c>
      <c r="AR83" s="17">
        <v>0</v>
      </c>
      <c r="AS83" s="17">
        <v>0</v>
      </c>
      <c r="AT83" s="17">
        <v>0</v>
      </c>
      <c r="AU83" s="17">
        <v>0</v>
      </c>
      <c r="AV83" s="17">
        <v>0</v>
      </c>
      <c r="AW83" s="12">
        <v>0</v>
      </c>
      <c r="AX83" s="16">
        <v>0</v>
      </c>
      <c r="AY83" s="17">
        <v>0</v>
      </c>
      <c r="AZ83" s="17">
        <v>0</v>
      </c>
      <c r="BA83" s="17">
        <v>0</v>
      </c>
      <c r="BB83" s="17">
        <v>0</v>
      </c>
      <c r="BC83" s="17">
        <v>0</v>
      </c>
      <c r="BD83" s="17">
        <v>0</v>
      </c>
      <c r="BE83" s="12">
        <v>0</v>
      </c>
      <c r="BF83" s="16">
        <v>0</v>
      </c>
      <c r="BG83" s="17">
        <v>0</v>
      </c>
      <c r="BH83" s="17">
        <v>0</v>
      </c>
      <c r="BI83" s="17">
        <v>0</v>
      </c>
      <c r="BJ83" s="17">
        <v>0</v>
      </c>
      <c r="BK83" s="17">
        <v>0</v>
      </c>
      <c r="BL83" s="17">
        <v>0</v>
      </c>
      <c r="BM83" s="12">
        <v>0</v>
      </c>
      <c r="BN83" s="16">
        <v>0</v>
      </c>
      <c r="BO83" s="17">
        <v>0</v>
      </c>
      <c r="BP83" s="17">
        <v>0</v>
      </c>
      <c r="BQ83" s="17">
        <v>0</v>
      </c>
      <c r="BR83" s="17">
        <v>0</v>
      </c>
      <c r="BS83" s="17">
        <v>0</v>
      </c>
      <c r="BT83" s="17">
        <v>0</v>
      </c>
      <c r="BU83" s="12">
        <v>0</v>
      </c>
    </row>
    <row r="84" spans="1:73" x14ac:dyDescent="0.25">
      <c r="A84" s="4" t="s">
        <v>74</v>
      </c>
      <c r="B84" s="92">
        <v>60618</v>
      </c>
      <c r="C84" s="87">
        <v>17872</v>
      </c>
      <c r="D84" s="87">
        <v>99000</v>
      </c>
      <c r="E84" s="87">
        <v>0</v>
      </c>
      <c r="F84" s="87">
        <v>0</v>
      </c>
      <c r="G84" s="87">
        <v>374069</v>
      </c>
      <c r="H84" s="87">
        <v>0</v>
      </c>
      <c r="I84" s="93">
        <v>551559</v>
      </c>
      <c r="J84" s="16">
        <v>0</v>
      </c>
      <c r="K84" s="17">
        <v>9872</v>
      </c>
      <c r="L84" s="17">
        <v>74000</v>
      </c>
      <c r="M84" s="17">
        <v>0</v>
      </c>
      <c r="N84" s="17">
        <v>0</v>
      </c>
      <c r="O84" s="17">
        <v>363569</v>
      </c>
      <c r="P84" s="17">
        <v>0</v>
      </c>
      <c r="Q84" s="12">
        <v>447441</v>
      </c>
      <c r="R84" s="16">
        <v>0</v>
      </c>
      <c r="S84" s="17">
        <v>8000</v>
      </c>
      <c r="T84" s="17">
        <v>0</v>
      </c>
      <c r="U84" s="17">
        <v>0</v>
      </c>
      <c r="V84" s="17">
        <v>0</v>
      </c>
      <c r="W84" s="17">
        <v>0</v>
      </c>
      <c r="X84" s="17">
        <v>0</v>
      </c>
      <c r="Y84" s="12">
        <v>8000</v>
      </c>
      <c r="Z84" s="16">
        <v>0</v>
      </c>
      <c r="AA84" s="17">
        <v>0</v>
      </c>
      <c r="AB84" s="17">
        <v>25000</v>
      </c>
      <c r="AC84" s="17">
        <v>0</v>
      </c>
      <c r="AD84" s="17">
        <v>0</v>
      </c>
      <c r="AE84" s="17">
        <v>10500</v>
      </c>
      <c r="AF84" s="17">
        <v>0</v>
      </c>
      <c r="AG84" s="12">
        <v>35500</v>
      </c>
      <c r="AH84" s="16">
        <v>60618</v>
      </c>
      <c r="AI84" s="17">
        <v>0</v>
      </c>
      <c r="AJ84" s="17">
        <v>0</v>
      </c>
      <c r="AK84" s="17">
        <v>0</v>
      </c>
      <c r="AL84" s="17">
        <v>0</v>
      </c>
      <c r="AM84" s="17">
        <v>0</v>
      </c>
      <c r="AN84" s="17">
        <v>0</v>
      </c>
      <c r="AO84" s="12">
        <v>60618</v>
      </c>
      <c r="AP84" s="16">
        <v>0</v>
      </c>
      <c r="AQ84" s="17">
        <v>0</v>
      </c>
      <c r="AR84" s="17">
        <v>0</v>
      </c>
      <c r="AS84" s="17">
        <v>0</v>
      </c>
      <c r="AT84" s="17">
        <v>0</v>
      </c>
      <c r="AU84" s="17">
        <v>0</v>
      </c>
      <c r="AV84" s="17">
        <v>0</v>
      </c>
      <c r="AW84" s="12">
        <v>0</v>
      </c>
      <c r="AX84" s="16">
        <v>0</v>
      </c>
      <c r="AY84" s="17">
        <v>0</v>
      </c>
      <c r="AZ84" s="17">
        <v>0</v>
      </c>
      <c r="BA84" s="17">
        <v>0</v>
      </c>
      <c r="BB84" s="17">
        <v>0</v>
      </c>
      <c r="BC84" s="17">
        <v>0</v>
      </c>
      <c r="BD84" s="17">
        <v>0</v>
      </c>
      <c r="BE84" s="12">
        <v>0</v>
      </c>
      <c r="BF84" s="16">
        <v>0</v>
      </c>
      <c r="BG84" s="17">
        <v>0</v>
      </c>
      <c r="BH84" s="17">
        <v>0</v>
      </c>
      <c r="BI84" s="17">
        <v>0</v>
      </c>
      <c r="BJ84" s="17">
        <v>0</v>
      </c>
      <c r="BK84" s="17">
        <v>0</v>
      </c>
      <c r="BL84" s="17">
        <v>0</v>
      </c>
      <c r="BM84" s="12">
        <v>0</v>
      </c>
      <c r="BN84" s="16">
        <v>0</v>
      </c>
      <c r="BO84" s="17">
        <v>0</v>
      </c>
      <c r="BP84" s="17">
        <v>0</v>
      </c>
      <c r="BQ84" s="17">
        <v>0</v>
      </c>
      <c r="BR84" s="17">
        <v>0</v>
      </c>
      <c r="BS84" s="17">
        <v>0</v>
      </c>
      <c r="BT84" s="17">
        <v>0</v>
      </c>
      <c r="BU84" s="12">
        <v>0</v>
      </c>
    </row>
    <row r="85" spans="1:73" x14ac:dyDescent="0.25">
      <c r="A85" s="4" t="s">
        <v>75</v>
      </c>
      <c r="B85" s="92">
        <v>132663.13277217888</v>
      </c>
      <c r="C85" s="87">
        <v>0</v>
      </c>
      <c r="D85" s="87">
        <v>393441.30193852168</v>
      </c>
      <c r="E85" s="87">
        <v>0</v>
      </c>
      <c r="F85" s="87">
        <v>0</v>
      </c>
      <c r="G85" s="87">
        <v>94684.054151495962</v>
      </c>
      <c r="H85" s="87">
        <v>0</v>
      </c>
      <c r="I85" s="93">
        <v>620788.48886219657</v>
      </c>
      <c r="J85" s="16">
        <v>6362.568421967183</v>
      </c>
      <c r="K85" s="17">
        <v>0</v>
      </c>
      <c r="L85" s="17">
        <v>393441.30193852168</v>
      </c>
      <c r="M85" s="17">
        <v>0</v>
      </c>
      <c r="N85" s="17">
        <v>0</v>
      </c>
      <c r="O85" s="17">
        <v>0</v>
      </c>
      <c r="P85" s="17">
        <v>0</v>
      </c>
      <c r="Q85" s="12">
        <v>399803.87036048889</v>
      </c>
      <c r="R85" s="16">
        <v>0</v>
      </c>
      <c r="S85" s="17">
        <v>0</v>
      </c>
      <c r="T85" s="17">
        <v>0</v>
      </c>
      <c r="U85" s="17">
        <v>0</v>
      </c>
      <c r="V85" s="17">
        <v>0</v>
      </c>
      <c r="W85" s="17">
        <v>0</v>
      </c>
      <c r="X85" s="17">
        <v>0</v>
      </c>
      <c r="Y85" s="12">
        <v>0</v>
      </c>
      <c r="Z85" s="16">
        <v>11404.857467948568</v>
      </c>
      <c r="AA85" s="17">
        <v>0</v>
      </c>
      <c r="AB85" s="17">
        <v>0</v>
      </c>
      <c r="AC85" s="17">
        <v>0</v>
      </c>
      <c r="AD85" s="17">
        <v>0</v>
      </c>
      <c r="AE85" s="17">
        <v>0</v>
      </c>
      <c r="AF85" s="17">
        <v>0</v>
      </c>
      <c r="AG85" s="12">
        <v>11404.857467948568</v>
      </c>
      <c r="AH85" s="16">
        <v>0</v>
      </c>
      <c r="AI85" s="17">
        <v>0</v>
      </c>
      <c r="AJ85" s="17">
        <v>0</v>
      </c>
      <c r="AK85" s="17">
        <v>0</v>
      </c>
      <c r="AL85" s="17">
        <v>0</v>
      </c>
      <c r="AM85" s="17">
        <v>0</v>
      </c>
      <c r="AN85" s="17">
        <v>0</v>
      </c>
      <c r="AO85" s="12">
        <v>0</v>
      </c>
      <c r="AP85" s="16">
        <v>14210.44983701598</v>
      </c>
      <c r="AQ85" s="17">
        <v>0</v>
      </c>
      <c r="AR85" s="17">
        <v>0</v>
      </c>
      <c r="AS85" s="17">
        <v>0</v>
      </c>
      <c r="AT85" s="17">
        <v>0</v>
      </c>
      <c r="AU85" s="17">
        <v>0</v>
      </c>
      <c r="AV85" s="17">
        <v>0</v>
      </c>
      <c r="AW85" s="12">
        <v>14210.44983701598</v>
      </c>
      <c r="AX85" s="16">
        <v>0</v>
      </c>
      <c r="AY85" s="17">
        <v>0</v>
      </c>
      <c r="AZ85" s="17">
        <v>0</v>
      </c>
      <c r="BA85" s="17">
        <v>0</v>
      </c>
      <c r="BB85" s="17">
        <v>0</v>
      </c>
      <c r="BC85" s="17">
        <v>94684.054151495962</v>
      </c>
      <c r="BD85" s="17">
        <v>0</v>
      </c>
      <c r="BE85" s="12">
        <v>94684.054151495962</v>
      </c>
      <c r="BF85" s="16">
        <v>0</v>
      </c>
      <c r="BG85" s="17">
        <v>0</v>
      </c>
      <c r="BH85" s="17">
        <v>0</v>
      </c>
      <c r="BI85" s="17">
        <v>0</v>
      </c>
      <c r="BJ85" s="17">
        <v>0</v>
      </c>
      <c r="BK85" s="17">
        <v>0</v>
      </c>
      <c r="BL85" s="17">
        <v>0</v>
      </c>
      <c r="BM85" s="12">
        <v>0</v>
      </c>
      <c r="BN85" s="16">
        <v>100685.25704524716</v>
      </c>
      <c r="BO85" s="17">
        <v>0</v>
      </c>
      <c r="BP85" s="17">
        <v>0</v>
      </c>
      <c r="BQ85" s="17">
        <v>0</v>
      </c>
      <c r="BR85" s="17">
        <v>0</v>
      </c>
      <c r="BS85" s="17">
        <v>0</v>
      </c>
      <c r="BT85" s="17">
        <v>0</v>
      </c>
      <c r="BU85" s="12">
        <v>100685.25704524716</v>
      </c>
    </row>
    <row r="86" spans="1:73" x14ac:dyDescent="0.25">
      <c r="A86" s="4" t="s">
        <v>76</v>
      </c>
      <c r="B86" s="92">
        <v>0</v>
      </c>
      <c r="C86" s="87">
        <v>0</v>
      </c>
      <c r="D86" s="87">
        <v>0</v>
      </c>
      <c r="E86" s="87">
        <v>0</v>
      </c>
      <c r="F86" s="87">
        <v>45000</v>
      </c>
      <c r="G86" s="87">
        <v>0</v>
      </c>
      <c r="H86" s="87">
        <v>0</v>
      </c>
      <c r="I86" s="93">
        <v>45000</v>
      </c>
      <c r="J86" s="16">
        <v>0</v>
      </c>
      <c r="K86" s="17">
        <v>0</v>
      </c>
      <c r="L86" s="17">
        <v>0</v>
      </c>
      <c r="M86" s="17">
        <v>0</v>
      </c>
      <c r="N86" s="17">
        <v>45000</v>
      </c>
      <c r="O86" s="17">
        <v>0</v>
      </c>
      <c r="P86" s="17">
        <v>0</v>
      </c>
      <c r="Q86" s="12">
        <v>45000</v>
      </c>
      <c r="R86" s="16">
        <v>0</v>
      </c>
      <c r="S86" s="17">
        <v>0</v>
      </c>
      <c r="T86" s="17">
        <v>0</v>
      </c>
      <c r="U86" s="17">
        <v>0</v>
      </c>
      <c r="V86" s="17">
        <v>0</v>
      </c>
      <c r="W86" s="17">
        <v>0</v>
      </c>
      <c r="X86" s="17">
        <v>0</v>
      </c>
      <c r="Y86" s="12">
        <v>0</v>
      </c>
      <c r="Z86" s="16">
        <v>0</v>
      </c>
      <c r="AA86" s="17">
        <v>0</v>
      </c>
      <c r="AB86" s="17">
        <v>0</v>
      </c>
      <c r="AC86" s="17">
        <v>0</v>
      </c>
      <c r="AD86" s="17">
        <v>0</v>
      </c>
      <c r="AE86" s="17">
        <v>0</v>
      </c>
      <c r="AF86" s="17">
        <v>0</v>
      </c>
      <c r="AG86" s="12">
        <v>0</v>
      </c>
      <c r="AH86" s="16">
        <v>0</v>
      </c>
      <c r="AI86" s="17">
        <v>0</v>
      </c>
      <c r="AJ86" s="17">
        <v>0</v>
      </c>
      <c r="AK86" s="17">
        <v>0</v>
      </c>
      <c r="AL86" s="17">
        <v>0</v>
      </c>
      <c r="AM86" s="17">
        <v>0</v>
      </c>
      <c r="AN86" s="17">
        <v>0</v>
      </c>
      <c r="AO86" s="12">
        <v>0</v>
      </c>
      <c r="AP86" s="16">
        <v>0</v>
      </c>
      <c r="AQ86" s="17">
        <v>0</v>
      </c>
      <c r="AR86" s="17">
        <v>0</v>
      </c>
      <c r="AS86" s="17">
        <v>0</v>
      </c>
      <c r="AT86" s="17">
        <v>0</v>
      </c>
      <c r="AU86" s="17">
        <v>0</v>
      </c>
      <c r="AV86" s="17">
        <v>0</v>
      </c>
      <c r="AW86" s="12">
        <v>0</v>
      </c>
      <c r="AX86" s="16">
        <v>0</v>
      </c>
      <c r="AY86" s="17">
        <v>0</v>
      </c>
      <c r="AZ86" s="17">
        <v>0</v>
      </c>
      <c r="BA86" s="17">
        <v>0</v>
      </c>
      <c r="BB86" s="17">
        <v>0</v>
      </c>
      <c r="BC86" s="17">
        <v>0</v>
      </c>
      <c r="BD86" s="17">
        <v>0</v>
      </c>
      <c r="BE86" s="12">
        <v>0</v>
      </c>
      <c r="BF86" s="16">
        <v>0</v>
      </c>
      <c r="BG86" s="17">
        <v>0</v>
      </c>
      <c r="BH86" s="17">
        <v>0</v>
      </c>
      <c r="BI86" s="17">
        <v>0</v>
      </c>
      <c r="BJ86" s="17">
        <v>0</v>
      </c>
      <c r="BK86" s="17">
        <v>0</v>
      </c>
      <c r="BL86" s="17">
        <v>0</v>
      </c>
      <c r="BM86" s="12">
        <v>0</v>
      </c>
      <c r="BN86" s="16">
        <v>0</v>
      </c>
      <c r="BO86" s="17">
        <v>0</v>
      </c>
      <c r="BP86" s="17">
        <v>0</v>
      </c>
      <c r="BQ86" s="17">
        <v>0</v>
      </c>
      <c r="BR86" s="17">
        <v>0</v>
      </c>
      <c r="BS86" s="17">
        <v>0</v>
      </c>
      <c r="BT86" s="17">
        <v>0</v>
      </c>
      <c r="BU86" s="12">
        <v>0</v>
      </c>
    </row>
    <row r="87" spans="1:73" x14ac:dyDescent="0.25">
      <c r="A87" s="4" t="s">
        <v>77</v>
      </c>
      <c r="B87" s="92">
        <v>550092.55000000005</v>
      </c>
      <c r="C87" s="87">
        <v>1097213.02</v>
      </c>
      <c r="D87" s="87">
        <v>308358</v>
      </c>
      <c r="E87" s="87">
        <v>22560.91</v>
      </c>
      <c r="F87" s="87">
        <v>0</v>
      </c>
      <c r="G87" s="87">
        <v>641983.53</v>
      </c>
      <c r="H87" s="87">
        <v>28306.67</v>
      </c>
      <c r="I87" s="93">
        <v>2648514.6800000002</v>
      </c>
      <c r="J87" s="16">
        <v>411956.87</v>
      </c>
      <c r="K87" s="17">
        <v>583713.02</v>
      </c>
      <c r="L87" s="17">
        <v>0</v>
      </c>
      <c r="M87" s="17">
        <v>18500</v>
      </c>
      <c r="N87" s="17">
        <v>0</v>
      </c>
      <c r="O87" s="17">
        <v>142733.72</v>
      </c>
      <c r="P87" s="17">
        <v>0</v>
      </c>
      <c r="Q87" s="12">
        <v>1156903.6100000001</v>
      </c>
      <c r="R87" s="16">
        <v>27099.32</v>
      </c>
      <c r="S87" s="17">
        <v>375000</v>
      </c>
      <c r="T87" s="17">
        <v>0</v>
      </c>
      <c r="U87" s="17">
        <v>4060.91</v>
      </c>
      <c r="V87" s="17">
        <v>0</v>
      </c>
      <c r="W87" s="17">
        <v>85065</v>
      </c>
      <c r="X87" s="17">
        <v>28306.67</v>
      </c>
      <c r="Y87" s="12">
        <v>519531.89999999997</v>
      </c>
      <c r="Z87" s="16">
        <v>467.54</v>
      </c>
      <c r="AA87" s="17">
        <v>98500</v>
      </c>
      <c r="AB87" s="17">
        <v>83358</v>
      </c>
      <c r="AC87" s="17">
        <v>0</v>
      </c>
      <c r="AD87" s="17">
        <v>0</v>
      </c>
      <c r="AE87" s="17">
        <v>414184.81</v>
      </c>
      <c r="AF87" s="17">
        <v>0</v>
      </c>
      <c r="AG87" s="12">
        <v>596510.35</v>
      </c>
      <c r="AH87" s="16">
        <v>0</v>
      </c>
      <c r="AI87" s="17">
        <v>0</v>
      </c>
      <c r="AJ87" s="17">
        <v>0</v>
      </c>
      <c r="AK87" s="17">
        <v>0</v>
      </c>
      <c r="AL87" s="17">
        <v>0</v>
      </c>
      <c r="AM87" s="17">
        <v>0</v>
      </c>
      <c r="AN87" s="17">
        <v>0</v>
      </c>
      <c r="AO87" s="12">
        <v>0</v>
      </c>
      <c r="AP87" s="16">
        <v>107861.14</v>
      </c>
      <c r="AQ87" s="17">
        <v>0</v>
      </c>
      <c r="AR87" s="17">
        <v>0</v>
      </c>
      <c r="AS87" s="17">
        <v>0</v>
      </c>
      <c r="AT87" s="17">
        <v>0</v>
      </c>
      <c r="AU87" s="17">
        <v>0</v>
      </c>
      <c r="AV87" s="17">
        <v>0</v>
      </c>
      <c r="AW87" s="12">
        <v>107861.14</v>
      </c>
      <c r="AX87" s="16">
        <v>0</v>
      </c>
      <c r="AY87" s="17">
        <v>40000</v>
      </c>
      <c r="AZ87" s="17">
        <v>225000</v>
      </c>
      <c r="BA87" s="17">
        <v>0</v>
      </c>
      <c r="BB87" s="17">
        <v>0</v>
      </c>
      <c r="BC87" s="17">
        <v>0</v>
      </c>
      <c r="BD87" s="17">
        <v>0</v>
      </c>
      <c r="BE87" s="12">
        <v>265000</v>
      </c>
      <c r="BF87" s="16">
        <v>0</v>
      </c>
      <c r="BG87" s="17">
        <v>0</v>
      </c>
      <c r="BH87" s="17">
        <v>0</v>
      </c>
      <c r="BI87" s="17">
        <v>0</v>
      </c>
      <c r="BJ87" s="17">
        <v>0</v>
      </c>
      <c r="BK87" s="17">
        <v>0</v>
      </c>
      <c r="BL87" s="17">
        <v>0</v>
      </c>
      <c r="BM87" s="12">
        <v>0</v>
      </c>
      <c r="BN87" s="16">
        <v>2707.68</v>
      </c>
      <c r="BO87" s="17">
        <v>0</v>
      </c>
      <c r="BP87" s="17">
        <v>0</v>
      </c>
      <c r="BQ87" s="17">
        <v>0</v>
      </c>
      <c r="BR87" s="17">
        <v>0</v>
      </c>
      <c r="BS87" s="17">
        <v>0</v>
      </c>
      <c r="BT87" s="17">
        <v>0</v>
      </c>
      <c r="BU87" s="12">
        <v>2707.68</v>
      </c>
    </row>
    <row r="88" spans="1:73" x14ac:dyDescent="0.25">
      <c r="A88" s="4" t="s">
        <v>78</v>
      </c>
      <c r="B88" s="92">
        <v>37964</v>
      </c>
      <c r="C88" s="87">
        <v>0</v>
      </c>
      <c r="D88" s="87">
        <v>168182</v>
      </c>
      <c r="E88" s="87">
        <v>0</v>
      </c>
      <c r="F88" s="87">
        <v>0</v>
      </c>
      <c r="G88" s="87">
        <v>0</v>
      </c>
      <c r="H88" s="87">
        <v>0</v>
      </c>
      <c r="I88" s="93">
        <v>206146</v>
      </c>
      <c r="J88" s="16">
        <v>760</v>
      </c>
      <c r="K88" s="17">
        <v>0</v>
      </c>
      <c r="L88" s="17">
        <v>0</v>
      </c>
      <c r="M88" s="17">
        <v>0</v>
      </c>
      <c r="N88" s="17">
        <v>0</v>
      </c>
      <c r="O88" s="17">
        <v>0</v>
      </c>
      <c r="P88" s="17">
        <v>0</v>
      </c>
      <c r="Q88" s="12">
        <v>760</v>
      </c>
      <c r="R88" s="16">
        <v>18106</v>
      </c>
      <c r="S88" s="17">
        <v>0</v>
      </c>
      <c r="T88" s="17">
        <v>168182</v>
      </c>
      <c r="U88" s="17">
        <v>0</v>
      </c>
      <c r="V88" s="17">
        <v>0</v>
      </c>
      <c r="W88" s="17">
        <v>0</v>
      </c>
      <c r="X88" s="17">
        <v>0</v>
      </c>
      <c r="Y88" s="12">
        <v>186288</v>
      </c>
      <c r="Z88" s="16">
        <v>0</v>
      </c>
      <c r="AA88" s="17">
        <v>0</v>
      </c>
      <c r="AB88" s="17">
        <v>0</v>
      </c>
      <c r="AC88" s="17">
        <v>0</v>
      </c>
      <c r="AD88" s="17">
        <v>0</v>
      </c>
      <c r="AE88" s="17">
        <v>0</v>
      </c>
      <c r="AF88" s="17">
        <v>0</v>
      </c>
      <c r="AG88" s="12">
        <v>0</v>
      </c>
      <c r="AH88" s="16">
        <v>0</v>
      </c>
      <c r="AI88" s="17">
        <v>0</v>
      </c>
      <c r="AJ88" s="17">
        <v>0</v>
      </c>
      <c r="AK88" s="17">
        <v>0</v>
      </c>
      <c r="AL88" s="17">
        <v>0</v>
      </c>
      <c r="AM88" s="17">
        <v>0</v>
      </c>
      <c r="AN88" s="17">
        <v>0</v>
      </c>
      <c r="AO88" s="12">
        <v>0</v>
      </c>
      <c r="AP88" s="16">
        <v>0</v>
      </c>
      <c r="AQ88" s="17">
        <v>0</v>
      </c>
      <c r="AR88" s="17">
        <v>0</v>
      </c>
      <c r="AS88" s="17">
        <v>0</v>
      </c>
      <c r="AT88" s="17">
        <v>0</v>
      </c>
      <c r="AU88" s="17">
        <v>0</v>
      </c>
      <c r="AV88" s="17">
        <v>0</v>
      </c>
      <c r="AW88" s="12">
        <v>0</v>
      </c>
      <c r="AX88" s="16">
        <v>0</v>
      </c>
      <c r="AY88" s="17">
        <v>0</v>
      </c>
      <c r="AZ88" s="17">
        <v>0</v>
      </c>
      <c r="BA88" s="17">
        <v>0</v>
      </c>
      <c r="BB88" s="17">
        <v>0</v>
      </c>
      <c r="BC88" s="17">
        <v>0</v>
      </c>
      <c r="BD88" s="17">
        <v>0</v>
      </c>
      <c r="BE88" s="12">
        <v>0</v>
      </c>
      <c r="BF88" s="16">
        <v>0</v>
      </c>
      <c r="BG88" s="17">
        <v>0</v>
      </c>
      <c r="BH88" s="17">
        <v>0</v>
      </c>
      <c r="BI88" s="17">
        <v>0</v>
      </c>
      <c r="BJ88" s="17">
        <v>0</v>
      </c>
      <c r="BK88" s="17">
        <v>0</v>
      </c>
      <c r="BL88" s="17">
        <v>0</v>
      </c>
      <c r="BM88" s="12">
        <v>0</v>
      </c>
      <c r="BN88" s="16">
        <v>19098</v>
      </c>
      <c r="BO88" s="17">
        <v>0</v>
      </c>
      <c r="BP88" s="17">
        <v>0</v>
      </c>
      <c r="BQ88" s="17">
        <v>0</v>
      </c>
      <c r="BR88" s="17">
        <v>0</v>
      </c>
      <c r="BS88" s="17">
        <v>0</v>
      </c>
      <c r="BT88" s="17">
        <v>0</v>
      </c>
      <c r="BU88" s="12">
        <v>19098</v>
      </c>
    </row>
    <row r="89" spans="1:73"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c r="Z89" s="18"/>
      <c r="AA89" s="19"/>
      <c r="AB89" s="19"/>
      <c r="AC89" s="19"/>
      <c r="AD89" s="19"/>
      <c r="AE89" s="19"/>
      <c r="AF89" s="19"/>
      <c r="AG89" s="13"/>
      <c r="AH89" s="18"/>
      <c r="AI89" s="19"/>
      <c r="AJ89" s="19"/>
      <c r="AK89" s="19"/>
      <c r="AL89" s="19"/>
      <c r="AM89" s="19"/>
      <c r="AN89" s="19"/>
      <c r="AO89" s="13"/>
      <c r="AP89" s="18"/>
      <c r="AQ89" s="19"/>
      <c r="AR89" s="19"/>
      <c r="AS89" s="19"/>
      <c r="AT89" s="19"/>
      <c r="AU89" s="19"/>
      <c r="AV89" s="19"/>
      <c r="AW89" s="13"/>
      <c r="AX89" s="18"/>
      <c r="AY89" s="19"/>
      <c r="AZ89" s="19"/>
      <c r="BA89" s="19"/>
      <c r="BB89" s="19"/>
      <c r="BC89" s="19"/>
      <c r="BD89" s="19"/>
      <c r="BE89" s="13"/>
      <c r="BF89" s="18"/>
      <c r="BG89" s="19"/>
      <c r="BH89" s="19"/>
      <c r="BI89" s="19"/>
      <c r="BJ89" s="19"/>
      <c r="BK89" s="19"/>
      <c r="BL89" s="19"/>
      <c r="BM89" s="13"/>
      <c r="BN89" s="18"/>
      <c r="BO89" s="19"/>
      <c r="BP89" s="19"/>
      <c r="BQ89" s="19"/>
      <c r="BR89" s="19"/>
      <c r="BS89" s="19"/>
      <c r="BT89" s="19"/>
      <c r="BU89" s="13"/>
    </row>
    <row r="90" spans="1:73" x14ac:dyDescent="0.25">
      <c r="A90" s="30"/>
      <c r="B90" s="31">
        <f>SUM(B9:B89)</f>
        <v>9093070.4258482177</v>
      </c>
      <c r="C90" s="32">
        <f t="shared" ref="C90:BU90" si="0">SUM(C9:C89)</f>
        <v>5770390.2200000007</v>
      </c>
      <c r="D90" s="32">
        <f t="shared" ref="D90:E90" si="1">SUM(D9:D89)</f>
        <v>10888692.761938524</v>
      </c>
      <c r="E90" s="32">
        <f t="shared" si="1"/>
        <v>4500442.91</v>
      </c>
      <c r="F90" s="32">
        <f t="shared" si="0"/>
        <v>6114142</v>
      </c>
      <c r="G90" s="32">
        <f t="shared" si="0"/>
        <v>10805747.494151495</v>
      </c>
      <c r="H90" s="32">
        <f t="shared" si="0"/>
        <v>2825296.41</v>
      </c>
      <c r="I90" s="33">
        <f t="shared" si="0"/>
        <v>49997782.22193823</v>
      </c>
      <c r="J90" s="31">
        <f t="shared" si="0"/>
        <v>949673.93962196726</v>
      </c>
      <c r="K90" s="32">
        <f t="shared" si="0"/>
        <v>2751328.42</v>
      </c>
      <c r="L90" s="32">
        <f t="shared" ref="L90:M90" si="2">SUM(L9:L89)</f>
        <v>4467896.6419385215</v>
      </c>
      <c r="M90" s="32">
        <f t="shared" si="2"/>
        <v>18500</v>
      </c>
      <c r="N90" s="32">
        <f t="shared" si="0"/>
        <v>6109142</v>
      </c>
      <c r="O90" s="32">
        <f t="shared" si="0"/>
        <v>2823129.6200000006</v>
      </c>
      <c r="P90" s="32">
        <f t="shared" si="0"/>
        <v>518722</v>
      </c>
      <c r="Q90" s="33">
        <f t="shared" si="0"/>
        <v>17638392.621560488</v>
      </c>
      <c r="R90" s="31">
        <f t="shared" si="0"/>
        <v>1595823.8747159359</v>
      </c>
      <c r="S90" s="32">
        <f t="shared" si="0"/>
        <v>1454605.8599999999</v>
      </c>
      <c r="T90" s="32">
        <f t="shared" ref="T90:U90" si="3">SUM(T9:T89)</f>
        <v>483678</v>
      </c>
      <c r="U90" s="32">
        <f t="shared" si="3"/>
        <v>4060.91</v>
      </c>
      <c r="V90" s="32">
        <f t="shared" si="0"/>
        <v>0</v>
      </c>
      <c r="W90" s="32">
        <f t="shared" si="0"/>
        <v>135524.70000000001</v>
      </c>
      <c r="X90" s="32">
        <f t="shared" si="0"/>
        <v>57607.839999999997</v>
      </c>
      <c r="Y90" s="33">
        <f t="shared" si="0"/>
        <v>3731301.184715936</v>
      </c>
      <c r="Z90" s="31">
        <f t="shared" si="0"/>
        <v>1863459.2312679486</v>
      </c>
      <c r="AA90" s="32">
        <f t="shared" si="0"/>
        <v>144333</v>
      </c>
      <c r="AB90" s="32">
        <f t="shared" ref="AB90:AC90" si="4">SUM(AB9:AB89)</f>
        <v>5050689.76</v>
      </c>
      <c r="AC90" s="32">
        <f t="shared" si="4"/>
        <v>997108</v>
      </c>
      <c r="AD90" s="32">
        <f t="shared" si="0"/>
        <v>5000</v>
      </c>
      <c r="AE90" s="32">
        <f t="shared" si="0"/>
        <v>6813584.8899999997</v>
      </c>
      <c r="AF90" s="32">
        <f t="shared" si="0"/>
        <v>603827.97</v>
      </c>
      <c r="AG90" s="33">
        <f t="shared" si="0"/>
        <v>15478002.851267949</v>
      </c>
      <c r="AH90" s="31">
        <f t="shared" si="0"/>
        <v>62331.18</v>
      </c>
      <c r="AI90" s="32">
        <f t="shared" si="0"/>
        <v>807500.73</v>
      </c>
      <c r="AJ90" s="32">
        <f t="shared" ref="AJ90:AK90" si="5">SUM(AJ9:AJ89)</f>
        <v>141220</v>
      </c>
      <c r="AK90" s="32">
        <f t="shared" si="5"/>
        <v>0</v>
      </c>
      <c r="AL90" s="32">
        <f t="shared" si="0"/>
        <v>0</v>
      </c>
      <c r="AM90" s="32">
        <f t="shared" si="0"/>
        <v>59250</v>
      </c>
      <c r="AN90" s="32">
        <f t="shared" si="0"/>
        <v>9915.85</v>
      </c>
      <c r="AO90" s="33">
        <f t="shared" si="0"/>
        <v>1080217.76</v>
      </c>
      <c r="AP90" s="31">
        <f t="shared" si="0"/>
        <v>519200.93087766104</v>
      </c>
      <c r="AQ90" s="32">
        <f t="shared" si="0"/>
        <v>23327.27</v>
      </c>
      <c r="AR90" s="32">
        <f t="shared" ref="AR90:AS90" si="6">SUM(AR9:AR89)</f>
        <v>0</v>
      </c>
      <c r="AS90" s="32">
        <f t="shared" si="6"/>
        <v>3480774</v>
      </c>
      <c r="AT90" s="32">
        <f t="shared" si="0"/>
        <v>0</v>
      </c>
      <c r="AU90" s="32">
        <f t="shared" si="0"/>
        <v>10685.760000000002</v>
      </c>
      <c r="AV90" s="32">
        <f t="shared" si="0"/>
        <v>0</v>
      </c>
      <c r="AW90" s="33">
        <f t="shared" si="0"/>
        <v>4033987.9608776607</v>
      </c>
      <c r="AX90" s="31">
        <f t="shared" si="0"/>
        <v>161393.27000000002</v>
      </c>
      <c r="AY90" s="32">
        <f t="shared" si="0"/>
        <v>48082.400000000001</v>
      </c>
      <c r="AZ90" s="32">
        <f t="shared" ref="AZ90:BA90" si="7">SUM(AZ9:AZ89)</f>
        <v>401160</v>
      </c>
      <c r="BA90" s="32">
        <f t="shared" si="7"/>
        <v>0</v>
      </c>
      <c r="BB90" s="32">
        <f t="shared" si="0"/>
        <v>0</v>
      </c>
      <c r="BC90" s="32">
        <f t="shared" si="0"/>
        <v>94684.054151495962</v>
      </c>
      <c r="BD90" s="32">
        <f t="shared" si="0"/>
        <v>712565</v>
      </c>
      <c r="BE90" s="33">
        <f t="shared" si="0"/>
        <v>1417884.7241514958</v>
      </c>
      <c r="BF90" s="31">
        <f t="shared" si="0"/>
        <v>578618</v>
      </c>
      <c r="BG90" s="32">
        <f t="shared" si="0"/>
        <v>0</v>
      </c>
      <c r="BH90" s="32">
        <f t="shared" ref="BH90:BI90" si="8">SUM(BH9:BH89)</f>
        <v>0</v>
      </c>
      <c r="BI90" s="32">
        <f t="shared" si="8"/>
        <v>0</v>
      </c>
      <c r="BJ90" s="32">
        <f t="shared" si="0"/>
        <v>0</v>
      </c>
      <c r="BK90" s="32">
        <f t="shared" si="0"/>
        <v>0</v>
      </c>
      <c r="BL90" s="32">
        <f t="shared" si="0"/>
        <v>1164</v>
      </c>
      <c r="BM90" s="33">
        <f t="shared" si="0"/>
        <v>579782</v>
      </c>
      <c r="BN90" s="31">
        <f t="shared" si="0"/>
        <v>3362569.9993647053</v>
      </c>
      <c r="BO90" s="32">
        <f t="shared" si="0"/>
        <v>541212.54</v>
      </c>
      <c r="BP90" s="32">
        <f t="shared" ref="BP90:BQ90" si="9">SUM(BP9:BP89)</f>
        <v>344048.36</v>
      </c>
      <c r="BQ90" s="32">
        <f t="shared" si="9"/>
        <v>0</v>
      </c>
      <c r="BR90" s="32">
        <f t="shared" si="0"/>
        <v>0</v>
      </c>
      <c r="BS90" s="32">
        <f t="shared" si="0"/>
        <v>868888.47000000009</v>
      </c>
      <c r="BT90" s="32">
        <f t="shared" si="0"/>
        <v>921493.74999999988</v>
      </c>
      <c r="BU90" s="33">
        <f t="shared" si="0"/>
        <v>6038213.1193647049</v>
      </c>
    </row>
    <row r="91" spans="1:73"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C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81" width="12.6640625" style="9"/>
    <col min="82" max="16384" width="12.6640625" style="6"/>
  </cols>
  <sheetData>
    <row r="1" spans="1:8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row>
    <row r="2" spans="1:81"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row>
    <row r="3" spans="1:81" x14ac:dyDescent="0.25">
      <c r="A3" s="28" t="str">
        <f>'Total Exp'!A3</f>
        <v>2016-17</v>
      </c>
    </row>
    <row r="4" spans="1:81" ht="15.6" x14ac:dyDescent="0.3">
      <c r="A4" s="82" t="s">
        <v>128</v>
      </c>
      <c r="B4" s="83"/>
      <c r="C4" s="83"/>
      <c r="D4" s="83"/>
      <c r="E4" s="83"/>
      <c r="F4" s="83"/>
      <c r="G4" s="83"/>
      <c r="H4" s="83"/>
      <c r="I4" s="84"/>
      <c r="J4" s="85"/>
      <c r="K4" s="83"/>
      <c r="L4" s="83"/>
      <c r="M4" s="83"/>
      <c r="N4" s="83"/>
      <c r="O4" s="83"/>
      <c r="P4" s="83"/>
      <c r="Q4" s="83"/>
      <c r="R4" s="85"/>
      <c r="S4" s="83"/>
      <c r="T4" s="83"/>
      <c r="U4" s="83"/>
      <c r="V4" s="83"/>
      <c r="W4" s="83"/>
      <c r="X4" s="83"/>
      <c r="Y4" s="83"/>
      <c r="Z4" s="85"/>
      <c r="AA4" s="83"/>
      <c r="AB4" s="83"/>
      <c r="AC4" s="83"/>
      <c r="AD4" s="83"/>
      <c r="AE4" s="83"/>
      <c r="AF4" s="83"/>
      <c r="AG4" s="83"/>
      <c r="AH4" s="85"/>
      <c r="AI4" s="83"/>
      <c r="AJ4" s="83"/>
      <c r="AK4" s="83"/>
      <c r="AL4" s="83"/>
      <c r="AM4" s="83"/>
      <c r="AN4" s="83"/>
      <c r="AO4" s="83"/>
      <c r="AP4" s="85"/>
      <c r="AQ4" s="83"/>
      <c r="AR4" s="83"/>
      <c r="AS4" s="83"/>
      <c r="AT4" s="83"/>
      <c r="AU4" s="83"/>
      <c r="AV4" s="83"/>
      <c r="AW4" s="83"/>
      <c r="AX4" s="85"/>
      <c r="AY4" s="83"/>
      <c r="AZ4" s="83"/>
      <c r="BA4" s="83"/>
      <c r="BB4" s="83"/>
      <c r="BC4" s="83"/>
      <c r="BD4" s="83"/>
      <c r="BE4" s="83"/>
      <c r="BF4" s="85"/>
      <c r="BG4" s="83"/>
      <c r="BH4" s="83"/>
      <c r="BI4" s="83"/>
      <c r="BJ4" s="83"/>
      <c r="BK4" s="83"/>
      <c r="BL4" s="83"/>
      <c r="BM4" s="83"/>
      <c r="BN4" s="85"/>
      <c r="BO4" s="83"/>
      <c r="BP4" s="83"/>
      <c r="BQ4" s="83"/>
      <c r="BR4" s="83"/>
      <c r="BS4" s="83"/>
      <c r="BT4" s="83"/>
      <c r="BU4" s="83"/>
      <c r="BV4" s="85"/>
      <c r="BW4" s="83"/>
      <c r="BX4" s="83"/>
      <c r="BY4" s="83"/>
      <c r="BZ4" s="83"/>
      <c r="CA4" s="83"/>
      <c r="CB4" s="83"/>
      <c r="CC4" s="84" t="s">
        <v>287</v>
      </c>
    </row>
    <row r="5" spans="1:81" s="60" customFormat="1" ht="13.2" x14ac:dyDescent="0.25">
      <c r="A5" s="49"/>
      <c r="B5" s="65" t="s">
        <v>232</v>
      </c>
      <c r="C5" s="62"/>
      <c r="D5" s="62"/>
      <c r="E5" s="62"/>
      <c r="F5" s="62"/>
      <c r="G5" s="62"/>
      <c r="H5" s="62"/>
      <c r="I5" s="63"/>
      <c r="J5" s="64" t="s">
        <v>215</v>
      </c>
      <c r="K5" s="65"/>
      <c r="L5" s="65"/>
      <c r="M5" s="65"/>
      <c r="N5" s="65"/>
      <c r="O5" s="65"/>
      <c r="P5" s="65"/>
      <c r="Q5" s="66"/>
      <c r="R5" s="65" t="s">
        <v>216</v>
      </c>
      <c r="S5" s="65"/>
      <c r="T5" s="65"/>
      <c r="U5" s="65"/>
      <c r="V5" s="65"/>
      <c r="W5" s="65"/>
      <c r="X5" s="65"/>
      <c r="Y5" s="66"/>
      <c r="Z5" s="65" t="s">
        <v>217</v>
      </c>
      <c r="AA5" s="65"/>
      <c r="AB5" s="65"/>
      <c r="AC5" s="65"/>
      <c r="AD5" s="65"/>
      <c r="AE5" s="65"/>
      <c r="AF5" s="65"/>
      <c r="AG5" s="66"/>
      <c r="AH5" s="64" t="s">
        <v>221</v>
      </c>
      <c r="AI5" s="65"/>
      <c r="AJ5" s="65"/>
      <c r="AK5" s="65"/>
      <c r="AL5" s="65"/>
      <c r="AM5" s="65"/>
      <c r="AN5" s="65"/>
      <c r="AO5" s="66"/>
      <c r="AP5" s="65" t="s">
        <v>222</v>
      </c>
      <c r="AQ5" s="65"/>
      <c r="AR5" s="65"/>
      <c r="AS5" s="65"/>
      <c r="AT5" s="65"/>
      <c r="AU5" s="65"/>
      <c r="AV5" s="65"/>
      <c r="AW5" s="66"/>
      <c r="AX5" s="65" t="s">
        <v>223</v>
      </c>
      <c r="AY5" s="65"/>
      <c r="AZ5" s="65"/>
      <c r="BA5" s="65"/>
      <c r="BB5" s="65"/>
      <c r="BC5" s="65"/>
      <c r="BD5" s="65"/>
      <c r="BE5" s="66"/>
      <c r="BF5" s="64" t="s">
        <v>227</v>
      </c>
      <c r="BG5" s="65"/>
      <c r="BH5" s="65"/>
      <c r="BI5" s="65"/>
      <c r="BJ5" s="65"/>
      <c r="BK5" s="65"/>
      <c r="BL5" s="65"/>
      <c r="BM5" s="66"/>
      <c r="BN5" s="65" t="s">
        <v>228</v>
      </c>
      <c r="BO5" s="65"/>
      <c r="BP5" s="65"/>
      <c r="BQ5" s="65"/>
      <c r="BR5" s="65"/>
      <c r="BS5" s="65"/>
      <c r="BT5" s="65"/>
      <c r="BU5" s="66"/>
      <c r="BV5" s="64" t="s">
        <v>231</v>
      </c>
      <c r="BW5" s="65"/>
      <c r="BX5" s="65"/>
      <c r="BY5" s="65"/>
      <c r="BZ5" s="65"/>
      <c r="CA5" s="65"/>
      <c r="CB5" s="65"/>
      <c r="CC5" s="66"/>
    </row>
    <row r="6" spans="1:81" s="60" customFormat="1" ht="13.2" x14ac:dyDescent="0.25">
      <c r="A6" s="49"/>
      <c r="B6" s="50" t="str">
        <f>$A$4&amp;" Total"</f>
        <v>Business &amp; Economic Services Total</v>
      </c>
      <c r="C6" s="51"/>
      <c r="D6" s="51"/>
      <c r="E6" s="51"/>
      <c r="F6" s="51"/>
      <c r="G6" s="51"/>
      <c r="H6" s="51"/>
      <c r="I6" s="52"/>
      <c r="J6" s="50" t="s">
        <v>218</v>
      </c>
      <c r="K6" s="51"/>
      <c r="L6" s="51"/>
      <c r="M6" s="51"/>
      <c r="N6" s="51"/>
      <c r="O6" s="51"/>
      <c r="P6" s="51"/>
      <c r="Q6" s="52"/>
      <c r="R6" s="51" t="s">
        <v>219</v>
      </c>
      <c r="S6" s="51"/>
      <c r="T6" s="51"/>
      <c r="U6" s="51"/>
      <c r="V6" s="51"/>
      <c r="W6" s="51"/>
      <c r="X6" s="51"/>
      <c r="Y6" s="52"/>
      <c r="Z6" s="51" t="s">
        <v>220</v>
      </c>
      <c r="AA6" s="51"/>
      <c r="AB6" s="51"/>
      <c r="AC6" s="51"/>
      <c r="AD6" s="51"/>
      <c r="AE6" s="51"/>
      <c r="AF6" s="51"/>
      <c r="AG6" s="52"/>
      <c r="AH6" s="50" t="s">
        <v>224</v>
      </c>
      <c r="AI6" s="51"/>
      <c r="AJ6" s="51"/>
      <c r="AK6" s="51"/>
      <c r="AL6" s="51"/>
      <c r="AM6" s="51"/>
      <c r="AN6" s="51"/>
      <c r="AO6" s="52"/>
      <c r="AP6" s="51" t="s">
        <v>225</v>
      </c>
      <c r="AQ6" s="51"/>
      <c r="AR6" s="51"/>
      <c r="AS6" s="51"/>
      <c r="AT6" s="51"/>
      <c r="AU6" s="51"/>
      <c r="AV6" s="51"/>
      <c r="AW6" s="52"/>
      <c r="AX6" s="51" t="s">
        <v>226</v>
      </c>
      <c r="AY6" s="51"/>
      <c r="AZ6" s="51"/>
      <c r="BA6" s="51"/>
      <c r="BB6" s="51"/>
      <c r="BC6" s="51"/>
      <c r="BD6" s="51"/>
      <c r="BE6" s="52"/>
      <c r="BF6" s="50" t="s">
        <v>229</v>
      </c>
      <c r="BG6" s="51"/>
      <c r="BH6" s="51"/>
      <c r="BI6" s="51"/>
      <c r="BJ6" s="51"/>
      <c r="BK6" s="51"/>
      <c r="BL6" s="51"/>
      <c r="BM6" s="52"/>
      <c r="BN6" s="51" t="s">
        <v>230</v>
      </c>
      <c r="BO6" s="51"/>
      <c r="BP6" s="51"/>
      <c r="BQ6" s="51"/>
      <c r="BR6" s="51"/>
      <c r="BS6" s="51"/>
      <c r="BT6" s="51"/>
      <c r="BU6" s="52"/>
      <c r="BV6" s="53" t="s">
        <v>142</v>
      </c>
      <c r="BW6" s="51"/>
      <c r="BX6" s="51"/>
      <c r="BY6" s="51"/>
      <c r="BZ6" s="51"/>
      <c r="CA6" s="51"/>
      <c r="CB6" s="51"/>
      <c r="CC6" s="52"/>
    </row>
    <row r="7" spans="1:81"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c r="Z7" s="42" t="s">
        <v>106</v>
      </c>
      <c r="AA7" s="43" t="s">
        <v>272</v>
      </c>
      <c r="AB7" s="43" t="s">
        <v>273</v>
      </c>
      <c r="AC7" s="43" t="s">
        <v>274</v>
      </c>
      <c r="AD7" s="43" t="s">
        <v>275</v>
      </c>
      <c r="AE7" s="43" t="s">
        <v>108</v>
      </c>
      <c r="AF7" s="43" t="s">
        <v>109</v>
      </c>
      <c r="AG7" s="58" t="s">
        <v>276</v>
      </c>
      <c r="AH7" s="42" t="s">
        <v>106</v>
      </c>
      <c r="AI7" s="43" t="s">
        <v>272</v>
      </c>
      <c r="AJ7" s="43" t="s">
        <v>273</v>
      </c>
      <c r="AK7" s="43" t="s">
        <v>274</v>
      </c>
      <c r="AL7" s="43" t="s">
        <v>275</v>
      </c>
      <c r="AM7" s="43" t="s">
        <v>108</v>
      </c>
      <c r="AN7" s="43" t="s">
        <v>109</v>
      </c>
      <c r="AO7" s="58" t="s">
        <v>276</v>
      </c>
      <c r="AP7" s="42" t="s">
        <v>106</v>
      </c>
      <c r="AQ7" s="43" t="s">
        <v>272</v>
      </c>
      <c r="AR7" s="43" t="s">
        <v>273</v>
      </c>
      <c r="AS7" s="43" t="s">
        <v>274</v>
      </c>
      <c r="AT7" s="43" t="s">
        <v>275</v>
      </c>
      <c r="AU7" s="43" t="s">
        <v>108</v>
      </c>
      <c r="AV7" s="43" t="s">
        <v>109</v>
      </c>
      <c r="AW7" s="58" t="s">
        <v>276</v>
      </c>
      <c r="AX7" s="42" t="s">
        <v>106</v>
      </c>
      <c r="AY7" s="43" t="s">
        <v>272</v>
      </c>
      <c r="AZ7" s="43" t="s">
        <v>273</v>
      </c>
      <c r="BA7" s="43" t="s">
        <v>274</v>
      </c>
      <c r="BB7" s="43" t="s">
        <v>275</v>
      </c>
      <c r="BC7" s="43" t="s">
        <v>108</v>
      </c>
      <c r="BD7" s="43" t="s">
        <v>109</v>
      </c>
      <c r="BE7" s="58" t="s">
        <v>276</v>
      </c>
      <c r="BF7" s="42" t="s">
        <v>106</v>
      </c>
      <c r="BG7" s="43" t="s">
        <v>272</v>
      </c>
      <c r="BH7" s="43" t="s">
        <v>273</v>
      </c>
      <c r="BI7" s="43" t="s">
        <v>274</v>
      </c>
      <c r="BJ7" s="43" t="s">
        <v>275</v>
      </c>
      <c r="BK7" s="43" t="s">
        <v>108</v>
      </c>
      <c r="BL7" s="43" t="s">
        <v>109</v>
      </c>
      <c r="BM7" s="58" t="s">
        <v>276</v>
      </c>
      <c r="BN7" s="42" t="s">
        <v>106</v>
      </c>
      <c r="BO7" s="43" t="s">
        <v>272</v>
      </c>
      <c r="BP7" s="43" t="s">
        <v>273</v>
      </c>
      <c r="BQ7" s="43" t="s">
        <v>274</v>
      </c>
      <c r="BR7" s="43" t="s">
        <v>275</v>
      </c>
      <c r="BS7" s="43" t="s">
        <v>108</v>
      </c>
      <c r="BT7" s="43" t="s">
        <v>109</v>
      </c>
      <c r="BU7" s="58" t="s">
        <v>276</v>
      </c>
      <c r="BV7" s="42" t="s">
        <v>106</v>
      </c>
      <c r="BW7" s="43" t="s">
        <v>272</v>
      </c>
      <c r="BX7" s="43" t="s">
        <v>273</v>
      </c>
      <c r="BY7" s="43" t="s">
        <v>274</v>
      </c>
      <c r="BZ7" s="43" t="s">
        <v>275</v>
      </c>
      <c r="CA7" s="43" t="s">
        <v>108</v>
      </c>
      <c r="CB7" s="43" t="s">
        <v>109</v>
      </c>
      <c r="CC7" s="58" t="s">
        <v>276</v>
      </c>
    </row>
    <row r="8" spans="1:81"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c r="Z8" s="46" t="s">
        <v>110</v>
      </c>
      <c r="AA8" s="47" t="s">
        <v>111</v>
      </c>
      <c r="AB8" s="47" t="s">
        <v>112</v>
      </c>
      <c r="AC8" s="47" t="s">
        <v>113</v>
      </c>
      <c r="AD8" s="47" t="s">
        <v>114</v>
      </c>
      <c r="AE8" s="47" t="s">
        <v>115</v>
      </c>
      <c r="AF8" s="47" t="s">
        <v>116</v>
      </c>
      <c r="AG8" s="48" t="s">
        <v>117</v>
      </c>
      <c r="AH8" s="46" t="s">
        <v>110</v>
      </c>
      <c r="AI8" s="47" t="s">
        <v>111</v>
      </c>
      <c r="AJ8" s="47" t="s">
        <v>112</v>
      </c>
      <c r="AK8" s="47" t="s">
        <v>113</v>
      </c>
      <c r="AL8" s="47" t="s">
        <v>114</v>
      </c>
      <c r="AM8" s="47" t="s">
        <v>115</v>
      </c>
      <c r="AN8" s="47" t="s">
        <v>116</v>
      </c>
      <c r="AO8" s="48" t="s">
        <v>117</v>
      </c>
      <c r="AP8" s="46" t="s">
        <v>110</v>
      </c>
      <c r="AQ8" s="47" t="s">
        <v>111</v>
      </c>
      <c r="AR8" s="47" t="s">
        <v>112</v>
      </c>
      <c r="AS8" s="47" t="s">
        <v>113</v>
      </c>
      <c r="AT8" s="47" t="s">
        <v>114</v>
      </c>
      <c r="AU8" s="47" t="s">
        <v>115</v>
      </c>
      <c r="AV8" s="47" t="s">
        <v>116</v>
      </c>
      <c r="AW8" s="48" t="s">
        <v>117</v>
      </c>
      <c r="AX8" s="46" t="s">
        <v>110</v>
      </c>
      <c r="AY8" s="47" t="s">
        <v>111</v>
      </c>
      <c r="AZ8" s="47" t="s">
        <v>112</v>
      </c>
      <c r="BA8" s="47" t="s">
        <v>113</v>
      </c>
      <c r="BB8" s="47" t="s">
        <v>114</v>
      </c>
      <c r="BC8" s="47" t="s">
        <v>115</v>
      </c>
      <c r="BD8" s="47" t="s">
        <v>116</v>
      </c>
      <c r="BE8" s="48" t="s">
        <v>117</v>
      </c>
      <c r="BF8" s="46" t="s">
        <v>110</v>
      </c>
      <c r="BG8" s="47" t="s">
        <v>111</v>
      </c>
      <c r="BH8" s="47" t="s">
        <v>112</v>
      </c>
      <c r="BI8" s="47" t="s">
        <v>113</v>
      </c>
      <c r="BJ8" s="47" t="s">
        <v>114</v>
      </c>
      <c r="BK8" s="47" t="s">
        <v>115</v>
      </c>
      <c r="BL8" s="47" t="s">
        <v>116</v>
      </c>
      <c r="BM8" s="48" t="s">
        <v>117</v>
      </c>
      <c r="BN8" s="46" t="s">
        <v>110</v>
      </c>
      <c r="BO8" s="47" t="s">
        <v>111</v>
      </c>
      <c r="BP8" s="47" t="s">
        <v>112</v>
      </c>
      <c r="BQ8" s="47" t="s">
        <v>113</v>
      </c>
      <c r="BR8" s="47" t="s">
        <v>114</v>
      </c>
      <c r="BS8" s="47" t="s">
        <v>115</v>
      </c>
      <c r="BT8" s="47" t="s">
        <v>116</v>
      </c>
      <c r="BU8" s="48" t="s">
        <v>117</v>
      </c>
      <c r="BV8" s="46" t="s">
        <v>110</v>
      </c>
      <c r="BW8" s="47" t="s">
        <v>111</v>
      </c>
      <c r="BX8" s="47" t="s">
        <v>112</v>
      </c>
      <c r="BY8" s="47" t="s">
        <v>113</v>
      </c>
      <c r="BZ8" s="47" t="s">
        <v>114</v>
      </c>
      <c r="CA8" s="47" t="s">
        <v>115</v>
      </c>
      <c r="CB8" s="47" t="s">
        <v>116</v>
      </c>
      <c r="CC8" s="48" t="s">
        <v>117</v>
      </c>
    </row>
    <row r="9" spans="1:81" x14ac:dyDescent="0.25">
      <c r="A9" s="3"/>
      <c r="B9" s="89"/>
      <c r="C9" s="90"/>
      <c r="D9" s="90"/>
      <c r="E9" s="90"/>
      <c r="F9" s="90"/>
      <c r="G9" s="90"/>
      <c r="H9" s="90"/>
      <c r="I9" s="91"/>
      <c r="J9" s="14"/>
      <c r="K9" s="15"/>
      <c r="L9" s="15"/>
      <c r="M9" s="15"/>
      <c r="N9" s="15"/>
      <c r="O9" s="15"/>
      <c r="P9" s="15"/>
      <c r="Q9" s="11"/>
      <c r="R9" s="14"/>
      <c r="S9" s="15"/>
      <c r="T9" s="15"/>
      <c r="U9" s="15"/>
      <c r="V9" s="15"/>
      <c r="W9" s="15"/>
      <c r="X9" s="15"/>
      <c r="Y9" s="11"/>
      <c r="Z9" s="14"/>
      <c r="AA9" s="15"/>
      <c r="AB9" s="15"/>
      <c r="AC9" s="15"/>
      <c r="AD9" s="15"/>
      <c r="AE9" s="15"/>
      <c r="AF9" s="15"/>
      <c r="AG9" s="11"/>
      <c r="AH9" s="14"/>
      <c r="AI9" s="15"/>
      <c r="AJ9" s="15"/>
      <c r="AK9" s="15"/>
      <c r="AL9" s="15"/>
      <c r="AM9" s="15"/>
      <c r="AN9" s="15"/>
      <c r="AO9" s="11"/>
      <c r="AP9" s="14"/>
      <c r="AQ9" s="15"/>
      <c r="AR9" s="15"/>
      <c r="AS9" s="15"/>
      <c r="AT9" s="15"/>
      <c r="AU9" s="15"/>
      <c r="AV9" s="15"/>
      <c r="AW9" s="11"/>
      <c r="AX9" s="14"/>
      <c r="AY9" s="15"/>
      <c r="AZ9" s="15"/>
      <c r="BA9" s="15"/>
      <c r="BB9" s="15"/>
      <c r="BC9" s="15"/>
      <c r="BD9" s="15"/>
      <c r="BE9" s="11"/>
      <c r="BF9" s="14"/>
      <c r="BG9" s="15"/>
      <c r="BH9" s="15"/>
      <c r="BI9" s="15"/>
      <c r="BJ9" s="15"/>
      <c r="BK9" s="15"/>
      <c r="BL9" s="15"/>
      <c r="BM9" s="11"/>
      <c r="BN9" s="14"/>
      <c r="BO9" s="15"/>
      <c r="BP9" s="15"/>
      <c r="BQ9" s="15"/>
      <c r="BR9" s="15"/>
      <c r="BS9" s="15"/>
      <c r="BT9" s="15"/>
      <c r="BU9" s="11"/>
      <c r="BV9" s="14"/>
      <c r="BW9" s="15"/>
      <c r="BX9" s="15"/>
      <c r="BY9" s="15"/>
      <c r="BZ9" s="15"/>
      <c r="CA9" s="15"/>
      <c r="CB9" s="15"/>
      <c r="CC9" s="11"/>
    </row>
    <row r="10" spans="1:81" x14ac:dyDescent="0.25">
      <c r="A10" s="4" t="s">
        <v>1</v>
      </c>
      <c r="B10" s="92">
        <v>1017240.97</v>
      </c>
      <c r="C10" s="87">
        <v>0</v>
      </c>
      <c r="D10" s="87">
        <v>0</v>
      </c>
      <c r="E10" s="87">
        <v>0</v>
      </c>
      <c r="F10" s="87">
        <v>0</v>
      </c>
      <c r="G10" s="87">
        <v>472.75</v>
      </c>
      <c r="H10" s="87">
        <v>481916.85000000003</v>
      </c>
      <c r="I10" s="93">
        <v>1499630.57</v>
      </c>
      <c r="J10" s="16">
        <v>205414.76</v>
      </c>
      <c r="K10" s="17">
        <v>0</v>
      </c>
      <c r="L10" s="17">
        <v>0</v>
      </c>
      <c r="M10" s="17">
        <v>0</v>
      </c>
      <c r="N10" s="17">
        <v>0</v>
      </c>
      <c r="O10" s="17">
        <v>0</v>
      </c>
      <c r="P10" s="17">
        <v>0</v>
      </c>
      <c r="Q10" s="12">
        <v>205414.76</v>
      </c>
      <c r="R10" s="16">
        <v>244308.24000000002</v>
      </c>
      <c r="S10" s="17">
        <v>0</v>
      </c>
      <c r="T10" s="17">
        <v>0</v>
      </c>
      <c r="U10" s="17">
        <v>0</v>
      </c>
      <c r="V10" s="17">
        <v>0</v>
      </c>
      <c r="W10" s="17">
        <v>0</v>
      </c>
      <c r="X10" s="17">
        <v>0</v>
      </c>
      <c r="Y10" s="12">
        <v>244308.24000000002</v>
      </c>
      <c r="Z10" s="16">
        <v>184465.53</v>
      </c>
      <c r="AA10" s="17">
        <v>0</v>
      </c>
      <c r="AB10" s="17">
        <v>0</v>
      </c>
      <c r="AC10" s="17">
        <v>0</v>
      </c>
      <c r="AD10" s="17">
        <v>0</v>
      </c>
      <c r="AE10" s="17">
        <v>472.75</v>
      </c>
      <c r="AF10" s="17">
        <v>42849.48</v>
      </c>
      <c r="AG10" s="12">
        <v>227787.76</v>
      </c>
      <c r="AH10" s="16">
        <v>0</v>
      </c>
      <c r="AI10" s="17">
        <v>0</v>
      </c>
      <c r="AJ10" s="17">
        <v>0</v>
      </c>
      <c r="AK10" s="17">
        <v>0</v>
      </c>
      <c r="AL10" s="17">
        <v>0</v>
      </c>
      <c r="AM10" s="17">
        <v>0</v>
      </c>
      <c r="AN10" s="17">
        <v>0</v>
      </c>
      <c r="AO10" s="12">
        <v>0</v>
      </c>
      <c r="AP10" s="16">
        <v>0</v>
      </c>
      <c r="AQ10" s="17">
        <v>0</v>
      </c>
      <c r="AR10" s="17">
        <v>0</v>
      </c>
      <c r="AS10" s="17">
        <v>0</v>
      </c>
      <c r="AT10" s="17">
        <v>0</v>
      </c>
      <c r="AU10" s="17">
        <v>0</v>
      </c>
      <c r="AV10" s="17">
        <v>17479.759999999998</v>
      </c>
      <c r="AW10" s="12">
        <v>17479.759999999998</v>
      </c>
      <c r="AX10" s="16">
        <v>0</v>
      </c>
      <c r="AY10" s="17">
        <v>0</v>
      </c>
      <c r="AZ10" s="17">
        <v>0</v>
      </c>
      <c r="BA10" s="17">
        <v>0</v>
      </c>
      <c r="BB10" s="17">
        <v>0</v>
      </c>
      <c r="BC10" s="17">
        <v>0</v>
      </c>
      <c r="BD10" s="17">
        <v>0</v>
      </c>
      <c r="BE10" s="12">
        <v>0</v>
      </c>
      <c r="BF10" s="16">
        <v>0</v>
      </c>
      <c r="BG10" s="17">
        <v>0</v>
      </c>
      <c r="BH10" s="17">
        <v>0</v>
      </c>
      <c r="BI10" s="17">
        <v>0</v>
      </c>
      <c r="BJ10" s="17">
        <v>0</v>
      </c>
      <c r="BK10" s="17">
        <v>0</v>
      </c>
      <c r="BL10" s="17">
        <v>0</v>
      </c>
      <c r="BM10" s="12">
        <v>0</v>
      </c>
      <c r="BN10" s="16">
        <v>383052.44</v>
      </c>
      <c r="BO10" s="17">
        <v>0</v>
      </c>
      <c r="BP10" s="17">
        <v>0</v>
      </c>
      <c r="BQ10" s="17">
        <v>0</v>
      </c>
      <c r="BR10" s="17">
        <v>0</v>
      </c>
      <c r="BS10" s="17">
        <v>0</v>
      </c>
      <c r="BT10" s="17">
        <v>421587.61000000004</v>
      </c>
      <c r="BU10" s="12">
        <v>804640.05</v>
      </c>
      <c r="BV10" s="16">
        <v>0</v>
      </c>
      <c r="BW10" s="17">
        <v>0</v>
      </c>
      <c r="BX10" s="17">
        <v>0</v>
      </c>
      <c r="BY10" s="17">
        <v>0</v>
      </c>
      <c r="BZ10" s="17">
        <v>0</v>
      </c>
      <c r="CA10" s="17">
        <v>0</v>
      </c>
      <c r="CB10" s="17">
        <v>0</v>
      </c>
      <c r="CC10" s="12">
        <v>0</v>
      </c>
    </row>
    <row r="11" spans="1:81" x14ac:dyDescent="0.25">
      <c r="A11" s="4" t="s">
        <v>2</v>
      </c>
      <c r="B11" s="92">
        <v>361267.62999999995</v>
      </c>
      <c r="C11" s="87">
        <v>2200</v>
      </c>
      <c r="D11" s="87">
        <v>145561</v>
      </c>
      <c r="E11" s="87">
        <v>0</v>
      </c>
      <c r="F11" s="87">
        <v>0</v>
      </c>
      <c r="G11" s="87">
        <v>0</v>
      </c>
      <c r="H11" s="87">
        <v>115725.6</v>
      </c>
      <c r="I11" s="93">
        <v>624754.23</v>
      </c>
      <c r="J11" s="16">
        <v>81460.06</v>
      </c>
      <c r="K11" s="17">
        <v>0</v>
      </c>
      <c r="L11" s="17">
        <v>115561</v>
      </c>
      <c r="M11" s="17">
        <v>0</v>
      </c>
      <c r="N11" s="17">
        <v>0</v>
      </c>
      <c r="O11" s="17">
        <v>0</v>
      </c>
      <c r="P11" s="17">
        <v>0</v>
      </c>
      <c r="Q11" s="12">
        <v>197021.06</v>
      </c>
      <c r="R11" s="16">
        <v>184325.96</v>
      </c>
      <c r="S11" s="17">
        <v>0</v>
      </c>
      <c r="T11" s="17">
        <v>0</v>
      </c>
      <c r="U11" s="17">
        <v>0</v>
      </c>
      <c r="V11" s="17">
        <v>0</v>
      </c>
      <c r="W11" s="17">
        <v>0</v>
      </c>
      <c r="X11" s="17">
        <v>0</v>
      </c>
      <c r="Y11" s="12">
        <v>184325.96</v>
      </c>
      <c r="Z11" s="16">
        <v>28258.61</v>
      </c>
      <c r="AA11" s="17">
        <v>2200</v>
      </c>
      <c r="AB11" s="17">
        <v>30000</v>
      </c>
      <c r="AC11" s="17">
        <v>0</v>
      </c>
      <c r="AD11" s="17">
        <v>0</v>
      </c>
      <c r="AE11" s="17">
        <v>0</v>
      </c>
      <c r="AF11" s="17">
        <v>0</v>
      </c>
      <c r="AG11" s="12">
        <v>60458.61</v>
      </c>
      <c r="AH11" s="16">
        <v>0</v>
      </c>
      <c r="AI11" s="17">
        <v>0</v>
      </c>
      <c r="AJ11" s="17">
        <v>0</v>
      </c>
      <c r="AK11" s="17">
        <v>0</v>
      </c>
      <c r="AL11" s="17">
        <v>0</v>
      </c>
      <c r="AM11" s="17">
        <v>0</v>
      </c>
      <c r="AN11" s="17">
        <v>0</v>
      </c>
      <c r="AO11" s="12">
        <v>0</v>
      </c>
      <c r="AP11" s="16">
        <v>6202.68</v>
      </c>
      <c r="AQ11" s="17">
        <v>0</v>
      </c>
      <c r="AR11" s="17">
        <v>0</v>
      </c>
      <c r="AS11" s="17">
        <v>0</v>
      </c>
      <c r="AT11" s="17">
        <v>0</v>
      </c>
      <c r="AU11" s="17">
        <v>0</v>
      </c>
      <c r="AV11" s="17">
        <v>0</v>
      </c>
      <c r="AW11" s="12">
        <v>6202.68</v>
      </c>
      <c r="AX11" s="16">
        <v>0</v>
      </c>
      <c r="AY11" s="17">
        <v>0</v>
      </c>
      <c r="AZ11" s="17">
        <v>0</v>
      </c>
      <c r="BA11" s="17">
        <v>0</v>
      </c>
      <c r="BB11" s="17">
        <v>0</v>
      </c>
      <c r="BC11" s="17">
        <v>0</v>
      </c>
      <c r="BD11" s="17">
        <v>0</v>
      </c>
      <c r="BE11" s="12">
        <v>0</v>
      </c>
      <c r="BF11" s="16">
        <v>40590.910000000003</v>
      </c>
      <c r="BG11" s="17">
        <v>0</v>
      </c>
      <c r="BH11" s="17">
        <v>0</v>
      </c>
      <c r="BI11" s="17">
        <v>0</v>
      </c>
      <c r="BJ11" s="17">
        <v>0</v>
      </c>
      <c r="BK11" s="17">
        <v>0</v>
      </c>
      <c r="BL11" s="17">
        <v>0</v>
      </c>
      <c r="BM11" s="12">
        <v>40590.910000000003</v>
      </c>
      <c r="BN11" s="16">
        <v>20429.41</v>
      </c>
      <c r="BO11" s="17">
        <v>0</v>
      </c>
      <c r="BP11" s="17">
        <v>0</v>
      </c>
      <c r="BQ11" s="17">
        <v>0</v>
      </c>
      <c r="BR11" s="17">
        <v>0</v>
      </c>
      <c r="BS11" s="17">
        <v>0</v>
      </c>
      <c r="BT11" s="17">
        <v>115725.6</v>
      </c>
      <c r="BU11" s="12">
        <v>136155.01</v>
      </c>
      <c r="BV11" s="16">
        <v>0</v>
      </c>
      <c r="BW11" s="17">
        <v>0</v>
      </c>
      <c r="BX11" s="17">
        <v>0</v>
      </c>
      <c r="BY11" s="17">
        <v>0</v>
      </c>
      <c r="BZ11" s="17">
        <v>0</v>
      </c>
      <c r="CA11" s="17">
        <v>0</v>
      </c>
      <c r="CB11" s="17">
        <v>0</v>
      </c>
      <c r="CC11" s="12">
        <v>0</v>
      </c>
    </row>
    <row r="12" spans="1:81" x14ac:dyDescent="0.25">
      <c r="A12" s="4" t="s">
        <v>3</v>
      </c>
      <c r="B12" s="92">
        <v>1785836</v>
      </c>
      <c r="C12" s="87">
        <v>75087</v>
      </c>
      <c r="D12" s="87">
        <v>2703355</v>
      </c>
      <c r="E12" s="87">
        <v>0</v>
      </c>
      <c r="F12" s="87">
        <v>0</v>
      </c>
      <c r="G12" s="87">
        <v>864561</v>
      </c>
      <c r="H12" s="87">
        <v>528818</v>
      </c>
      <c r="I12" s="93">
        <v>5957657</v>
      </c>
      <c r="J12" s="16">
        <v>0</v>
      </c>
      <c r="K12" s="17">
        <v>0</v>
      </c>
      <c r="L12" s="17">
        <v>0</v>
      </c>
      <c r="M12" s="17">
        <v>0</v>
      </c>
      <c r="N12" s="17">
        <v>0</v>
      </c>
      <c r="O12" s="17">
        <v>0</v>
      </c>
      <c r="P12" s="17">
        <v>0</v>
      </c>
      <c r="Q12" s="12">
        <v>0</v>
      </c>
      <c r="R12" s="16">
        <v>411892</v>
      </c>
      <c r="S12" s="17">
        <v>0</v>
      </c>
      <c r="T12" s="17">
        <v>0</v>
      </c>
      <c r="U12" s="17">
        <v>0</v>
      </c>
      <c r="V12" s="17">
        <v>0</v>
      </c>
      <c r="W12" s="17">
        <v>0</v>
      </c>
      <c r="X12" s="17">
        <v>0</v>
      </c>
      <c r="Y12" s="12">
        <v>411892</v>
      </c>
      <c r="Z12" s="16">
        <v>300622</v>
      </c>
      <c r="AA12" s="17">
        <v>12107</v>
      </c>
      <c r="AB12" s="17">
        <v>0</v>
      </c>
      <c r="AC12" s="17">
        <v>0</v>
      </c>
      <c r="AD12" s="17">
        <v>0</v>
      </c>
      <c r="AE12" s="17">
        <v>0</v>
      </c>
      <c r="AF12" s="17">
        <v>0</v>
      </c>
      <c r="AG12" s="12">
        <v>312729</v>
      </c>
      <c r="AH12" s="16">
        <v>0</v>
      </c>
      <c r="AI12" s="17">
        <v>0</v>
      </c>
      <c r="AJ12" s="17">
        <v>0</v>
      </c>
      <c r="AK12" s="17">
        <v>0</v>
      </c>
      <c r="AL12" s="17">
        <v>0</v>
      </c>
      <c r="AM12" s="17">
        <v>0</v>
      </c>
      <c r="AN12" s="17">
        <v>0</v>
      </c>
      <c r="AO12" s="12">
        <v>0</v>
      </c>
      <c r="AP12" s="16">
        <v>1119</v>
      </c>
      <c r="AQ12" s="17">
        <v>0</v>
      </c>
      <c r="AR12" s="17">
        <v>0</v>
      </c>
      <c r="AS12" s="17">
        <v>0</v>
      </c>
      <c r="AT12" s="17">
        <v>0</v>
      </c>
      <c r="AU12" s="17">
        <v>0</v>
      </c>
      <c r="AV12" s="17">
        <v>0</v>
      </c>
      <c r="AW12" s="12">
        <v>1119</v>
      </c>
      <c r="AX12" s="16">
        <v>0</v>
      </c>
      <c r="AY12" s="17">
        <v>0</v>
      </c>
      <c r="AZ12" s="17">
        <v>0</v>
      </c>
      <c r="BA12" s="17">
        <v>0</v>
      </c>
      <c r="BB12" s="17">
        <v>0</v>
      </c>
      <c r="BC12" s="17">
        <v>0</v>
      </c>
      <c r="BD12" s="17">
        <v>0</v>
      </c>
      <c r="BE12" s="12">
        <v>0</v>
      </c>
      <c r="BF12" s="16">
        <v>1046045</v>
      </c>
      <c r="BG12" s="17">
        <v>62980</v>
      </c>
      <c r="BH12" s="17">
        <v>0</v>
      </c>
      <c r="BI12" s="17">
        <v>0</v>
      </c>
      <c r="BJ12" s="17">
        <v>0</v>
      </c>
      <c r="BK12" s="17">
        <v>800704</v>
      </c>
      <c r="BL12" s="17">
        <v>149799</v>
      </c>
      <c r="BM12" s="12">
        <v>2059528</v>
      </c>
      <c r="BN12" s="16">
        <v>0</v>
      </c>
      <c r="BO12" s="17">
        <v>0</v>
      </c>
      <c r="BP12" s="17">
        <v>0</v>
      </c>
      <c r="BQ12" s="17">
        <v>0</v>
      </c>
      <c r="BR12" s="17">
        <v>0</v>
      </c>
      <c r="BS12" s="17">
        <v>0</v>
      </c>
      <c r="BT12" s="17">
        <v>255431</v>
      </c>
      <c r="BU12" s="12">
        <v>255431</v>
      </c>
      <c r="BV12" s="16">
        <v>26158</v>
      </c>
      <c r="BW12" s="17">
        <v>0</v>
      </c>
      <c r="BX12" s="17">
        <v>2703355</v>
      </c>
      <c r="BY12" s="17">
        <v>0</v>
      </c>
      <c r="BZ12" s="17">
        <v>0</v>
      </c>
      <c r="CA12" s="17">
        <v>63857</v>
      </c>
      <c r="CB12" s="17">
        <v>123588</v>
      </c>
      <c r="CC12" s="12">
        <v>2916958</v>
      </c>
    </row>
    <row r="13" spans="1:81" x14ac:dyDescent="0.25">
      <c r="A13" s="4" t="s">
        <v>4</v>
      </c>
      <c r="B13" s="92">
        <v>4242000</v>
      </c>
      <c r="C13" s="87">
        <v>0</v>
      </c>
      <c r="D13" s="87">
        <v>80000</v>
      </c>
      <c r="E13" s="87">
        <v>0</v>
      </c>
      <c r="F13" s="87">
        <v>100000</v>
      </c>
      <c r="G13" s="87">
        <v>4623000</v>
      </c>
      <c r="H13" s="87">
        <v>1135000</v>
      </c>
      <c r="I13" s="93">
        <v>10180000</v>
      </c>
      <c r="J13" s="16">
        <v>1624000</v>
      </c>
      <c r="K13" s="17">
        <v>0</v>
      </c>
      <c r="L13" s="17">
        <v>80000</v>
      </c>
      <c r="M13" s="17">
        <v>0</v>
      </c>
      <c r="N13" s="17">
        <v>0</v>
      </c>
      <c r="O13" s="17">
        <v>4592000</v>
      </c>
      <c r="P13" s="17">
        <v>91000</v>
      </c>
      <c r="Q13" s="12">
        <v>6387000</v>
      </c>
      <c r="R13" s="16">
        <v>2615000</v>
      </c>
      <c r="S13" s="17">
        <v>0</v>
      </c>
      <c r="T13" s="17">
        <v>0</v>
      </c>
      <c r="U13" s="17">
        <v>0</v>
      </c>
      <c r="V13" s="17">
        <v>0</v>
      </c>
      <c r="W13" s="17">
        <v>3000</v>
      </c>
      <c r="X13" s="17">
        <v>25000</v>
      </c>
      <c r="Y13" s="12">
        <v>2643000</v>
      </c>
      <c r="Z13" s="16">
        <v>0</v>
      </c>
      <c r="AA13" s="17">
        <v>0</v>
      </c>
      <c r="AB13" s="17">
        <v>0</v>
      </c>
      <c r="AC13" s="17">
        <v>0</v>
      </c>
      <c r="AD13" s="17">
        <v>0</v>
      </c>
      <c r="AE13" s="17">
        <v>0</v>
      </c>
      <c r="AF13" s="17">
        <v>0</v>
      </c>
      <c r="AG13" s="12">
        <v>0</v>
      </c>
      <c r="AH13" s="16">
        <v>0</v>
      </c>
      <c r="AI13" s="17">
        <v>0</v>
      </c>
      <c r="AJ13" s="17">
        <v>0</v>
      </c>
      <c r="AK13" s="17">
        <v>0</v>
      </c>
      <c r="AL13" s="17">
        <v>100000</v>
      </c>
      <c r="AM13" s="17">
        <v>0</v>
      </c>
      <c r="AN13" s="17">
        <v>0</v>
      </c>
      <c r="AO13" s="12">
        <v>100000</v>
      </c>
      <c r="AP13" s="16">
        <v>0</v>
      </c>
      <c r="AQ13" s="17">
        <v>0</v>
      </c>
      <c r="AR13" s="17">
        <v>0</v>
      </c>
      <c r="AS13" s="17">
        <v>0</v>
      </c>
      <c r="AT13" s="17">
        <v>0</v>
      </c>
      <c r="AU13" s="17">
        <v>0</v>
      </c>
      <c r="AV13" s="17">
        <v>0</v>
      </c>
      <c r="AW13" s="12">
        <v>0</v>
      </c>
      <c r="AX13" s="16">
        <v>0</v>
      </c>
      <c r="AY13" s="17">
        <v>0</v>
      </c>
      <c r="AZ13" s="17">
        <v>0</v>
      </c>
      <c r="BA13" s="17">
        <v>0</v>
      </c>
      <c r="BB13" s="17">
        <v>0</v>
      </c>
      <c r="BC13" s="17">
        <v>0</v>
      </c>
      <c r="BD13" s="17">
        <v>0</v>
      </c>
      <c r="BE13" s="12">
        <v>0</v>
      </c>
      <c r="BF13" s="16">
        <v>0</v>
      </c>
      <c r="BG13" s="17">
        <v>0</v>
      </c>
      <c r="BH13" s="17">
        <v>0</v>
      </c>
      <c r="BI13" s="17">
        <v>0</v>
      </c>
      <c r="BJ13" s="17">
        <v>0</v>
      </c>
      <c r="BK13" s="17">
        <v>0</v>
      </c>
      <c r="BL13" s="17">
        <v>0</v>
      </c>
      <c r="BM13" s="12">
        <v>0</v>
      </c>
      <c r="BN13" s="16">
        <v>1000</v>
      </c>
      <c r="BO13" s="17">
        <v>0</v>
      </c>
      <c r="BP13" s="17">
        <v>0</v>
      </c>
      <c r="BQ13" s="17">
        <v>0</v>
      </c>
      <c r="BR13" s="17">
        <v>0</v>
      </c>
      <c r="BS13" s="17">
        <v>27000</v>
      </c>
      <c r="BT13" s="17">
        <v>1013000</v>
      </c>
      <c r="BU13" s="12">
        <v>1041000</v>
      </c>
      <c r="BV13" s="16">
        <v>2000</v>
      </c>
      <c r="BW13" s="17">
        <v>0</v>
      </c>
      <c r="BX13" s="17">
        <v>0</v>
      </c>
      <c r="BY13" s="17">
        <v>0</v>
      </c>
      <c r="BZ13" s="17">
        <v>0</v>
      </c>
      <c r="CA13" s="17">
        <v>1000</v>
      </c>
      <c r="CB13" s="17">
        <v>6000</v>
      </c>
      <c r="CC13" s="12">
        <v>9000</v>
      </c>
    </row>
    <row r="14" spans="1:81" x14ac:dyDescent="0.25">
      <c r="A14" s="4" t="s">
        <v>5</v>
      </c>
      <c r="B14" s="92">
        <v>2513680</v>
      </c>
      <c r="C14" s="87">
        <v>0</v>
      </c>
      <c r="D14" s="87">
        <v>163000</v>
      </c>
      <c r="E14" s="87">
        <v>0</v>
      </c>
      <c r="F14" s="87">
        <v>0</v>
      </c>
      <c r="G14" s="87">
        <v>553174</v>
      </c>
      <c r="H14" s="87">
        <v>25172</v>
      </c>
      <c r="I14" s="93">
        <v>3255026</v>
      </c>
      <c r="J14" s="16">
        <v>952540</v>
      </c>
      <c r="K14" s="17">
        <v>0</v>
      </c>
      <c r="L14" s="17">
        <v>108000</v>
      </c>
      <c r="M14" s="17">
        <v>0</v>
      </c>
      <c r="N14" s="17">
        <v>0</v>
      </c>
      <c r="O14" s="17">
        <v>553174</v>
      </c>
      <c r="P14" s="17">
        <v>0</v>
      </c>
      <c r="Q14" s="12">
        <v>1613714</v>
      </c>
      <c r="R14" s="16">
        <v>219099</v>
      </c>
      <c r="S14" s="17">
        <v>0</v>
      </c>
      <c r="T14" s="17">
        <v>0</v>
      </c>
      <c r="U14" s="17">
        <v>0</v>
      </c>
      <c r="V14" s="17">
        <v>0</v>
      </c>
      <c r="W14" s="17">
        <v>0</v>
      </c>
      <c r="X14" s="17">
        <v>0</v>
      </c>
      <c r="Y14" s="12">
        <v>219099</v>
      </c>
      <c r="Z14" s="16">
        <v>1342041</v>
      </c>
      <c r="AA14" s="17">
        <v>0</v>
      </c>
      <c r="AB14" s="17">
        <v>15000</v>
      </c>
      <c r="AC14" s="17">
        <v>0</v>
      </c>
      <c r="AD14" s="17">
        <v>0</v>
      </c>
      <c r="AE14" s="17">
        <v>0</v>
      </c>
      <c r="AF14" s="17">
        <v>909</v>
      </c>
      <c r="AG14" s="12">
        <v>1357950</v>
      </c>
      <c r="AH14" s="16">
        <v>0</v>
      </c>
      <c r="AI14" s="17">
        <v>0</v>
      </c>
      <c r="AJ14" s="17">
        <v>0</v>
      </c>
      <c r="AK14" s="17">
        <v>0</v>
      </c>
      <c r="AL14" s="17">
        <v>0</v>
      </c>
      <c r="AM14" s="17">
        <v>0</v>
      </c>
      <c r="AN14" s="17">
        <v>0</v>
      </c>
      <c r="AO14" s="12">
        <v>0</v>
      </c>
      <c r="AP14" s="16">
        <v>0</v>
      </c>
      <c r="AQ14" s="17">
        <v>0</v>
      </c>
      <c r="AR14" s="17">
        <v>40000</v>
      </c>
      <c r="AS14" s="17">
        <v>0</v>
      </c>
      <c r="AT14" s="17">
        <v>0</v>
      </c>
      <c r="AU14" s="17">
        <v>0</v>
      </c>
      <c r="AV14" s="17">
        <v>0</v>
      </c>
      <c r="AW14" s="12">
        <v>40000</v>
      </c>
      <c r="AX14" s="16">
        <v>0</v>
      </c>
      <c r="AY14" s="17">
        <v>0</v>
      </c>
      <c r="AZ14" s="17">
        <v>0</v>
      </c>
      <c r="BA14" s="17">
        <v>0</v>
      </c>
      <c r="BB14" s="17">
        <v>0</v>
      </c>
      <c r="BC14" s="17">
        <v>0</v>
      </c>
      <c r="BD14" s="17">
        <v>0</v>
      </c>
      <c r="BE14" s="12">
        <v>0</v>
      </c>
      <c r="BF14" s="16">
        <v>0</v>
      </c>
      <c r="BG14" s="17">
        <v>0</v>
      </c>
      <c r="BH14" s="17">
        <v>0</v>
      </c>
      <c r="BI14" s="17">
        <v>0</v>
      </c>
      <c r="BJ14" s="17">
        <v>0</v>
      </c>
      <c r="BK14" s="17">
        <v>0</v>
      </c>
      <c r="BL14" s="17">
        <v>0</v>
      </c>
      <c r="BM14" s="12">
        <v>0</v>
      </c>
      <c r="BN14" s="16">
        <v>0</v>
      </c>
      <c r="BO14" s="17">
        <v>0</v>
      </c>
      <c r="BP14" s="17">
        <v>0</v>
      </c>
      <c r="BQ14" s="17">
        <v>0</v>
      </c>
      <c r="BR14" s="17">
        <v>0</v>
      </c>
      <c r="BS14" s="17">
        <v>0</v>
      </c>
      <c r="BT14" s="17">
        <v>0</v>
      </c>
      <c r="BU14" s="12">
        <v>0</v>
      </c>
      <c r="BV14" s="16">
        <v>0</v>
      </c>
      <c r="BW14" s="17">
        <v>0</v>
      </c>
      <c r="BX14" s="17">
        <v>0</v>
      </c>
      <c r="BY14" s="17">
        <v>0</v>
      </c>
      <c r="BZ14" s="17">
        <v>0</v>
      </c>
      <c r="CA14" s="17">
        <v>0</v>
      </c>
      <c r="CB14" s="17">
        <v>24263</v>
      </c>
      <c r="CC14" s="12">
        <v>24263</v>
      </c>
    </row>
    <row r="15" spans="1:81" x14ac:dyDescent="0.25">
      <c r="A15" s="4" t="s">
        <v>6</v>
      </c>
      <c r="B15" s="92">
        <v>836808</v>
      </c>
      <c r="C15" s="87">
        <v>0</v>
      </c>
      <c r="D15" s="87">
        <v>106000</v>
      </c>
      <c r="E15" s="87">
        <v>0</v>
      </c>
      <c r="F15" s="87">
        <v>0</v>
      </c>
      <c r="G15" s="87">
        <v>1498844</v>
      </c>
      <c r="H15" s="87">
        <v>119931</v>
      </c>
      <c r="I15" s="93">
        <v>2561583</v>
      </c>
      <c r="J15" s="16">
        <v>476945</v>
      </c>
      <c r="K15" s="17">
        <v>0</v>
      </c>
      <c r="L15" s="17">
        <v>0</v>
      </c>
      <c r="M15" s="17">
        <v>0</v>
      </c>
      <c r="N15" s="17">
        <v>0</v>
      </c>
      <c r="O15" s="17">
        <v>1498844</v>
      </c>
      <c r="P15" s="17">
        <v>6212</v>
      </c>
      <c r="Q15" s="12">
        <v>1982001</v>
      </c>
      <c r="R15" s="16">
        <v>230684</v>
      </c>
      <c r="S15" s="17">
        <v>0</v>
      </c>
      <c r="T15" s="17">
        <v>0</v>
      </c>
      <c r="U15" s="17">
        <v>0</v>
      </c>
      <c r="V15" s="17">
        <v>0</v>
      </c>
      <c r="W15" s="17">
        <v>0</v>
      </c>
      <c r="X15" s="17">
        <v>4360</v>
      </c>
      <c r="Y15" s="12">
        <v>235044</v>
      </c>
      <c r="Z15" s="16">
        <v>13206</v>
      </c>
      <c r="AA15" s="17">
        <v>0</v>
      </c>
      <c r="AB15" s="17">
        <v>22500</v>
      </c>
      <c r="AC15" s="17">
        <v>0</v>
      </c>
      <c r="AD15" s="17">
        <v>0</v>
      </c>
      <c r="AE15" s="17">
        <v>0</v>
      </c>
      <c r="AF15" s="17">
        <v>92952</v>
      </c>
      <c r="AG15" s="12">
        <v>128658</v>
      </c>
      <c r="AH15" s="16">
        <v>0</v>
      </c>
      <c r="AI15" s="17">
        <v>0</v>
      </c>
      <c r="AJ15" s="17">
        <v>0</v>
      </c>
      <c r="AK15" s="17">
        <v>0</v>
      </c>
      <c r="AL15" s="17">
        <v>0</v>
      </c>
      <c r="AM15" s="17">
        <v>0</v>
      </c>
      <c r="AN15" s="17">
        <v>0</v>
      </c>
      <c r="AO15" s="12">
        <v>0</v>
      </c>
      <c r="AP15" s="16">
        <v>0</v>
      </c>
      <c r="AQ15" s="17">
        <v>0</v>
      </c>
      <c r="AR15" s="17">
        <v>0</v>
      </c>
      <c r="AS15" s="17">
        <v>0</v>
      </c>
      <c r="AT15" s="17">
        <v>0</v>
      </c>
      <c r="AU15" s="17">
        <v>0</v>
      </c>
      <c r="AV15" s="17">
        <v>0</v>
      </c>
      <c r="AW15" s="12">
        <v>0</v>
      </c>
      <c r="AX15" s="16">
        <v>0</v>
      </c>
      <c r="AY15" s="17">
        <v>0</v>
      </c>
      <c r="AZ15" s="17">
        <v>0</v>
      </c>
      <c r="BA15" s="17">
        <v>0</v>
      </c>
      <c r="BB15" s="17">
        <v>0</v>
      </c>
      <c r="BC15" s="17">
        <v>0</v>
      </c>
      <c r="BD15" s="17">
        <v>0</v>
      </c>
      <c r="BE15" s="12">
        <v>0</v>
      </c>
      <c r="BF15" s="16">
        <v>0</v>
      </c>
      <c r="BG15" s="17">
        <v>0</v>
      </c>
      <c r="BH15" s="17">
        <v>0</v>
      </c>
      <c r="BI15" s="17">
        <v>0</v>
      </c>
      <c r="BJ15" s="17">
        <v>0</v>
      </c>
      <c r="BK15" s="17">
        <v>0</v>
      </c>
      <c r="BL15" s="17">
        <v>0</v>
      </c>
      <c r="BM15" s="12">
        <v>0</v>
      </c>
      <c r="BN15" s="16">
        <v>115440</v>
      </c>
      <c r="BO15" s="17">
        <v>0</v>
      </c>
      <c r="BP15" s="17">
        <v>0</v>
      </c>
      <c r="BQ15" s="17">
        <v>0</v>
      </c>
      <c r="BR15" s="17">
        <v>0</v>
      </c>
      <c r="BS15" s="17">
        <v>0</v>
      </c>
      <c r="BT15" s="17">
        <v>0</v>
      </c>
      <c r="BU15" s="12">
        <v>115440</v>
      </c>
      <c r="BV15" s="16">
        <v>533</v>
      </c>
      <c r="BW15" s="17">
        <v>0</v>
      </c>
      <c r="BX15" s="17">
        <v>83500</v>
      </c>
      <c r="BY15" s="17">
        <v>0</v>
      </c>
      <c r="BZ15" s="17">
        <v>0</v>
      </c>
      <c r="CA15" s="17">
        <v>0</v>
      </c>
      <c r="CB15" s="17">
        <v>16407</v>
      </c>
      <c r="CC15" s="12">
        <v>100440</v>
      </c>
    </row>
    <row r="16" spans="1:81" x14ac:dyDescent="0.25">
      <c r="A16" s="4" t="s">
        <v>7</v>
      </c>
      <c r="B16" s="92">
        <v>2674070.41</v>
      </c>
      <c r="C16" s="87">
        <v>0</v>
      </c>
      <c r="D16" s="87">
        <v>0</v>
      </c>
      <c r="E16" s="87">
        <v>0</v>
      </c>
      <c r="F16" s="87">
        <v>0</v>
      </c>
      <c r="G16" s="87">
        <v>370146.58</v>
      </c>
      <c r="H16" s="87">
        <v>1044850.1499999999</v>
      </c>
      <c r="I16" s="93">
        <v>4089067.1399999997</v>
      </c>
      <c r="J16" s="16">
        <v>2037629.08</v>
      </c>
      <c r="K16" s="17">
        <v>0</v>
      </c>
      <c r="L16" s="17">
        <v>0</v>
      </c>
      <c r="M16" s="17">
        <v>0</v>
      </c>
      <c r="N16" s="17">
        <v>0</v>
      </c>
      <c r="O16" s="17">
        <v>39683.300000000003</v>
      </c>
      <c r="P16" s="17">
        <v>0</v>
      </c>
      <c r="Q16" s="12">
        <v>2077312.3800000001</v>
      </c>
      <c r="R16" s="16">
        <v>636441.32999999996</v>
      </c>
      <c r="S16" s="17">
        <v>0</v>
      </c>
      <c r="T16" s="17">
        <v>0</v>
      </c>
      <c r="U16" s="17">
        <v>0</v>
      </c>
      <c r="V16" s="17">
        <v>0</v>
      </c>
      <c r="W16" s="17">
        <v>0</v>
      </c>
      <c r="X16" s="17">
        <v>0</v>
      </c>
      <c r="Y16" s="12">
        <v>636441.32999999996</v>
      </c>
      <c r="Z16" s="16">
        <v>0</v>
      </c>
      <c r="AA16" s="17">
        <v>0</v>
      </c>
      <c r="AB16" s="17">
        <v>0</v>
      </c>
      <c r="AC16" s="17">
        <v>0</v>
      </c>
      <c r="AD16" s="17">
        <v>0</v>
      </c>
      <c r="AE16" s="17">
        <v>0</v>
      </c>
      <c r="AF16" s="17">
        <v>0</v>
      </c>
      <c r="AG16" s="12">
        <v>0</v>
      </c>
      <c r="AH16" s="16">
        <v>0</v>
      </c>
      <c r="AI16" s="17">
        <v>0</v>
      </c>
      <c r="AJ16" s="17">
        <v>0</v>
      </c>
      <c r="AK16" s="17">
        <v>0</v>
      </c>
      <c r="AL16" s="17">
        <v>0</v>
      </c>
      <c r="AM16" s="17">
        <v>0</v>
      </c>
      <c r="AN16" s="17">
        <v>0</v>
      </c>
      <c r="AO16" s="12">
        <v>0</v>
      </c>
      <c r="AP16" s="16">
        <v>0</v>
      </c>
      <c r="AQ16" s="17">
        <v>0</v>
      </c>
      <c r="AR16" s="17">
        <v>0</v>
      </c>
      <c r="AS16" s="17">
        <v>0</v>
      </c>
      <c r="AT16" s="17">
        <v>0</v>
      </c>
      <c r="AU16" s="17">
        <v>0</v>
      </c>
      <c r="AV16" s="17">
        <v>0</v>
      </c>
      <c r="AW16" s="12">
        <v>0</v>
      </c>
      <c r="AX16" s="16">
        <v>0</v>
      </c>
      <c r="AY16" s="17">
        <v>0</v>
      </c>
      <c r="AZ16" s="17">
        <v>0</v>
      </c>
      <c r="BA16" s="17">
        <v>0</v>
      </c>
      <c r="BB16" s="17">
        <v>0</v>
      </c>
      <c r="BC16" s="17">
        <v>0</v>
      </c>
      <c r="BD16" s="17">
        <v>0</v>
      </c>
      <c r="BE16" s="12">
        <v>0</v>
      </c>
      <c r="BF16" s="16">
        <v>0</v>
      </c>
      <c r="BG16" s="17">
        <v>0</v>
      </c>
      <c r="BH16" s="17">
        <v>0</v>
      </c>
      <c r="BI16" s="17">
        <v>0</v>
      </c>
      <c r="BJ16" s="17">
        <v>0</v>
      </c>
      <c r="BK16" s="17">
        <v>0</v>
      </c>
      <c r="BL16" s="17">
        <v>0</v>
      </c>
      <c r="BM16" s="12">
        <v>0</v>
      </c>
      <c r="BN16" s="16">
        <v>0</v>
      </c>
      <c r="BO16" s="17">
        <v>0</v>
      </c>
      <c r="BP16" s="17">
        <v>0</v>
      </c>
      <c r="BQ16" s="17">
        <v>0</v>
      </c>
      <c r="BR16" s="17">
        <v>0</v>
      </c>
      <c r="BS16" s="17">
        <v>321713.28000000003</v>
      </c>
      <c r="BT16" s="17">
        <v>1044850.1499999999</v>
      </c>
      <c r="BU16" s="12">
        <v>1366563.43</v>
      </c>
      <c r="BV16" s="16">
        <v>0</v>
      </c>
      <c r="BW16" s="17">
        <v>0</v>
      </c>
      <c r="BX16" s="17">
        <v>0</v>
      </c>
      <c r="BY16" s="17">
        <v>0</v>
      </c>
      <c r="BZ16" s="17">
        <v>0</v>
      </c>
      <c r="CA16" s="17">
        <v>8750</v>
      </c>
      <c r="CB16" s="17">
        <v>0</v>
      </c>
      <c r="CC16" s="12">
        <v>8750</v>
      </c>
    </row>
    <row r="17" spans="1:81" x14ac:dyDescent="0.25">
      <c r="A17" s="4" t="s">
        <v>8</v>
      </c>
      <c r="B17" s="92">
        <v>366547</v>
      </c>
      <c r="C17" s="87">
        <v>0</v>
      </c>
      <c r="D17" s="87">
        <v>7500</v>
      </c>
      <c r="E17" s="87">
        <v>0</v>
      </c>
      <c r="F17" s="87">
        <v>0</v>
      </c>
      <c r="G17" s="87">
        <v>0</v>
      </c>
      <c r="H17" s="87">
        <v>0</v>
      </c>
      <c r="I17" s="93">
        <v>374047</v>
      </c>
      <c r="J17" s="16">
        <v>168470</v>
      </c>
      <c r="K17" s="17">
        <v>0</v>
      </c>
      <c r="L17" s="17">
        <v>0</v>
      </c>
      <c r="M17" s="17">
        <v>0</v>
      </c>
      <c r="N17" s="17">
        <v>0</v>
      </c>
      <c r="O17" s="17">
        <v>0</v>
      </c>
      <c r="P17" s="17">
        <v>0</v>
      </c>
      <c r="Q17" s="12">
        <v>168470</v>
      </c>
      <c r="R17" s="16">
        <v>134290</v>
      </c>
      <c r="S17" s="17">
        <v>0</v>
      </c>
      <c r="T17" s="17">
        <v>0</v>
      </c>
      <c r="U17" s="17">
        <v>0</v>
      </c>
      <c r="V17" s="17">
        <v>0</v>
      </c>
      <c r="W17" s="17">
        <v>0</v>
      </c>
      <c r="X17" s="17">
        <v>0</v>
      </c>
      <c r="Y17" s="12">
        <v>134290</v>
      </c>
      <c r="Z17" s="16">
        <v>33017</v>
      </c>
      <c r="AA17" s="17">
        <v>0</v>
      </c>
      <c r="AB17" s="17">
        <v>0</v>
      </c>
      <c r="AC17" s="17">
        <v>0</v>
      </c>
      <c r="AD17" s="17">
        <v>0</v>
      </c>
      <c r="AE17" s="17">
        <v>0</v>
      </c>
      <c r="AF17" s="17">
        <v>0</v>
      </c>
      <c r="AG17" s="12">
        <v>33017</v>
      </c>
      <c r="AH17" s="16">
        <v>0</v>
      </c>
      <c r="AI17" s="17">
        <v>0</v>
      </c>
      <c r="AJ17" s="17">
        <v>0</v>
      </c>
      <c r="AK17" s="17">
        <v>0</v>
      </c>
      <c r="AL17" s="17">
        <v>0</v>
      </c>
      <c r="AM17" s="17">
        <v>0</v>
      </c>
      <c r="AN17" s="17">
        <v>0</v>
      </c>
      <c r="AO17" s="12">
        <v>0</v>
      </c>
      <c r="AP17" s="16">
        <v>11542</v>
      </c>
      <c r="AQ17" s="17">
        <v>0</v>
      </c>
      <c r="AR17" s="17">
        <v>0</v>
      </c>
      <c r="AS17" s="17">
        <v>0</v>
      </c>
      <c r="AT17" s="17">
        <v>0</v>
      </c>
      <c r="AU17" s="17">
        <v>0</v>
      </c>
      <c r="AV17" s="17">
        <v>0</v>
      </c>
      <c r="AW17" s="12">
        <v>11542</v>
      </c>
      <c r="AX17" s="16">
        <v>17822</v>
      </c>
      <c r="AY17" s="17">
        <v>0</v>
      </c>
      <c r="AZ17" s="17">
        <v>0</v>
      </c>
      <c r="BA17" s="17">
        <v>0</v>
      </c>
      <c r="BB17" s="17">
        <v>0</v>
      </c>
      <c r="BC17" s="17">
        <v>0</v>
      </c>
      <c r="BD17" s="17">
        <v>0</v>
      </c>
      <c r="BE17" s="12">
        <v>17822</v>
      </c>
      <c r="BF17" s="16">
        <v>0</v>
      </c>
      <c r="BG17" s="17">
        <v>0</v>
      </c>
      <c r="BH17" s="17">
        <v>0</v>
      </c>
      <c r="BI17" s="17">
        <v>0</v>
      </c>
      <c r="BJ17" s="17">
        <v>0</v>
      </c>
      <c r="BK17" s="17">
        <v>0</v>
      </c>
      <c r="BL17" s="17">
        <v>0</v>
      </c>
      <c r="BM17" s="12">
        <v>0</v>
      </c>
      <c r="BN17" s="16">
        <v>0</v>
      </c>
      <c r="BO17" s="17">
        <v>0</v>
      </c>
      <c r="BP17" s="17">
        <v>0</v>
      </c>
      <c r="BQ17" s="17">
        <v>0</v>
      </c>
      <c r="BR17" s="17">
        <v>0</v>
      </c>
      <c r="BS17" s="17">
        <v>0</v>
      </c>
      <c r="BT17" s="17">
        <v>0</v>
      </c>
      <c r="BU17" s="12">
        <v>0</v>
      </c>
      <c r="BV17" s="16">
        <v>1406</v>
      </c>
      <c r="BW17" s="17">
        <v>0</v>
      </c>
      <c r="BX17" s="17">
        <v>7500</v>
      </c>
      <c r="BY17" s="17">
        <v>0</v>
      </c>
      <c r="BZ17" s="17">
        <v>0</v>
      </c>
      <c r="CA17" s="17">
        <v>0</v>
      </c>
      <c r="CB17" s="17">
        <v>0</v>
      </c>
      <c r="CC17" s="12">
        <v>8906</v>
      </c>
    </row>
    <row r="18" spans="1:81" x14ac:dyDescent="0.25">
      <c r="A18" s="4" t="s">
        <v>9</v>
      </c>
      <c r="B18" s="92">
        <v>3581710</v>
      </c>
      <c r="C18" s="87">
        <v>0</v>
      </c>
      <c r="D18" s="87">
        <v>0</v>
      </c>
      <c r="E18" s="87">
        <v>0</v>
      </c>
      <c r="F18" s="87">
        <v>0</v>
      </c>
      <c r="G18" s="87">
        <v>263686</v>
      </c>
      <c r="H18" s="87">
        <v>881829</v>
      </c>
      <c r="I18" s="93">
        <v>4727225</v>
      </c>
      <c r="J18" s="16">
        <v>2518987</v>
      </c>
      <c r="K18" s="17">
        <v>0</v>
      </c>
      <c r="L18" s="17">
        <v>0</v>
      </c>
      <c r="M18" s="17">
        <v>0</v>
      </c>
      <c r="N18" s="17">
        <v>0</v>
      </c>
      <c r="O18" s="17">
        <v>0</v>
      </c>
      <c r="P18" s="17">
        <v>2627</v>
      </c>
      <c r="Q18" s="12">
        <v>2521614</v>
      </c>
      <c r="R18" s="16">
        <v>1035572</v>
      </c>
      <c r="S18" s="17">
        <v>0</v>
      </c>
      <c r="T18" s="17">
        <v>0</v>
      </c>
      <c r="U18" s="17">
        <v>0</v>
      </c>
      <c r="V18" s="17">
        <v>0</v>
      </c>
      <c r="W18" s="17">
        <v>6852</v>
      </c>
      <c r="X18" s="17">
        <v>0</v>
      </c>
      <c r="Y18" s="12">
        <v>1042424</v>
      </c>
      <c r="Z18" s="16">
        <v>0</v>
      </c>
      <c r="AA18" s="17">
        <v>0</v>
      </c>
      <c r="AB18" s="17">
        <v>0</v>
      </c>
      <c r="AC18" s="17">
        <v>0</v>
      </c>
      <c r="AD18" s="17">
        <v>0</v>
      </c>
      <c r="AE18" s="17">
        <v>0</v>
      </c>
      <c r="AF18" s="17">
        <v>0</v>
      </c>
      <c r="AG18" s="12">
        <v>0</v>
      </c>
      <c r="AH18" s="16">
        <v>0</v>
      </c>
      <c r="AI18" s="17">
        <v>0</v>
      </c>
      <c r="AJ18" s="17">
        <v>0</v>
      </c>
      <c r="AK18" s="17">
        <v>0</v>
      </c>
      <c r="AL18" s="17">
        <v>0</v>
      </c>
      <c r="AM18" s="17">
        <v>0</v>
      </c>
      <c r="AN18" s="17">
        <v>0</v>
      </c>
      <c r="AO18" s="12">
        <v>0</v>
      </c>
      <c r="AP18" s="16">
        <v>0</v>
      </c>
      <c r="AQ18" s="17">
        <v>0</v>
      </c>
      <c r="AR18" s="17">
        <v>0</v>
      </c>
      <c r="AS18" s="17">
        <v>0</v>
      </c>
      <c r="AT18" s="17">
        <v>0</v>
      </c>
      <c r="AU18" s="17">
        <v>0</v>
      </c>
      <c r="AV18" s="17">
        <v>0</v>
      </c>
      <c r="AW18" s="12">
        <v>0</v>
      </c>
      <c r="AX18" s="16">
        <v>27151</v>
      </c>
      <c r="AY18" s="17">
        <v>0</v>
      </c>
      <c r="AZ18" s="17">
        <v>0</v>
      </c>
      <c r="BA18" s="17">
        <v>0</v>
      </c>
      <c r="BB18" s="17">
        <v>0</v>
      </c>
      <c r="BC18" s="17">
        <v>256834</v>
      </c>
      <c r="BD18" s="17">
        <v>879202</v>
      </c>
      <c r="BE18" s="12">
        <v>1163187</v>
      </c>
      <c r="BF18" s="16">
        <v>0</v>
      </c>
      <c r="BG18" s="17">
        <v>0</v>
      </c>
      <c r="BH18" s="17">
        <v>0</v>
      </c>
      <c r="BI18" s="17">
        <v>0</v>
      </c>
      <c r="BJ18" s="17">
        <v>0</v>
      </c>
      <c r="BK18" s="17">
        <v>0</v>
      </c>
      <c r="BL18" s="17">
        <v>0</v>
      </c>
      <c r="BM18" s="12">
        <v>0</v>
      </c>
      <c r="BN18" s="16">
        <v>0</v>
      </c>
      <c r="BO18" s="17">
        <v>0</v>
      </c>
      <c r="BP18" s="17">
        <v>0</v>
      </c>
      <c r="BQ18" s="17">
        <v>0</v>
      </c>
      <c r="BR18" s="17">
        <v>0</v>
      </c>
      <c r="BS18" s="17">
        <v>0</v>
      </c>
      <c r="BT18" s="17">
        <v>0</v>
      </c>
      <c r="BU18" s="12">
        <v>0</v>
      </c>
      <c r="BV18" s="16">
        <v>0</v>
      </c>
      <c r="BW18" s="17">
        <v>0</v>
      </c>
      <c r="BX18" s="17">
        <v>0</v>
      </c>
      <c r="BY18" s="17">
        <v>0</v>
      </c>
      <c r="BZ18" s="17">
        <v>0</v>
      </c>
      <c r="CA18" s="17">
        <v>0</v>
      </c>
      <c r="CB18" s="17">
        <v>0</v>
      </c>
      <c r="CC18" s="12">
        <v>0</v>
      </c>
    </row>
    <row r="19" spans="1:81" x14ac:dyDescent="0.25">
      <c r="A19" s="4" t="s">
        <v>10</v>
      </c>
      <c r="B19" s="92">
        <v>2341054</v>
      </c>
      <c r="C19" s="87">
        <v>0</v>
      </c>
      <c r="D19" s="87">
        <v>92680</v>
      </c>
      <c r="E19" s="87">
        <v>0</v>
      </c>
      <c r="F19" s="87">
        <v>0</v>
      </c>
      <c r="G19" s="87">
        <v>3009538</v>
      </c>
      <c r="H19" s="87">
        <v>918804</v>
      </c>
      <c r="I19" s="93">
        <v>6362076</v>
      </c>
      <c r="J19" s="16">
        <v>1676252</v>
      </c>
      <c r="K19" s="17">
        <v>0</v>
      </c>
      <c r="L19" s="17">
        <v>92680</v>
      </c>
      <c r="M19" s="17">
        <v>0</v>
      </c>
      <c r="N19" s="17">
        <v>0</v>
      </c>
      <c r="O19" s="17">
        <v>3009538</v>
      </c>
      <c r="P19" s="17">
        <v>374697</v>
      </c>
      <c r="Q19" s="12">
        <v>5153167</v>
      </c>
      <c r="R19" s="16">
        <v>664802</v>
      </c>
      <c r="S19" s="17">
        <v>0</v>
      </c>
      <c r="T19" s="17">
        <v>0</v>
      </c>
      <c r="U19" s="17">
        <v>0</v>
      </c>
      <c r="V19" s="17">
        <v>0</v>
      </c>
      <c r="W19" s="17">
        <v>0</v>
      </c>
      <c r="X19" s="17">
        <v>14389</v>
      </c>
      <c r="Y19" s="12">
        <v>679191</v>
      </c>
      <c r="Z19" s="16">
        <v>0</v>
      </c>
      <c r="AA19" s="17">
        <v>0</v>
      </c>
      <c r="AB19" s="17">
        <v>0</v>
      </c>
      <c r="AC19" s="17">
        <v>0</v>
      </c>
      <c r="AD19" s="17">
        <v>0</v>
      </c>
      <c r="AE19" s="17">
        <v>0</v>
      </c>
      <c r="AF19" s="17">
        <v>0</v>
      </c>
      <c r="AG19" s="12">
        <v>0</v>
      </c>
      <c r="AH19" s="16">
        <v>0</v>
      </c>
      <c r="AI19" s="17">
        <v>0</v>
      </c>
      <c r="AJ19" s="17">
        <v>0</v>
      </c>
      <c r="AK19" s="17">
        <v>0</v>
      </c>
      <c r="AL19" s="17">
        <v>0</v>
      </c>
      <c r="AM19" s="17">
        <v>0</v>
      </c>
      <c r="AN19" s="17">
        <v>0</v>
      </c>
      <c r="AO19" s="12">
        <v>0</v>
      </c>
      <c r="AP19" s="16">
        <v>0</v>
      </c>
      <c r="AQ19" s="17">
        <v>0</v>
      </c>
      <c r="AR19" s="17">
        <v>0</v>
      </c>
      <c r="AS19" s="17">
        <v>0</v>
      </c>
      <c r="AT19" s="17">
        <v>0</v>
      </c>
      <c r="AU19" s="17">
        <v>0</v>
      </c>
      <c r="AV19" s="17">
        <v>0</v>
      </c>
      <c r="AW19" s="12">
        <v>0</v>
      </c>
      <c r="AX19" s="16">
        <v>0</v>
      </c>
      <c r="AY19" s="17">
        <v>0</v>
      </c>
      <c r="AZ19" s="17">
        <v>0</v>
      </c>
      <c r="BA19" s="17">
        <v>0</v>
      </c>
      <c r="BB19" s="17">
        <v>0</v>
      </c>
      <c r="BC19" s="17">
        <v>0</v>
      </c>
      <c r="BD19" s="17">
        <v>0</v>
      </c>
      <c r="BE19" s="12">
        <v>0</v>
      </c>
      <c r="BF19" s="16">
        <v>0</v>
      </c>
      <c r="BG19" s="17">
        <v>0</v>
      </c>
      <c r="BH19" s="17">
        <v>0</v>
      </c>
      <c r="BI19" s="17">
        <v>0</v>
      </c>
      <c r="BJ19" s="17">
        <v>0</v>
      </c>
      <c r="BK19" s="17">
        <v>0</v>
      </c>
      <c r="BL19" s="17">
        <v>0</v>
      </c>
      <c r="BM19" s="12">
        <v>0</v>
      </c>
      <c r="BN19" s="16">
        <v>0</v>
      </c>
      <c r="BO19" s="17">
        <v>0</v>
      </c>
      <c r="BP19" s="17">
        <v>0</v>
      </c>
      <c r="BQ19" s="17">
        <v>0</v>
      </c>
      <c r="BR19" s="17">
        <v>0</v>
      </c>
      <c r="BS19" s="17">
        <v>0</v>
      </c>
      <c r="BT19" s="17">
        <v>529718</v>
      </c>
      <c r="BU19" s="12">
        <v>529718</v>
      </c>
      <c r="BV19" s="16">
        <v>0</v>
      </c>
      <c r="BW19" s="17">
        <v>0</v>
      </c>
      <c r="BX19" s="17">
        <v>0</v>
      </c>
      <c r="BY19" s="17">
        <v>0</v>
      </c>
      <c r="BZ19" s="17">
        <v>0</v>
      </c>
      <c r="CA19" s="17">
        <v>0</v>
      </c>
      <c r="CB19" s="17">
        <v>0</v>
      </c>
      <c r="CC19" s="12">
        <v>0</v>
      </c>
    </row>
    <row r="20" spans="1:81" x14ac:dyDescent="0.25">
      <c r="A20" s="4" t="s">
        <v>11</v>
      </c>
      <c r="B20" s="92">
        <v>327159</v>
      </c>
      <c r="C20" s="87">
        <v>0</v>
      </c>
      <c r="D20" s="87">
        <v>80789</v>
      </c>
      <c r="E20" s="87">
        <v>0</v>
      </c>
      <c r="F20" s="87">
        <v>0</v>
      </c>
      <c r="G20" s="87">
        <v>23437</v>
      </c>
      <c r="H20" s="87">
        <v>27749</v>
      </c>
      <c r="I20" s="93">
        <v>459134</v>
      </c>
      <c r="J20" s="16">
        <v>36824</v>
      </c>
      <c r="K20" s="17">
        <v>0</v>
      </c>
      <c r="L20" s="17">
        <v>47039</v>
      </c>
      <c r="M20" s="17">
        <v>0</v>
      </c>
      <c r="N20" s="17">
        <v>0</v>
      </c>
      <c r="O20" s="17">
        <v>10000</v>
      </c>
      <c r="P20" s="17">
        <v>21334</v>
      </c>
      <c r="Q20" s="12">
        <v>115197</v>
      </c>
      <c r="R20" s="16">
        <v>87684</v>
      </c>
      <c r="S20" s="17">
        <v>0</v>
      </c>
      <c r="T20" s="17">
        <v>0</v>
      </c>
      <c r="U20" s="17">
        <v>0</v>
      </c>
      <c r="V20" s="17">
        <v>0</v>
      </c>
      <c r="W20" s="17">
        <v>13437</v>
      </c>
      <c r="X20" s="17">
        <v>0</v>
      </c>
      <c r="Y20" s="12">
        <v>101121</v>
      </c>
      <c r="Z20" s="16">
        <v>54386</v>
      </c>
      <c r="AA20" s="17">
        <v>0</v>
      </c>
      <c r="AB20" s="17">
        <v>30000</v>
      </c>
      <c r="AC20" s="17">
        <v>0</v>
      </c>
      <c r="AD20" s="17">
        <v>0</v>
      </c>
      <c r="AE20" s="17">
        <v>0</v>
      </c>
      <c r="AF20" s="17">
        <v>415</v>
      </c>
      <c r="AG20" s="12">
        <v>84801</v>
      </c>
      <c r="AH20" s="16">
        <v>0</v>
      </c>
      <c r="AI20" s="17">
        <v>0</v>
      </c>
      <c r="AJ20" s="17">
        <v>0</v>
      </c>
      <c r="AK20" s="17">
        <v>0</v>
      </c>
      <c r="AL20" s="17">
        <v>0</v>
      </c>
      <c r="AM20" s="17">
        <v>0</v>
      </c>
      <c r="AN20" s="17">
        <v>0</v>
      </c>
      <c r="AO20" s="12">
        <v>0</v>
      </c>
      <c r="AP20" s="16">
        <v>0</v>
      </c>
      <c r="AQ20" s="17">
        <v>0</v>
      </c>
      <c r="AR20" s="17">
        <v>0</v>
      </c>
      <c r="AS20" s="17">
        <v>0</v>
      </c>
      <c r="AT20" s="17">
        <v>0</v>
      </c>
      <c r="AU20" s="17">
        <v>0</v>
      </c>
      <c r="AV20" s="17">
        <v>0</v>
      </c>
      <c r="AW20" s="12">
        <v>0</v>
      </c>
      <c r="AX20" s="16">
        <v>148265</v>
      </c>
      <c r="AY20" s="17">
        <v>0</v>
      </c>
      <c r="AZ20" s="17">
        <v>0</v>
      </c>
      <c r="BA20" s="17">
        <v>0</v>
      </c>
      <c r="BB20" s="17">
        <v>0</v>
      </c>
      <c r="BC20" s="17">
        <v>0</v>
      </c>
      <c r="BD20" s="17">
        <v>0</v>
      </c>
      <c r="BE20" s="12">
        <v>148265</v>
      </c>
      <c r="BF20" s="16">
        <v>0</v>
      </c>
      <c r="BG20" s="17">
        <v>0</v>
      </c>
      <c r="BH20" s="17">
        <v>3750</v>
      </c>
      <c r="BI20" s="17">
        <v>0</v>
      </c>
      <c r="BJ20" s="17">
        <v>0</v>
      </c>
      <c r="BK20" s="17">
        <v>0</v>
      </c>
      <c r="BL20" s="17">
        <v>0</v>
      </c>
      <c r="BM20" s="12">
        <v>3750</v>
      </c>
      <c r="BN20" s="16">
        <v>0</v>
      </c>
      <c r="BO20" s="17">
        <v>0</v>
      </c>
      <c r="BP20" s="17">
        <v>0</v>
      </c>
      <c r="BQ20" s="17">
        <v>0</v>
      </c>
      <c r="BR20" s="17">
        <v>0</v>
      </c>
      <c r="BS20" s="17">
        <v>0</v>
      </c>
      <c r="BT20" s="17">
        <v>0</v>
      </c>
      <c r="BU20" s="12">
        <v>0</v>
      </c>
      <c r="BV20" s="16">
        <v>0</v>
      </c>
      <c r="BW20" s="17">
        <v>0</v>
      </c>
      <c r="BX20" s="17">
        <v>0</v>
      </c>
      <c r="BY20" s="17">
        <v>0</v>
      </c>
      <c r="BZ20" s="17">
        <v>0</v>
      </c>
      <c r="CA20" s="17">
        <v>0</v>
      </c>
      <c r="CB20" s="17">
        <v>6000</v>
      </c>
      <c r="CC20" s="12">
        <v>6000</v>
      </c>
    </row>
    <row r="21" spans="1:81" x14ac:dyDescent="0.25">
      <c r="A21" s="4" t="s">
        <v>12</v>
      </c>
      <c r="B21" s="92">
        <v>8295816.7800000003</v>
      </c>
      <c r="C21" s="87">
        <v>0</v>
      </c>
      <c r="D21" s="87">
        <v>0</v>
      </c>
      <c r="E21" s="87">
        <v>0</v>
      </c>
      <c r="F21" s="87">
        <v>-74500</v>
      </c>
      <c r="G21" s="87">
        <v>0</v>
      </c>
      <c r="H21" s="87">
        <v>0</v>
      </c>
      <c r="I21" s="93">
        <v>8221316.7800000003</v>
      </c>
      <c r="J21" s="16">
        <v>319708.96000000002</v>
      </c>
      <c r="K21" s="17">
        <v>0</v>
      </c>
      <c r="L21" s="17">
        <v>0</v>
      </c>
      <c r="M21" s="17">
        <v>0</v>
      </c>
      <c r="N21" s="17">
        <v>0</v>
      </c>
      <c r="O21" s="17">
        <v>0</v>
      </c>
      <c r="P21" s="17">
        <v>0</v>
      </c>
      <c r="Q21" s="12">
        <v>319708.96000000002</v>
      </c>
      <c r="R21" s="16">
        <v>542493.30000000005</v>
      </c>
      <c r="S21" s="17">
        <v>0</v>
      </c>
      <c r="T21" s="17">
        <v>0</v>
      </c>
      <c r="U21" s="17">
        <v>0</v>
      </c>
      <c r="V21" s="17">
        <v>0</v>
      </c>
      <c r="W21" s="17">
        <v>0</v>
      </c>
      <c r="X21" s="17">
        <v>0</v>
      </c>
      <c r="Y21" s="12">
        <v>542493.30000000005</v>
      </c>
      <c r="Z21" s="16">
        <v>3787519.95</v>
      </c>
      <c r="AA21" s="17">
        <v>0</v>
      </c>
      <c r="AB21" s="17">
        <v>0</v>
      </c>
      <c r="AC21" s="17">
        <v>0</v>
      </c>
      <c r="AD21" s="17">
        <v>-74500</v>
      </c>
      <c r="AE21" s="17">
        <v>0</v>
      </c>
      <c r="AF21" s="17">
        <v>0</v>
      </c>
      <c r="AG21" s="12">
        <v>3713019.95</v>
      </c>
      <c r="AH21" s="16">
        <v>0</v>
      </c>
      <c r="AI21" s="17">
        <v>0</v>
      </c>
      <c r="AJ21" s="17">
        <v>0</v>
      </c>
      <c r="AK21" s="17">
        <v>0</v>
      </c>
      <c r="AL21" s="17">
        <v>0</v>
      </c>
      <c r="AM21" s="17">
        <v>0</v>
      </c>
      <c r="AN21" s="17">
        <v>0</v>
      </c>
      <c r="AO21" s="12">
        <v>0</v>
      </c>
      <c r="AP21" s="16">
        <v>19045.53</v>
      </c>
      <c r="AQ21" s="17">
        <v>0</v>
      </c>
      <c r="AR21" s="17">
        <v>0</v>
      </c>
      <c r="AS21" s="17">
        <v>0</v>
      </c>
      <c r="AT21" s="17">
        <v>0</v>
      </c>
      <c r="AU21" s="17">
        <v>0</v>
      </c>
      <c r="AV21" s="17">
        <v>0</v>
      </c>
      <c r="AW21" s="12">
        <v>19045.53</v>
      </c>
      <c r="AX21" s="16">
        <v>565542.63</v>
      </c>
      <c r="AY21" s="17">
        <v>0</v>
      </c>
      <c r="AZ21" s="17">
        <v>0</v>
      </c>
      <c r="BA21" s="17">
        <v>0</v>
      </c>
      <c r="BB21" s="17">
        <v>0</v>
      </c>
      <c r="BC21" s="17">
        <v>0</v>
      </c>
      <c r="BD21" s="17">
        <v>0</v>
      </c>
      <c r="BE21" s="12">
        <v>565542.63</v>
      </c>
      <c r="BF21" s="16">
        <v>2760496.69</v>
      </c>
      <c r="BG21" s="17">
        <v>0</v>
      </c>
      <c r="BH21" s="17">
        <v>0</v>
      </c>
      <c r="BI21" s="17">
        <v>0</v>
      </c>
      <c r="BJ21" s="17">
        <v>0</v>
      </c>
      <c r="BK21" s="17">
        <v>0</v>
      </c>
      <c r="BL21" s="17">
        <v>0</v>
      </c>
      <c r="BM21" s="12">
        <v>2760496.69</v>
      </c>
      <c r="BN21" s="16">
        <v>301009.71999999997</v>
      </c>
      <c r="BO21" s="17">
        <v>0</v>
      </c>
      <c r="BP21" s="17">
        <v>0</v>
      </c>
      <c r="BQ21" s="17">
        <v>0</v>
      </c>
      <c r="BR21" s="17">
        <v>0</v>
      </c>
      <c r="BS21" s="17">
        <v>0</v>
      </c>
      <c r="BT21" s="17">
        <v>0</v>
      </c>
      <c r="BU21" s="12">
        <v>301009.71999999997</v>
      </c>
      <c r="BV21" s="16">
        <v>0</v>
      </c>
      <c r="BW21" s="17">
        <v>0</v>
      </c>
      <c r="BX21" s="17">
        <v>0</v>
      </c>
      <c r="BY21" s="17">
        <v>0</v>
      </c>
      <c r="BZ21" s="17">
        <v>0</v>
      </c>
      <c r="CA21" s="17">
        <v>0</v>
      </c>
      <c r="CB21" s="17">
        <v>0</v>
      </c>
      <c r="CC21" s="12">
        <v>0</v>
      </c>
    </row>
    <row r="22" spans="1:81" x14ac:dyDescent="0.25">
      <c r="A22" s="4" t="s">
        <v>13</v>
      </c>
      <c r="B22" s="92">
        <v>3259322.94</v>
      </c>
      <c r="C22" s="87">
        <v>102000</v>
      </c>
      <c r="D22" s="87">
        <v>130000</v>
      </c>
      <c r="E22" s="87">
        <v>0</v>
      </c>
      <c r="F22" s="87">
        <v>0</v>
      </c>
      <c r="G22" s="87">
        <v>43566.32</v>
      </c>
      <c r="H22" s="87">
        <v>1116783.5899999999</v>
      </c>
      <c r="I22" s="93">
        <v>4651672.8499999996</v>
      </c>
      <c r="J22" s="16">
        <v>3259322.94</v>
      </c>
      <c r="K22" s="17">
        <v>102000</v>
      </c>
      <c r="L22" s="17">
        <v>0</v>
      </c>
      <c r="M22" s="17">
        <v>0</v>
      </c>
      <c r="N22" s="17">
        <v>0</v>
      </c>
      <c r="O22" s="17">
        <v>0</v>
      </c>
      <c r="P22" s="17">
        <v>1116402.92</v>
      </c>
      <c r="Q22" s="12">
        <v>4477725.8599999994</v>
      </c>
      <c r="R22" s="16">
        <v>0</v>
      </c>
      <c r="S22" s="17">
        <v>0</v>
      </c>
      <c r="T22" s="17">
        <v>0</v>
      </c>
      <c r="U22" s="17">
        <v>0</v>
      </c>
      <c r="V22" s="17">
        <v>0</v>
      </c>
      <c r="W22" s="17">
        <v>0</v>
      </c>
      <c r="X22" s="17">
        <v>0</v>
      </c>
      <c r="Y22" s="12">
        <v>0</v>
      </c>
      <c r="Z22" s="16">
        <v>0</v>
      </c>
      <c r="AA22" s="17">
        <v>0</v>
      </c>
      <c r="AB22" s="17">
        <v>0</v>
      </c>
      <c r="AC22" s="17">
        <v>0</v>
      </c>
      <c r="AD22" s="17">
        <v>0</v>
      </c>
      <c r="AE22" s="17">
        <v>0</v>
      </c>
      <c r="AF22" s="17">
        <v>0</v>
      </c>
      <c r="AG22" s="12">
        <v>0</v>
      </c>
      <c r="AH22" s="16">
        <v>0</v>
      </c>
      <c r="AI22" s="17">
        <v>0</v>
      </c>
      <c r="AJ22" s="17">
        <v>130000</v>
      </c>
      <c r="AK22" s="17">
        <v>0</v>
      </c>
      <c r="AL22" s="17">
        <v>0</v>
      </c>
      <c r="AM22" s="17">
        <v>0</v>
      </c>
      <c r="AN22" s="17">
        <v>0</v>
      </c>
      <c r="AO22" s="12">
        <v>130000</v>
      </c>
      <c r="AP22" s="16">
        <v>0</v>
      </c>
      <c r="AQ22" s="17">
        <v>0</v>
      </c>
      <c r="AR22" s="17">
        <v>0</v>
      </c>
      <c r="AS22" s="17">
        <v>0</v>
      </c>
      <c r="AT22" s="17">
        <v>0</v>
      </c>
      <c r="AU22" s="17">
        <v>0</v>
      </c>
      <c r="AV22" s="17">
        <v>0</v>
      </c>
      <c r="AW22" s="12">
        <v>0</v>
      </c>
      <c r="AX22" s="16">
        <v>0</v>
      </c>
      <c r="AY22" s="17">
        <v>0</v>
      </c>
      <c r="AZ22" s="17">
        <v>0</v>
      </c>
      <c r="BA22" s="17">
        <v>0</v>
      </c>
      <c r="BB22" s="17">
        <v>0</v>
      </c>
      <c r="BC22" s="17">
        <v>0</v>
      </c>
      <c r="BD22" s="17">
        <v>0</v>
      </c>
      <c r="BE22" s="12">
        <v>0</v>
      </c>
      <c r="BF22" s="16">
        <v>0</v>
      </c>
      <c r="BG22" s="17">
        <v>0</v>
      </c>
      <c r="BH22" s="17">
        <v>0</v>
      </c>
      <c r="BI22" s="17">
        <v>0</v>
      </c>
      <c r="BJ22" s="17">
        <v>0</v>
      </c>
      <c r="BK22" s="17">
        <v>0</v>
      </c>
      <c r="BL22" s="17">
        <v>0</v>
      </c>
      <c r="BM22" s="12">
        <v>0</v>
      </c>
      <c r="BN22" s="16">
        <v>0</v>
      </c>
      <c r="BO22" s="17">
        <v>0</v>
      </c>
      <c r="BP22" s="17">
        <v>0</v>
      </c>
      <c r="BQ22" s="17">
        <v>0</v>
      </c>
      <c r="BR22" s="17">
        <v>0</v>
      </c>
      <c r="BS22" s="17">
        <v>0</v>
      </c>
      <c r="BT22" s="17">
        <v>380.67</v>
      </c>
      <c r="BU22" s="12">
        <v>380.67</v>
      </c>
      <c r="BV22" s="16">
        <v>0</v>
      </c>
      <c r="BW22" s="17">
        <v>0</v>
      </c>
      <c r="BX22" s="17">
        <v>0</v>
      </c>
      <c r="BY22" s="17">
        <v>0</v>
      </c>
      <c r="BZ22" s="17">
        <v>0</v>
      </c>
      <c r="CA22" s="17">
        <v>43566.32</v>
      </c>
      <c r="CB22" s="17">
        <v>0</v>
      </c>
      <c r="CC22" s="12">
        <v>43566.32</v>
      </c>
    </row>
    <row r="23" spans="1:81" x14ac:dyDescent="0.25">
      <c r="A23" s="4" t="s">
        <v>14</v>
      </c>
      <c r="B23" s="92">
        <v>7704573</v>
      </c>
      <c r="C23" s="87">
        <v>0</v>
      </c>
      <c r="D23" s="87">
        <v>42500</v>
      </c>
      <c r="E23" s="87">
        <v>0</v>
      </c>
      <c r="F23" s="87">
        <v>0</v>
      </c>
      <c r="G23" s="87">
        <v>299529</v>
      </c>
      <c r="H23" s="87">
        <v>0</v>
      </c>
      <c r="I23" s="93">
        <v>8046602</v>
      </c>
      <c r="J23" s="16">
        <v>5774502</v>
      </c>
      <c r="K23" s="17">
        <v>0</v>
      </c>
      <c r="L23" s="17">
        <v>42500</v>
      </c>
      <c r="M23" s="17">
        <v>0</v>
      </c>
      <c r="N23" s="17">
        <v>0</v>
      </c>
      <c r="O23" s="17">
        <v>130226</v>
      </c>
      <c r="P23" s="17">
        <v>0</v>
      </c>
      <c r="Q23" s="12">
        <v>5947228</v>
      </c>
      <c r="R23" s="16">
        <v>1034939</v>
      </c>
      <c r="S23" s="17">
        <v>0</v>
      </c>
      <c r="T23" s="17">
        <v>0</v>
      </c>
      <c r="U23" s="17">
        <v>0</v>
      </c>
      <c r="V23" s="17">
        <v>0</v>
      </c>
      <c r="W23" s="17">
        <v>0</v>
      </c>
      <c r="X23" s="17">
        <v>0</v>
      </c>
      <c r="Y23" s="12">
        <v>1034939</v>
      </c>
      <c r="Z23" s="16">
        <v>0</v>
      </c>
      <c r="AA23" s="17">
        <v>0</v>
      </c>
      <c r="AB23" s="17">
        <v>0</v>
      </c>
      <c r="AC23" s="17">
        <v>0</v>
      </c>
      <c r="AD23" s="17">
        <v>0</v>
      </c>
      <c r="AE23" s="17">
        <v>0</v>
      </c>
      <c r="AF23" s="17">
        <v>0</v>
      </c>
      <c r="AG23" s="12">
        <v>0</v>
      </c>
      <c r="AH23" s="16">
        <v>0</v>
      </c>
      <c r="AI23" s="17">
        <v>0</v>
      </c>
      <c r="AJ23" s="17">
        <v>0</v>
      </c>
      <c r="AK23" s="17">
        <v>0</v>
      </c>
      <c r="AL23" s="17">
        <v>0</v>
      </c>
      <c r="AM23" s="17">
        <v>2978</v>
      </c>
      <c r="AN23" s="17">
        <v>0</v>
      </c>
      <c r="AO23" s="12">
        <v>2978</v>
      </c>
      <c r="AP23" s="16">
        <v>0</v>
      </c>
      <c r="AQ23" s="17">
        <v>0</v>
      </c>
      <c r="AR23" s="17">
        <v>0</v>
      </c>
      <c r="AS23" s="17">
        <v>0</v>
      </c>
      <c r="AT23" s="17">
        <v>0</v>
      </c>
      <c r="AU23" s="17">
        <v>0</v>
      </c>
      <c r="AV23" s="17">
        <v>0</v>
      </c>
      <c r="AW23" s="12">
        <v>0</v>
      </c>
      <c r="AX23" s="16">
        <v>0</v>
      </c>
      <c r="AY23" s="17">
        <v>0</v>
      </c>
      <c r="AZ23" s="17">
        <v>0</v>
      </c>
      <c r="BA23" s="17">
        <v>0</v>
      </c>
      <c r="BB23" s="17">
        <v>0</v>
      </c>
      <c r="BC23" s="17">
        <v>0</v>
      </c>
      <c r="BD23" s="17">
        <v>0</v>
      </c>
      <c r="BE23" s="12">
        <v>0</v>
      </c>
      <c r="BF23" s="16">
        <v>0</v>
      </c>
      <c r="BG23" s="17">
        <v>0</v>
      </c>
      <c r="BH23" s="17">
        <v>0</v>
      </c>
      <c r="BI23" s="17">
        <v>0</v>
      </c>
      <c r="BJ23" s="17">
        <v>0</v>
      </c>
      <c r="BK23" s="17">
        <v>0</v>
      </c>
      <c r="BL23" s="17">
        <v>0</v>
      </c>
      <c r="BM23" s="12">
        <v>0</v>
      </c>
      <c r="BN23" s="16">
        <v>823002</v>
      </c>
      <c r="BO23" s="17">
        <v>0</v>
      </c>
      <c r="BP23" s="17">
        <v>0</v>
      </c>
      <c r="BQ23" s="17">
        <v>0</v>
      </c>
      <c r="BR23" s="17">
        <v>0</v>
      </c>
      <c r="BS23" s="17">
        <v>14830</v>
      </c>
      <c r="BT23" s="17">
        <v>0</v>
      </c>
      <c r="BU23" s="12">
        <v>837832</v>
      </c>
      <c r="BV23" s="16">
        <v>72130</v>
      </c>
      <c r="BW23" s="17">
        <v>0</v>
      </c>
      <c r="BX23" s="17">
        <v>0</v>
      </c>
      <c r="BY23" s="17">
        <v>0</v>
      </c>
      <c r="BZ23" s="17">
        <v>0</v>
      </c>
      <c r="CA23" s="17">
        <v>151495</v>
      </c>
      <c r="CB23" s="17">
        <v>0</v>
      </c>
      <c r="CC23" s="12">
        <v>223625</v>
      </c>
    </row>
    <row r="24" spans="1:81" x14ac:dyDescent="0.25">
      <c r="A24" s="4" t="s">
        <v>15</v>
      </c>
      <c r="B24" s="92">
        <v>615554</v>
      </c>
      <c r="C24" s="87">
        <v>2000</v>
      </c>
      <c r="D24" s="87">
        <v>0</v>
      </c>
      <c r="E24" s="87">
        <v>0</v>
      </c>
      <c r="F24" s="87">
        <v>0</v>
      </c>
      <c r="G24" s="87">
        <v>26692</v>
      </c>
      <c r="H24" s="87">
        <v>44728</v>
      </c>
      <c r="I24" s="93">
        <v>688974</v>
      </c>
      <c r="J24" s="16">
        <v>118911</v>
      </c>
      <c r="K24" s="17">
        <v>0</v>
      </c>
      <c r="L24" s="17">
        <v>0</v>
      </c>
      <c r="M24" s="17">
        <v>0</v>
      </c>
      <c r="N24" s="17">
        <v>0</v>
      </c>
      <c r="O24" s="17">
        <v>0</v>
      </c>
      <c r="P24" s="17">
        <v>0</v>
      </c>
      <c r="Q24" s="12">
        <v>118911</v>
      </c>
      <c r="R24" s="16">
        <v>124980</v>
      </c>
      <c r="S24" s="17">
        <v>0</v>
      </c>
      <c r="T24" s="17">
        <v>0</v>
      </c>
      <c r="U24" s="17">
        <v>0</v>
      </c>
      <c r="V24" s="17">
        <v>0</v>
      </c>
      <c r="W24" s="17">
        <v>0</v>
      </c>
      <c r="X24" s="17">
        <v>0</v>
      </c>
      <c r="Y24" s="12">
        <v>124980</v>
      </c>
      <c r="Z24" s="16">
        <v>97048</v>
      </c>
      <c r="AA24" s="17">
        <v>2000</v>
      </c>
      <c r="AB24" s="17">
        <v>0</v>
      </c>
      <c r="AC24" s="17">
        <v>0</v>
      </c>
      <c r="AD24" s="17">
        <v>0</v>
      </c>
      <c r="AE24" s="17">
        <v>11995</v>
      </c>
      <c r="AF24" s="17">
        <v>44728</v>
      </c>
      <c r="AG24" s="12">
        <v>155771</v>
      </c>
      <c r="AH24" s="16">
        <v>0</v>
      </c>
      <c r="AI24" s="17">
        <v>0</v>
      </c>
      <c r="AJ24" s="17">
        <v>0</v>
      </c>
      <c r="AK24" s="17">
        <v>0</v>
      </c>
      <c r="AL24" s="17">
        <v>0</v>
      </c>
      <c r="AM24" s="17">
        <v>0</v>
      </c>
      <c r="AN24" s="17">
        <v>0</v>
      </c>
      <c r="AO24" s="12">
        <v>0</v>
      </c>
      <c r="AP24" s="16">
        <v>419</v>
      </c>
      <c r="AQ24" s="17">
        <v>0</v>
      </c>
      <c r="AR24" s="17">
        <v>0</v>
      </c>
      <c r="AS24" s="17">
        <v>0</v>
      </c>
      <c r="AT24" s="17">
        <v>0</v>
      </c>
      <c r="AU24" s="17">
        <v>0</v>
      </c>
      <c r="AV24" s="17">
        <v>0</v>
      </c>
      <c r="AW24" s="12">
        <v>419</v>
      </c>
      <c r="AX24" s="16">
        <v>0</v>
      </c>
      <c r="AY24" s="17">
        <v>0</v>
      </c>
      <c r="AZ24" s="17">
        <v>0</v>
      </c>
      <c r="BA24" s="17">
        <v>0</v>
      </c>
      <c r="BB24" s="17">
        <v>0</v>
      </c>
      <c r="BC24" s="17">
        <v>0</v>
      </c>
      <c r="BD24" s="17">
        <v>0</v>
      </c>
      <c r="BE24" s="12">
        <v>0</v>
      </c>
      <c r="BF24" s="16">
        <v>274196</v>
      </c>
      <c r="BG24" s="17">
        <v>0</v>
      </c>
      <c r="BH24" s="17">
        <v>0</v>
      </c>
      <c r="BI24" s="17">
        <v>0</v>
      </c>
      <c r="BJ24" s="17">
        <v>0</v>
      </c>
      <c r="BK24" s="17">
        <v>14697</v>
      </c>
      <c r="BL24" s="17">
        <v>0</v>
      </c>
      <c r="BM24" s="12">
        <v>288893</v>
      </c>
      <c r="BN24" s="16">
        <v>0</v>
      </c>
      <c r="BO24" s="17">
        <v>0</v>
      </c>
      <c r="BP24" s="17">
        <v>0</v>
      </c>
      <c r="BQ24" s="17">
        <v>0</v>
      </c>
      <c r="BR24" s="17">
        <v>0</v>
      </c>
      <c r="BS24" s="17">
        <v>0</v>
      </c>
      <c r="BT24" s="17">
        <v>0</v>
      </c>
      <c r="BU24" s="12">
        <v>0</v>
      </c>
      <c r="BV24" s="16">
        <v>0</v>
      </c>
      <c r="BW24" s="17">
        <v>0</v>
      </c>
      <c r="BX24" s="17">
        <v>0</v>
      </c>
      <c r="BY24" s="17">
        <v>0</v>
      </c>
      <c r="BZ24" s="17">
        <v>0</v>
      </c>
      <c r="CA24" s="17">
        <v>0</v>
      </c>
      <c r="CB24" s="17">
        <v>0</v>
      </c>
      <c r="CC24" s="12">
        <v>0</v>
      </c>
    </row>
    <row r="25" spans="1:81" x14ac:dyDescent="0.25">
      <c r="A25" s="4" t="s">
        <v>16</v>
      </c>
      <c r="B25" s="92">
        <v>1331319.2000000002</v>
      </c>
      <c r="C25" s="87">
        <v>0</v>
      </c>
      <c r="D25" s="87">
        <v>175000.01</v>
      </c>
      <c r="E25" s="87">
        <v>0</v>
      </c>
      <c r="F25" s="87">
        <v>0</v>
      </c>
      <c r="G25" s="87">
        <v>0</v>
      </c>
      <c r="H25" s="87">
        <v>4587.34</v>
      </c>
      <c r="I25" s="93">
        <v>1510906.5500000003</v>
      </c>
      <c r="J25" s="16">
        <v>315699.14000000007</v>
      </c>
      <c r="K25" s="17">
        <v>0</v>
      </c>
      <c r="L25" s="17">
        <v>175000.01</v>
      </c>
      <c r="M25" s="17">
        <v>0</v>
      </c>
      <c r="N25" s="17">
        <v>0</v>
      </c>
      <c r="O25" s="17">
        <v>0</v>
      </c>
      <c r="P25" s="17">
        <v>1155.3400000000001</v>
      </c>
      <c r="Q25" s="12">
        <v>491854.49000000011</v>
      </c>
      <c r="R25" s="16">
        <v>138725.81000000003</v>
      </c>
      <c r="S25" s="17">
        <v>0</v>
      </c>
      <c r="T25" s="17">
        <v>0</v>
      </c>
      <c r="U25" s="17">
        <v>0</v>
      </c>
      <c r="V25" s="17">
        <v>0</v>
      </c>
      <c r="W25" s="17">
        <v>0</v>
      </c>
      <c r="X25" s="17">
        <v>3432</v>
      </c>
      <c r="Y25" s="12">
        <v>142157.81000000003</v>
      </c>
      <c r="Z25" s="16">
        <v>363760.71</v>
      </c>
      <c r="AA25" s="17">
        <v>0</v>
      </c>
      <c r="AB25" s="17">
        <v>0</v>
      </c>
      <c r="AC25" s="17">
        <v>0</v>
      </c>
      <c r="AD25" s="17">
        <v>0</v>
      </c>
      <c r="AE25" s="17">
        <v>0</v>
      </c>
      <c r="AF25" s="17">
        <v>0</v>
      </c>
      <c r="AG25" s="12">
        <v>363760.71</v>
      </c>
      <c r="AH25" s="16">
        <v>0</v>
      </c>
      <c r="AI25" s="17">
        <v>0</v>
      </c>
      <c r="AJ25" s="17">
        <v>0</v>
      </c>
      <c r="AK25" s="17">
        <v>0</v>
      </c>
      <c r="AL25" s="17">
        <v>0</v>
      </c>
      <c r="AM25" s="17">
        <v>0</v>
      </c>
      <c r="AN25" s="17">
        <v>0</v>
      </c>
      <c r="AO25" s="12">
        <v>0</v>
      </c>
      <c r="AP25" s="16">
        <v>345.29</v>
      </c>
      <c r="AQ25" s="17">
        <v>0</v>
      </c>
      <c r="AR25" s="17">
        <v>0</v>
      </c>
      <c r="AS25" s="17">
        <v>0</v>
      </c>
      <c r="AT25" s="17">
        <v>0</v>
      </c>
      <c r="AU25" s="17">
        <v>0</v>
      </c>
      <c r="AV25" s="17">
        <v>0</v>
      </c>
      <c r="AW25" s="12">
        <v>345.29</v>
      </c>
      <c r="AX25" s="16">
        <v>508771.85000000003</v>
      </c>
      <c r="AY25" s="17">
        <v>0</v>
      </c>
      <c r="AZ25" s="17">
        <v>0</v>
      </c>
      <c r="BA25" s="17">
        <v>0</v>
      </c>
      <c r="BB25" s="17">
        <v>0</v>
      </c>
      <c r="BC25" s="17">
        <v>0</v>
      </c>
      <c r="BD25" s="17">
        <v>0</v>
      </c>
      <c r="BE25" s="12">
        <v>508771.85000000003</v>
      </c>
      <c r="BF25" s="16">
        <v>0</v>
      </c>
      <c r="BG25" s="17">
        <v>0</v>
      </c>
      <c r="BH25" s="17">
        <v>0</v>
      </c>
      <c r="BI25" s="17">
        <v>0</v>
      </c>
      <c r="BJ25" s="17">
        <v>0</v>
      </c>
      <c r="BK25" s="17">
        <v>0</v>
      </c>
      <c r="BL25" s="17">
        <v>0</v>
      </c>
      <c r="BM25" s="12">
        <v>0</v>
      </c>
      <c r="BN25" s="16">
        <v>4016.4</v>
      </c>
      <c r="BO25" s="17">
        <v>0</v>
      </c>
      <c r="BP25" s="17">
        <v>0</v>
      </c>
      <c r="BQ25" s="17">
        <v>0</v>
      </c>
      <c r="BR25" s="17">
        <v>0</v>
      </c>
      <c r="BS25" s="17">
        <v>0</v>
      </c>
      <c r="BT25" s="17">
        <v>0</v>
      </c>
      <c r="BU25" s="12">
        <v>4016.4</v>
      </c>
      <c r="BV25" s="16">
        <v>0</v>
      </c>
      <c r="BW25" s="17">
        <v>0</v>
      </c>
      <c r="BX25" s="17">
        <v>0</v>
      </c>
      <c r="BY25" s="17">
        <v>0</v>
      </c>
      <c r="BZ25" s="17">
        <v>0</v>
      </c>
      <c r="CA25" s="17">
        <v>0</v>
      </c>
      <c r="CB25" s="17">
        <v>0</v>
      </c>
      <c r="CC25" s="12">
        <v>0</v>
      </c>
    </row>
    <row r="26" spans="1:81" x14ac:dyDescent="0.25">
      <c r="A26" s="4" t="s">
        <v>17</v>
      </c>
      <c r="B26" s="92">
        <v>1053287.8900000001</v>
      </c>
      <c r="C26" s="87">
        <v>0</v>
      </c>
      <c r="D26" s="87">
        <v>3500</v>
      </c>
      <c r="E26" s="87">
        <v>0</v>
      </c>
      <c r="F26" s="87">
        <v>0</v>
      </c>
      <c r="G26" s="87">
        <v>38176.379999999997</v>
      </c>
      <c r="H26" s="87">
        <v>6513.88</v>
      </c>
      <c r="I26" s="93">
        <v>1101478.1500000001</v>
      </c>
      <c r="J26" s="16">
        <v>137034.19</v>
      </c>
      <c r="K26" s="17">
        <v>0</v>
      </c>
      <c r="L26" s="17">
        <v>3500</v>
      </c>
      <c r="M26" s="17">
        <v>0</v>
      </c>
      <c r="N26" s="17">
        <v>0</v>
      </c>
      <c r="O26" s="17">
        <v>4800</v>
      </c>
      <c r="P26" s="17">
        <v>0</v>
      </c>
      <c r="Q26" s="12">
        <v>145334.19</v>
      </c>
      <c r="R26" s="16">
        <v>185860.09000000003</v>
      </c>
      <c r="S26" s="17">
        <v>0</v>
      </c>
      <c r="T26" s="17">
        <v>0</v>
      </c>
      <c r="U26" s="17">
        <v>0</v>
      </c>
      <c r="V26" s="17">
        <v>0</v>
      </c>
      <c r="W26" s="17">
        <v>0</v>
      </c>
      <c r="X26" s="17">
        <v>0</v>
      </c>
      <c r="Y26" s="12">
        <v>185860.09000000003</v>
      </c>
      <c r="Z26" s="16">
        <v>67540.72</v>
      </c>
      <c r="AA26" s="17">
        <v>0</v>
      </c>
      <c r="AB26" s="17">
        <v>0</v>
      </c>
      <c r="AC26" s="17">
        <v>0</v>
      </c>
      <c r="AD26" s="17">
        <v>0</v>
      </c>
      <c r="AE26" s="17">
        <v>17072.73</v>
      </c>
      <c r="AF26" s="17">
        <v>276.52</v>
      </c>
      <c r="AG26" s="12">
        <v>84889.97</v>
      </c>
      <c r="AH26" s="16">
        <v>29065.47</v>
      </c>
      <c r="AI26" s="17">
        <v>0</v>
      </c>
      <c r="AJ26" s="17">
        <v>0</v>
      </c>
      <c r="AK26" s="17">
        <v>0</v>
      </c>
      <c r="AL26" s="17">
        <v>0</v>
      </c>
      <c r="AM26" s="17">
        <v>4341.82</v>
      </c>
      <c r="AN26" s="17">
        <v>0</v>
      </c>
      <c r="AO26" s="12">
        <v>33407.29</v>
      </c>
      <c r="AP26" s="16">
        <v>7963.61</v>
      </c>
      <c r="AQ26" s="17">
        <v>0</v>
      </c>
      <c r="AR26" s="17">
        <v>0</v>
      </c>
      <c r="AS26" s="17">
        <v>0</v>
      </c>
      <c r="AT26" s="17">
        <v>0</v>
      </c>
      <c r="AU26" s="17">
        <v>2175.6799999999998</v>
      </c>
      <c r="AV26" s="17">
        <v>27.27</v>
      </c>
      <c r="AW26" s="12">
        <v>10166.56</v>
      </c>
      <c r="AX26" s="16">
        <v>624335.83000000007</v>
      </c>
      <c r="AY26" s="17">
        <v>0</v>
      </c>
      <c r="AZ26" s="17">
        <v>0</v>
      </c>
      <c r="BA26" s="17">
        <v>0</v>
      </c>
      <c r="BB26" s="17">
        <v>0</v>
      </c>
      <c r="BC26" s="17">
        <v>9786.15</v>
      </c>
      <c r="BD26" s="17">
        <v>0</v>
      </c>
      <c r="BE26" s="12">
        <v>634121.9800000001</v>
      </c>
      <c r="BF26" s="16">
        <v>0</v>
      </c>
      <c r="BG26" s="17">
        <v>0</v>
      </c>
      <c r="BH26" s="17">
        <v>0</v>
      </c>
      <c r="BI26" s="17">
        <v>0</v>
      </c>
      <c r="BJ26" s="17">
        <v>0</v>
      </c>
      <c r="BK26" s="17">
        <v>0</v>
      </c>
      <c r="BL26" s="17">
        <v>6210.09</v>
      </c>
      <c r="BM26" s="12">
        <v>6210.09</v>
      </c>
      <c r="BN26" s="16">
        <v>0</v>
      </c>
      <c r="BO26" s="17">
        <v>0</v>
      </c>
      <c r="BP26" s="17">
        <v>0</v>
      </c>
      <c r="BQ26" s="17">
        <v>0</v>
      </c>
      <c r="BR26" s="17">
        <v>0</v>
      </c>
      <c r="BS26" s="17">
        <v>0</v>
      </c>
      <c r="BT26" s="17">
        <v>0</v>
      </c>
      <c r="BU26" s="12">
        <v>0</v>
      </c>
      <c r="BV26" s="16">
        <v>1487.98</v>
      </c>
      <c r="BW26" s="17">
        <v>0</v>
      </c>
      <c r="BX26" s="17">
        <v>0</v>
      </c>
      <c r="BY26" s="17">
        <v>0</v>
      </c>
      <c r="BZ26" s="17">
        <v>0</v>
      </c>
      <c r="CA26" s="17">
        <v>0</v>
      </c>
      <c r="CB26" s="17">
        <v>0</v>
      </c>
      <c r="CC26" s="12">
        <v>1487.98</v>
      </c>
    </row>
    <row r="27" spans="1:81" x14ac:dyDescent="0.25">
      <c r="A27" s="4" t="s">
        <v>18</v>
      </c>
      <c r="B27" s="92">
        <v>3080105.8100000005</v>
      </c>
      <c r="C27" s="87">
        <v>0</v>
      </c>
      <c r="D27" s="87">
        <v>19500</v>
      </c>
      <c r="E27" s="87">
        <v>0</v>
      </c>
      <c r="F27" s="87">
        <v>0</v>
      </c>
      <c r="G27" s="87">
        <v>0</v>
      </c>
      <c r="H27" s="87">
        <v>27318</v>
      </c>
      <c r="I27" s="93">
        <v>3126923.8100000005</v>
      </c>
      <c r="J27" s="16">
        <v>2107218.4700000002</v>
      </c>
      <c r="K27" s="17">
        <v>0</v>
      </c>
      <c r="L27" s="17">
        <v>4500</v>
      </c>
      <c r="M27" s="17">
        <v>0</v>
      </c>
      <c r="N27" s="17">
        <v>0</v>
      </c>
      <c r="O27" s="17">
        <v>0</v>
      </c>
      <c r="P27" s="17">
        <v>590</v>
      </c>
      <c r="Q27" s="12">
        <v>2112308.4700000002</v>
      </c>
      <c r="R27" s="16">
        <v>959973.97</v>
      </c>
      <c r="S27" s="17">
        <v>0</v>
      </c>
      <c r="T27" s="17">
        <v>0</v>
      </c>
      <c r="U27" s="17">
        <v>0</v>
      </c>
      <c r="V27" s="17">
        <v>0</v>
      </c>
      <c r="W27" s="17">
        <v>0</v>
      </c>
      <c r="X27" s="17">
        <v>26728</v>
      </c>
      <c r="Y27" s="12">
        <v>986701.97</v>
      </c>
      <c r="Z27" s="16">
        <v>0</v>
      </c>
      <c r="AA27" s="17">
        <v>0</v>
      </c>
      <c r="AB27" s="17">
        <v>0</v>
      </c>
      <c r="AC27" s="17">
        <v>0</v>
      </c>
      <c r="AD27" s="17">
        <v>0</v>
      </c>
      <c r="AE27" s="17">
        <v>0</v>
      </c>
      <c r="AF27" s="17">
        <v>0</v>
      </c>
      <c r="AG27" s="12">
        <v>0</v>
      </c>
      <c r="AH27" s="16">
        <v>0</v>
      </c>
      <c r="AI27" s="17">
        <v>0</v>
      </c>
      <c r="AJ27" s="17">
        <v>0</v>
      </c>
      <c r="AK27" s="17">
        <v>0</v>
      </c>
      <c r="AL27" s="17">
        <v>0</v>
      </c>
      <c r="AM27" s="17">
        <v>0</v>
      </c>
      <c r="AN27" s="17">
        <v>0</v>
      </c>
      <c r="AO27" s="12">
        <v>0</v>
      </c>
      <c r="AP27" s="16">
        <v>0</v>
      </c>
      <c r="AQ27" s="17">
        <v>0</v>
      </c>
      <c r="AR27" s="17">
        <v>0</v>
      </c>
      <c r="AS27" s="17">
        <v>0</v>
      </c>
      <c r="AT27" s="17">
        <v>0</v>
      </c>
      <c r="AU27" s="17">
        <v>0</v>
      </c>
      <c r="AV27" s="17">
        <v>0</v>
      </c>
      <c r="AW27" s="12">
        <v>0</v>
      </c>
      <c r="AX27" s="16">
        <v>0</v>
      </c>
      <c r="AY27" s="17">
        <v>0</v>
      </c>
      <c r="AZ27" s="17">
        <v>0</v>
      </c>
      <c r="BA27" s="17">
        <v>0</v>
      </c>
      <c r="BB27" s="17">
        <v>0</v>
      </c>
      <c r="BC27" s="17">
        <v>0</v>
      </c>
      <c r="BD27" s="17">
        <v>0</v>
      </c>
      <c r="BE27" s="12">
        <v>0</v>
      </c>
      <c r="BF27" s="16">
        <v>0</v>
      </c>
      <c r="BG27" s="17">
        <v>0</v>
      </c>
      <c r="BH27" s="17">
        <v>0</v>
      </c>
      <c r="BI27" s="17">
        <v>0</v>
      </c>
      <c r="BJ27" s="17">
        <v>0</v>
      </c>
      <c r="BK27" s="17">
        <v>0</v>
      </c>
      <c r="BL27" s="17">
        <v>0</v>
      </c>
      <c r="BM27" s="12">
        <v>0</v>
      </c>
      <c r="BN27" s="16">
        <v>0</v>
      </c>
      <c r="BO27" s="17">
        <v>0</v>
      </c>
      <c r="BP27" s="17">
        <v>0</v>
      </c>
      <c r="BQ27" s="17">
        <v>0</v>
      </c>
      <c r="BR27" s="17">
        <v>0</v>
      </c>
      <c r="BS27" s="17">
        <v>0</v>
      </c>
      <c r="BT27" s="17">
        <v>0</v>
      </c>
      <c r="BU27" s="12">
        <v>0</v>
      </c>
      <c r="BV27" s="16">
        <v>12913.37</v>
      </c>
      <c r="BW27" s="17">
        <v>0</v>
      </c>
      <c r="BX27" s="17">
        <v>15000</v>
      </c>
      <c r="BY27" s="17">
        <v>0</v>
      </c>
      <c r="BZ27" s="17">
        <v>0</v>
      </c>
      <c r="CA27" s="17">
        <v>0</v>
      </c>
      <c r="CB27" s="17">
        <v>0</v>
      </c>
      <c r="CC27" s="12">
        <v>27913.370000000003</v>
      </c>
    </row>
    <row r="28" spans="1:81" x14ac:dyDescent="0.25">
      <c r="A28" s="4" t="s">
        <v>19</v>
      </c>
      <c r="B28" s="92">
        <v>4747801</v>
      </c>
      <c r="C28" s="87">
        <v>3656</v>
      </c>
      <c r="D28" s="87">
        <v>60935</v>
      </c>
      <c r="E28" s="87">
        <v>0</v>
      </c>
      <c r="F28" s="87">
        <v>0</v>
      </c>
      <c r="G28" s="87">
        <v>256263</v>
      </c>
      <c r="H28" s="87">
        <v>569230</v>
      </c>
      <c r="I28" s="93">
        <v>5637885</v>
      </c>
      <c r="J28" s="16">
        <v>491713</v>
      </c>
      <c r="K28" s="17">
        <v>3656</v>
      </c>
      <c r="L28" s="17">
        <v>60935</v>
      </c>
      <c r="M28" s="17">
        <v>0</v>
      </c>
      <c r="N28" s="17">
        <v>0</v>
      </c>
      <c r="O28" s="17">
        <v>179071</v>
      </c>
      <c r="P28" s="17">
        <v>512</v>
      </c>
      <c r="Q28" s="12">
        <v>735887</v>
      </c>
      <c r="R28" s="16">
        <v>143304</v>
      </c>
      <c r="S28" s="17">
        <v>0</v>
      </c>
      <c r="T28" s="17">
        <v>0</v>
      </c>
      <c r="U28" s="17">
        <v>0</v>
      </c>
      <c r="V28" s="17">
        <v>0</v>
      </c>
      <c r="W28" s="17">
        <v>0</v>
      </c>
      <c r="X28" s="17">
        <v>0</v>
      </c>
      <c r="Y28" s="12">
        <v>143304</v>
      </c>
      <c r="Z28" s="16">
        <v>2684735</v>
      </c>
      <c r="AA28" s="17">
        <v>0</v>
      </c>
      <c r="AB28" s="17">
        <v>0</v>
      </c>
      <c r="AC28" s="17">
        <v>0</v>
      </c>
      <c r="AD28" s="17">
        <v>0</v>
      </c>
      <c r="AE28" s="17">
        <v>58909</v>
      </c>
      <c r="AF28" s="17">
        <v>302355</v>
      </c>
      <c r="AG28" s="12">
        <v>3045999</v>
      </c>
      <c r="AH28" s="16">
        <v>0</v>
      </c>
      <c r="AI28" s="17">
        <v>0</v>
      </c>
      <c r="AJ28" s="17">
        <v>0</v>
      </c>
      <c r="AK28" s="17">
        <v>0</v>
      </c>
      <c r="AL28" s="17">
        <v>0</v>
      </c>
      <c r="AM28" s="17">
        <v>0</v>
      </c>
      <c r="AN28" s="17">
        <v>0</v>
      </c>
      <c r="AO28" s="12">
        <v>0</v>
      </c>
      <c r="AP28" s="16">
        <v>204450</v>
      </c>
      <c r="AQ28" s="17">
        <v>0</v>
      </c>
      <c r="AR28" s="17">
        <v>0</v>
      </c>
      <c r="AS28" s="17">
        <v>0</v>
      </c>
      <c r="AT28" s="17">
        <v>0</v>
      </c>
      <c r="AU28" s="17">
        <v>0</v>
      </c>
      <c r="AV28" s="17">
        <v>75141</v>
      </c>
      <c r="AW28" s="12">
        <v>279591</v>
      </c>
      <c r="AX28" s="16">
        <v>1222273</v>
      </c>
      <c r="AY28" s="17">
        <v>0</v>
      </c>
      <c r="AZ28" s="17">
        <v>0</v>
      </c>
      <c r="BA28" s="17">
        <v>0</v>
      </c>
      <c r="BB28" s="17">
        <v>0</v>
      </c>
      <c r="BC28" s="17">
        <v>18283</v>
      </c>
      <c r="BD28" s="17">
        <v>31490</v>
      </c>
      <c r="BE28" s="12">
        <v>1272046</v>
      </c>
      <c r="BF28" s="16">
        <v>0</v>
      </c>
      <c r="BG28" s="17">
        <v>0</v>
      </c>
      <c r="BH28" s="17">
        <v>0</v>
      </c>
      <c r="BI28" s="17">
        <v>0</v>
      </c>
      <c r="BJ28" s="17">
        <v>0</v>
      </c>
      <c r="BK28" s="17">
        <v>0</v>
      </c>
      <c r="BL28" s="17">
        <v>0</v>
      </c>
      <c r="BM28" s="12">
        <v>0</v>
      </c>
      <c r="BN28" s="16">
        <v>1326</v>
      </c>
      <c r="BO28" s="17">
        <v>0</v>
      </c>
      <c r="BP28" s="17">
        <v>0</v>
      </c>
      <c r="BQ28" s="17">
        <v>0</v>
      </c>
      <c r="BR28" s="17">
        <v>0</v>
      </c>
      <c r="BS28" s="17">
        <v>0</v>
      </c>
      <c r="BT28" s="17">
        <v>159732</v>
      </c>
      <c r="BU28" s="12">
        <v>161058</v>
      </c>
      <c r="BV28" s="16">
        <v>0</v>
      </c>
      <c r="BW28" s="17">
        <v>0</v>
      </c>
      <c r="BX28" s="17">
        <v>0</v>
      </c>
      <c r="BY28" s="17">
        <v>0</v>
      </c>
      <c r="BZ28" s="17">
        <v>0</v>
      </c>
      <c r="CA28" s="17">
        <v>0</v>
      </c>
      <c r="CB28" s="17">
        <v>0</v>
      </c>
      <c r="CC28" s="12">
        <v>0</v>
      </c>
    </row>
    <row r="29" spans="1:81" x14ac:dyDescent="0.25">
      <c r="A29" s="4" t="s">
        <v>20</v>
      </c>
      <c r="B29" s="92">
        <v>1614317.7699999998</v>
      </c>
      <c r="C29" s="87">
        <v>0</v>
      </c>
      <c r="D29" s="87">
        <v>0</v>
      </c>
      <c r="E29" s="87">
        <v>0</v>
      </c>
      <c r="F29" s="87">
        <v>5455</v>
      </c>
      <c r="G29" s="87">
        <v>0</v>
      </c>
      <c r="H29" s="87">
        <v>140458.06</v>
      </c>
      <c r="I29" s="93">
        <v>1760230.8299999998</v>
      </c>
      <c r="J29" s="16">
        <v>1139686.8696999999</v>
      </c>
      <c r="K29" s="17">
        <v>0</v>
      </c>
      <c r="L29" s="17">
        <v>0</v>
      </c>
      <c r="M29" s="17">
        <v>0</v>
      </c>
      <c r="N29" s="17">
        <v>5455</v>
      </c>
      <c r="O29" s="17">
        <v>0</v>
      </c>
      <c r="P29" s="17">
        <v>0</v>
      </c>
      <c r="Q29" s="12">
        <v>1145141.8696999999</v>
      </c>
      <c r="R29" s="16">
        <v>412597.27029999997</v>
      </c>
      <c r="S29" s="17">
        <v>0</v>
      </c>
      <c r="T29" s="17">
        <v>0</v>
      </c>
      <c r="U29" s="17">
        <v>0</v>
      </c>
      <c r="V29" s="17">
        <v>0</v>
      </c>
      <c r="W29" s="17">
        <v>0</v>
      </c>
      <c r="X29" s="17">
        <v>29799.29</v>
      </c>
      <c r="Y29" s="12">
        <v>442396.56029999995</v>
      </c>
      <c r="Z29" s="16">
        <v>62033.63</v>
      </c>
      <c r="AA29" s="17">
        <v>0</v>
      </c>
      <c r="AB29" s="17">
        <v>0</v>
      </c>
      <c r="AC29" s="17">
        <v>0</v>
      </c>
      <c r="AD29" s="17">
        <v>0</v>
      </c>
      <c r="AE29" s="17">
        <v>0</v>
      </c>
      <c r="AF29" s="17">
        <v>110658.77</v>
      </c>
      <c r="AG29" s="12">
        <v>172692.4</v>
      </c>
      <c r="AH29" s="16">
        <v>0</v>
      </c>
      <c r="AI29" s="17">
        <v>0</v>
      </c>
      <c r="AJ29" s="17">
        <v>0</v>
      </c>
      <c r="AK29" s="17">
        <v>0</v>
      </c>
      <c r="AL29" s="17">
        <v>0</v>
      </c>
      <c r="AM29" s="17">
        <v>0</v>
      </c>
      <c r="AN29" s="17">
        <v>0</v>
      </c>
      <c r="AO29" s="12">
        <v>0</v>
      </c>
      <c r="AP29" s="16">
        <v>0</v>
      </c>
      <c r="AQ29" s="17">
        <v>0</v>
      </c>
      <c r="AR29" s="17">
        <v>0</v>
      </c>
      <c r="AS29" s="17">
        <v>0</v>
      </c>
      <c r="AT29" s="17">
        <v>0</v>
      </c>
      <c r="AU29" s="17">
        <v>0</v>
      </c>
      <c r="AV29" s="17">
        <v>0</v>
      </c>
      <c r="AW29" s="12">
        <v>0</v>
      </c>
      <c r="AX29" s="16">
        <v>0</v>
      </c>
      <c r="AY29" s="17">
        <v>0</v>
      </c>
      <c r="AZ29" s="17">
        <v>0</v>
      </c>
      <c r="BA29" s="17">
        <v>0</v>
      </c>
      <c r="BB29" s="17">
        <v>0</v>
      </c>
      <c r="BC29" s="17">
        <v>0</v>
      </c>
      <c r="BD29" s="17">
        <v>0</v>
      </c>
      <c r="BE29" s="12">
        <v>0</v>
      </c>
      <c r="BF29" s="16">
        <v>0</v>
      </c>
      <c r="BG29" s="17">
        <v>0</v>
      </c>
      <c r="BH29" s="17">
        <v>0</v>
      </c>
      <c r="BI29" s="17">
        <v>0</v>
      </c>
      <c r="BJ29" s="17">
        <v>0</v>
      </c>
      <c r="BK29" s="17">
        <v>0</v>
      </c>
      <c r="BL29" s="17">
        <v>0</v>
      </c>
      <c r="BM29" s="12">
        <v>0</v>
      </c>
      <c r="BN29" s="16">
        <v>0</v>
      </c>
      <c r="BO29" s="17">
        <v>0</v>
      </c>
      <c r="BP29" s="17">
        <v>0</v>
      </c>
      <c r="BQ29" s="17">
        <v>0</v>
      </c>
      <c r="BR29" s="17">
        <v>0</v>
      </c>
      <c r="BS29" s="17">
        <v>0</v>
      </c>
      <c r="BT29" s="17">
        <v>0</v>
      </c>
      <c r="BU29" s="12">
        <v>0</v>
      </c>
      <c r="BV29" s="16">
        <v>0</v>
      </c>
      <c r="BW29" s="17">
        <v>0</v>
      </c>
      <c r="BX29" s="17">
        <v>0</v>
      </c>
      <c r="BY29" s="17">
        <v>0</v>
      </c>
      <c r="BZ29" s="17">
        <v>0</v>
      </c>
      <c r="CA29" s="17">
        <v>0</v>
      </c>
      <c r="CB29" s="17">
        <v>0</v>
      </c>
      <c r="CC29" s="12">
        <v>0</v>
      </c>
    </row>
    <row r="30" spans="1:81" x14ac:dyDescent="0.25">
      <c r="A30" s="4" t="s">
        <v>21</v>
      </c>
      <c r="B30" s="92">
        <v>621345</v>
      </c>
      <c r="C30" s="87">
        <v>0</v>
      </c>
      <c r="D30" s="87">
        <v>0</v>
      </c>
      <c r="E30" s="87">
        <v>0</v>
      </c>
      <c r="F30" s="87">
        <v>0</v>
      </c>
      <c r="G30" s="87">
        <v>52771</v>
      </c>
      <c r="H30" s="87">
        <v>229555</v>
      </c>
      <c r="I30" s="93">
        <v>903671</v>
      </c>
      <c r="J30" s="16">
        <v>516261</v>
      </c>
      <c r="K30" s="17">
        <v>0</v>
      </c>
      <c r="L30" s="17">
        <v>0</v>
      </c>
      <c r="M30" s="17">
        <v>0</v>
      </c>
      <c r="N30" s="17">
        <v>0</v>
      </c>
      <c r="O30" s="17">
        <v>29521</v>
      </c>
      <c r="P30" s="17">
        <v>0</v>
      </c>
      <c r="Q30" s="12">
        <v>545782</v>
      </c>
      <c r="R30" s="16">
        <v>65557</v>
      </c>
      <c r="S30" s="17">
        <v>0</v>
      </c>
      <c r="T30" s="17">
        <v>0</v>
      </c>
      <c r="U30" s="17">
        <v>0</v>
      </c>
      <c r="V30" s="17">
        <v>0</v>
      </c>
      <c r="W30" s="17">
        <v>0</v>
      </c>
      <c r="X30" s="17">
        <v>0</v>
      </c>
      <c r="Y30" s="12">
        <v>65557</v>
      </c>
      <c r="Z30" s="16">
        <v>19240</v>
      </c>
      <c r="AA30" s="17">
        <v>0</v>
      </c>
      <c r="AB30" s="17">
        <v>0</v>
      </c>
      <c r="AC30" s="17">
        <v>0</v>
      </c>
      <c r="AD30" s="17">
        <v>0</v>
      </c>
      <c r="AE30" s="17">
        <v>11860</v>
      </c>
      <c r="AF30" s="17">
        <v>121349</v>
      </c>
      <c r="AG30" s="12">
        <v>152449</v>
      </c>
      <c r="AH30" s="16">
        <v>3919</v>
      </c>
      <c r="AI30" s="17">
        <v>0</v>
      </c>
      <c r="AJ30" s="17">
        <v>0</v>
      </c>
      <c r="AK30" s="17">
        <v>0</v>
      </c>
      <c r="AL30" s="17">
        <v>0</v>
      </c>
      <c r="AM30" s="17">
        <v>0</v>
      </c>
      <c r="AN30" s="17">
        <v>0</v>
      </c>
      <c r="AO30" s="12">
        <v>3919</v>
      </c>
      <c r="AP30" s="16">
        <v>15769</v>
      </c>
      <c r="AQ30" s="17">
        <v>0</v>
      </c>
      <c r="AR30" s="17">
        <v>0</v>
      </c>
      <c r="AS30" s="17">
        <v>0</v>
      </c>
      <c r="AT30" s="17">
        <v>0</v>
      </c>
      <c r="AU30" s="17">
        <v>959</v>
      </c>
      <c r="AV30" s="17">
        <v>9239</v>
      </c>
      <c r="AW30" s="12">
        <v>25967</v>
      </c>
      <c r="AX30" s="16">
        <v>122</v>
      </c>
      <c r="AY30" s="17">
        <v>0</v>
      </c>
      <c r="AZ30" s="17">
        <v>0</v>
      </c>
      <c r="BA30" s="17">
        <v>0</v>
      </c>
      <c r="BB30" s="17">
        <v>0</v>
      </c>
      <c r="BC30" s="17">
        <v>0</v>
      </c>
      <c r="BD30" s="17">
        <v>1350</v>
      </c>
      <c r="BE30" s="12">
        <v>1472</v>
      </c>
      <c r="BF30" s="16">
        <v>0</v>
      </c>
      <c r="BG30" s="17">
        <v>0</v>
      </c>
      <c r="BH30" s="17">
        <v>0</v>
      </c>
      <c r="BI30" s="17">
        <v>0</v>
      </c>
      <c r="BJ30" s="17">
        <v>0</v>
      </c>
      <c r="BK30" s="17">
        <v>0</v>
      </c>
      <c r="BL30" s="17">
        <v>0</v>
      </c>
      <c r="BM30" s="12">
        <v>0</v>
      </c>
      <c r="BN30" s="16">
        <v>0</v>
      </c>
      <c r="BO30" s="17">
        <v>0</v>
      </c>
      <c r="BP30" s="17">
        <v>0</v>
      </c>
      <c r="BQ30" s="17">
        <v>0</v>
      </c>
      <c r="BR30" s="17">
        <v>0</v>
      </c>
      <c r="BS30" s="17">
        <v>6230</v>
      </c>
      <c r="BT30" s="17">
        <v>97617</v>
      </c>
      <c r="BU30" s="12">
        <v>103847</v>
      </c>
      <c r="BV30" s="16">
        <v>477</v>
      </c>
      <c r="BW30" s="17">
        <v>0</v>
      </c>
      <c r="BX30" s="17">
        <v>0</v>
      </c>
      <c r="BY30" s="17">
        <v>0</v>
      </c>
      <c r="BZ30" s="17">
        <v>0</v>
      </c>
      <c r="CA30" s="17">
        <v>4201</v>
      </c>
      <c r="CB30" s="17">
        <v>0</v>
      </c>
      <c r="CC30" s="12">
        <v>4678</v>
      </c>
    </row>
    <row r="31" spans="1:81" x14ac:dyDescent="0.25">
      <c r="A31" s="4" t="s">
        <v>22</v>
      </c>
      <c r="B31" s="92">
        <v>3154041</v>
      </c>
      <c r="C31" s="87">
        <v>0</v>
      </c>
      <c r="D31" s="87">
        <v>0</v>
      </c>
      <c r="E31" s="87">
        <v>0</v>
      </c>
      <c r="F31" s="87">
        <v>0</v>
      </c>
      <c r="G31" s="87">
        <v>0</v>
      </c>
      <c r="H31" s="87">
        <v>122410</v>
      </c>
      <c r="I31" s="93">
        <v>3276451</v>
      </c>
      <c r="J31" s="16">
        <v>2478966</v>
      </c>
      <c r="K31" s="17">
        <v>0</v>
      </c>
      <c r="L31" s="17">
        <v>0</v>
      </c>
      <c r="M31" s="17">
        <v>0</v>
      </c>
      <c r="N31" s="17">
        <v>0</v>
      </c>
      <c r="O31" s="17">
        <v>0</v>
      </c>
      <c r="P31" s="17">
        <v>0</v>
      </c>
      <c r="Q31" s="12">
        <v>2478966</v>
      </c>
      <c r="R31" s="16">
        <v>674645</v>
      </c>
      <c r="S31" s="17">
        <v>0</v>
      </c>
      <c r="T31" s="17">
        <v>0</v>
      </c>
      <c r="U31" s="17">
        <v>0</v>
      </c>
      <c r="V31" s="17">
        <v>0</v>
      </c>
      <c r="W31" s="17">
        <v>0</v>
      </c>
      <c r="X31" s="17">
        <v>92964</v>
      </c>
      <c r="Y31" s="12">
        <v>767609</v>
      </c>
      <c r="Z31" s="16">
        <v>0</v>
      </c>
      <c r="AA31" s="17">
        <v>0</v>
      </c>
      <c r="AB31" s="17">
        <v>0</v>
      </c>
      <c r="AC31" s="17">
        <v>0</v>
      </c>
      <c r="AD31" s="17">
        <v>0</v>
      </c>
      <c r="AE31" s="17">
        <v>0</v>
      </c>
      <c r="AF31" s="17">
        <v>0</v>
      </c>
      <c r="AG31" s="12">
        <v>0</v>
      </c>
      <c r="AH31" s="16">
        <v>0</v>
      </c>
      <c r="AI31" s="17">
        <v>0</v>
      </c>
      <c r="AJ31" s="17">
        <v>0</v>
      </c>
      <c r="AK31" s="17">
        <v>0</v>
      </c>
      <c r="AL31" s="17">
        <v>0</v>
      </c>
      <c r="AM31" s="17">
        <v>0</v>
      </c>
      <c r="AN31" s="17">
        <v>0</v>
      </c>
      <c r="AO31" s="12">
        <v>0</v>
      </c>
      <c r="AP31" s="16">
        <v>0</v>
      </c>
      <c r="AQ31" s="17">
        <v>0</v>
      </c>
      <c r="AR31" s="17">
        <v>0</v>
      </c>
      <c r="AS31" s="17">
        <v>0</v>
      </c>
      <c r="AT31" s="17">
        <v>0</v>
      </c>
      <c r="AU31" s="17">
        <v>0</v>
      </c>
      <c r="AV31" s="17">
        <v>0</v>
      </c>
      <c r="AW31" s="12">
        <v>0</v>
      </c>
      <c r="AX31" s="16">
        <v>0</v>
      </c>
      <c r="AY31" s="17">
        <v>0</v>
      </c>
      <c r="AZ31" s="17">
        <v>0</v>
      </c>
      <c r="BA31" s="17">
        <v>0</v>
      </c>
      <c r="BB31" s="17">
        <v>0</v>
      </c>
      <c r="BC31" s="17">
        <v>0</v>
      </c>
      <c r="BD31" s="17">
        <v>0</v>
      </c>
      <c r="BE31" s="12">
        <v>0</v>
      </c>
      <c r="BF31" s="16">
        <v>0</v>
      </c>
      <c r="BG31" s="17">
        <v>0</v>
      </c>
      <c r="BH31" s="17">
        <v>0</v>
      </c>
      <c r="BI31" s="17">
        <v>0</v>
      </c>
      <c r="BJ31" s="17">
        <v>0</v>
      </c>
      <c r="BK31" s="17">
        <v>0</v>
      </c>
      <c r="BL31" s="17">
        <v>0</v>
      </c>
      <c r="BM31" s="12">
        <v>0</v>
      </c>
      <c r="BN31" s="16">
        <v>0</v>
      </c>
      <c r="BO31" s="17">
        <v>0</v>
      </c>
      <c r="BP31" s="17">
        <v>0</v>
      </c>
      <c r="BQ31" s="17">
        <v>0</v>
      </c>
      <c r="BR31" s="17">
        <v>0</v>
      </c>
      <c r="BS31" s="17">
        <v>0</v>
      </c>
      <c r="BT31" s="17">
        <v>0</v>
      </c>
      <c r="BU31" s="12">
        <v>0</v>
      </c>
      <c r="BV31" s="16">
        <v>430</v>
      </c>
      <c r="BW31" s="17">
        <v>0</v>
      </c>
      <c r="BX31" s="17">
        <v>0</v>
      </c>
      <c r="BY31" s="17">
        <v>0</v>
      </c>
      <c r="BZ31" s="17">
        <v>0</v>
      </c>
      <c r="CA31" s="17">
        <v>0</v>
      </c>
      <c r="CB31" s="17">
        <v>29446</v>
      </c>
      <c r="CC31" s="12">
        <v>29876</v>
      </c>
    </row>
    <row r="32" spans="1:81" x14ac:dyDescent="0.25">
      <c r="A32" s="4" t="s">
        <v>23</v>
      </c>
      <c r="B32" s="92">
        <v>487052</v>
      </c>
      <c r="C32" s="87">
        <v>390298</v>
      </c>
      <c r="D32" s="87">
        <v>101932</v>
      </c>
      <c r="E32" s="87">
        <v>0</v>
      </c>
      <c r="F32" s="87">
        <v>33560</v>
      </c>
      <c r="G32" s="87">
        <v>649044</v>
      </c>
      <c r="H32" s="87">
        <v>234532</v>
      </c>
      <c r="I32" s="93">
        <v>1896418</v>
      </c>
      <c r="J32" s="16">
        <v>93296</v>
      </c>
      <c r="K32" s="17">
        <v>212405</v>
      </c>
      <c r="L32" s="17">
        <v>0</v>
      </c>
      <c r="M32" s="17">
        <v>0</v>
      </c>
      <c r="N32" s="17">
        <v>33560</v>
      </c>
      <c r="O32" s="17">
        <v>0</v>
      </c>
      <c r="P32" s="17">
        <v>25</v>
      </c>
      <c r="Q32" s="12">
        <v>339286</v>
      </c>
      <c r="R32" s="16">
        <v>151810</v>
      </c>
      <c r="S32" s="17">
        <v>0</v>
      </c>
      <c r="T32" s="17">
        <v>0</v>
      </c>
      <c r="U32" s="17">
        <v>0</v>
      </c>
      <c r="V32" s="17">
        <v>0</v>
      </c>
      <c r="W32" s="17">
        <v>0</v>
      </c>
      <c r="X32" s="17">
        <v>450</v>
      </c>
      <c r="Y32" s="12">
        <v>152260</v>
      </c>
      <c r="Z32" s="16">
        <v>121686</v>
      </c>
      <c r="AA32" s="17">
        <v>171586</v>
      </c>
      <c r="AB32" s="17">
        <v>18182</v>
      </c>
      <c r="AC32" s="17">
        <v>0</v>
      </c>
      <c r="AD32" s="17">
        <v>0</v>
      </c>
      <c r="AE32" s="17">
        <v>18389</v>
      </c>
      <c r="AF32" s="17">
        <v>151957</v>
      </c>
      <c r="AG32" s="12">
        <v>481800</v>
      </c>
      <c r="AH32" s="16">
        <v>0</v>
      </c>
      <c r="AI32" s="17">
        <v>0</v>
      </c>
      <c r="AJ32" s="17">
        <v>0</v>
      </c>
      <c r="AK32" s="17">
        <v>0</v>
      </c>
      <c r="AL32" s="17">
        <v>0</v>
      </c>
      <c r="AM32" s="17">
        <v>0</v>
      </c>
      <c r="AN32" s="17">
        <v>0</v>
      </c>
      <c r="AO32" s="12">
        <v>0</v>
      </c>
      <c r="AP32" s="16">
        <v>25756</v>
      </c>
      <c r="AQ32" s="17">
        <v>0</v>
      </c>
      <c r="AR32" s="17">
        <v>0</v>
      </c>
      <c r="AS32" s="17">
        <v>0</v>
      </c>
      <c r="AT32" s="17">
        <v>0</v>
      </c>
      <c r="AU32" s="17">
        <v>0</v>
      </c>
      <c r="AV32" s="17">
        <v>3249</v>
      </c>
      <c r="AW32" s="12">
        <v>29005</v>
      </c>
      <c r="AX32" s="16">
        <v>7640</v>
      </c>
      <c r="AY32" s="17">
        <v>0</v>
      </c>
      <c r="AZ32" s="17">
        <v>3750</v>
      </c>
      <c r="BA32" s="17">
        <v>0</v>
      </c>
      <c r="BB32" s="17">
        <v>0</v>
      </c>
      <c r="BC32" s="17">
        <v>0</v>
      </c>
      <c r="BD32" s="17">
        <v>77594</v>
      </c>
      <c r="BE32" s="12">
        <v>88984</v>
      </c>
      <c r="BF32" s="16">
        <v>0</v>
      </c>
      <c r="BG32" s="17">
        <v>6307</v>
      </c>
      <c r="BH32" s="17">
        <v>0</v>
      </c>
      <c r="BI32" s="17">
        <v>0</v>
      </c>
      <c r="BJ32" s="17">
        <v>0</v>
      </c>
      <c r="BK32" s="17">
        <v>630655</v>
      </c>
      <c r="BL32" s="17">
        <v>1257</v>
      </c>
      <c r="BM32" s="12">
        <v>638219</v>
      </c>
      <c r="BN32" s="16">
        <v>56903</v>
      </c>
      <c r="BO32" s="17">
        <v>0</v>
      </c>
      <c r="BP32" s="17">
        <v>0</v>
      </c>
      <c r="BQ32" s="17">
        <v>0</v>
      </c>
      <c r="BR32" s="17">
        <v>0</v>
      </c>
      <c r="BS32" s="17">
        <v>0</v>
      </c>
      <c r="BT32" s="17">
        <v>0</v>
      </c>
      <c r="BU32" s="12">
        <v>56903</v>
      </c>
      <c r="BV32" s="16">
        <v>29961</v>
      </c>
      <c r="BW32" s="17">
        <v>0</v>
      </c>
      <c r="BX32" s="17">
        <v>80000</v>
      </c>
      <c r="BY32" s="17">
        <v>0</v>
      </c>
      <c r="BZ32" s="17">
        <v>0</v>
      </c>
      <c r="CA32" s="17">
        <v>0</v>
      </c>
      <c r="CB32" s="17">
        <v>0</v>
      </c>
      <c r="CC32" s="12">
        <v>109961</v>
      </c>
    </row>
    <row r="33" spans="1:81" x14ac:dyDescent="0.25">
      <c r="A33" s="4" t="s">
        <v>24</v>
      </c>
      <c r="B33" s="92">
        <v>552000</v>
      </c>
      <c r="C33" s="87">
        <v>27000</v>
      </c>
      <c r="D33" s="87">
        <v>312000</v>
      </c>
      <c r="E33" s="87">
        <v>0</v>
      </c>
      <c r="F33" s="87">
        <v>58000</v>
      </c>
      <c r="G33" s="87">
        <v>134000</v>
      </c>
      <c r="H33" s="87">
        <v>0</v>
      </c>
      <c r="I33" s="93">
        <v>1083000</v>
      </c>
      <c r="J33" s="16">
        <v>462000</v>
      </c>
      <c r="K33" s="17">
        <v>2000</v>
      </c>
      <c r="L33" s="17">
        <v>114000</v>
      </c>
      <c r="M33" s="17">
        <v>0</v>
      </c>
      <c r="N33" s="17">
        <v>0</v>
      </c>
      <c r="O33" s="17">
        <v>26000</v>
      </c>
      <c r="P33" s="17">
        <v>0</v>
      </c>
      <c r="Q33" s="12">
        <v>604000</v>
      </c>
      <c r="R33" s="16">
        <v>69000</v>
      </c>
      <c r="S33" s="17">
        <v>0</v>
      </c>
      <c r="T33" s="17">
        <v>0</v>
      </c>
      <c r="U33" s="17">
        <v>0</v>
      </c>
      <c r="V33" s="17">
        <v>0</v>
      </c>
      <c r="W33" s="17">
        <v>0</v>
      </c>
      <c r="X33" s="17">
        <v>0</v>
      </c>
      <c r="Y33" s="12">
        <v>69000</v>
      </c>
      <c r="Z33" s="16">
        <v>0</v>
      </c>
      <c r="AA33" s="17">
        <v>0</v>
      </c>
      <c r="AB33" s="17">
        <v>113000</v>
      </c>
      <c r="AC33" s="17">
        <v>0</v>
      </c>
      <c r="AD33" s="17">
        <v>0</v>
      </c>
      <c r="AE33" s="17">
        <v>6000</v>
      </c>
      <c r="AF33" s="17">
        <v>0</v>
      </c>
      <c r="AG33" s="12">
        <v>119000</v>
      </c>
      <c r="AH33" s="16">
        <v>0</v>
      </c>
      <c r="AI33" s="17">
        <v>25000</v>
      </c>
      <c r="AJ33" s="17">
        <v>85000</v>
      </c>
      <c r="AK33" s="17">
        <v>0</v>
      </c>
      <c r="AL33" s="17">
        <v>0</v>
      </c>
      <c r="AM33" s="17">
        <v>1000</v>
      </c>
      <c r="AN33" s="17">
        <v>0</v>
      </c>
      <c r="AO33" s="12">
        <v>111000</v>
      </c>
      <c r="AP33" s="16">
        <v>0</v>
      </c>
      <c r="AQ33" s="17">
        <v>0</v>
      </c>
      <c r="AR33" s="17">
        <v>0</v>
      </c>
      <c r="AS33" s="17">
        <v>0</v>
      </c>
      <c r="AT33" s="17">
        <v>0</v>
      </c>
      <c r="AU33" s="17">
        <v>0</v>
      </c>
      <c r="AV33" s="17">
        <v>0</v>
      </c>
      <c r="AW33" s="12">
        <v>0</v>
      </c>
      <c r="AX33" s="16">
        <v>21000</v>
      </c>
      <c r="AY33" s="17">
        <v>0</v>
      </c>
      <c r="AZ33" s="17">
        <v>0</v>
      </c>
      <c r="BA33" s="17">
        <v>0</v>
      </c>
      <c r="BB33" s="17">
        <v>0</v>
      </c>
      <c r="BC33" s="17">
        <v>0</v>
      </c>
      <c r="BD33" s="17">
        <v>0</v>
      </c>
      <c r="BE33" s="12">
        <v>21000</v>
      </c>
      <c r="BF33" s="16">
        <v>0</v>
      </c>
      <c r="BG33" s="17">
        <v>0</v>
      </c>
      <c r="BH33" s="17">
        <v>0</v>
      </c>
      <c r="BI33" s="17">
        <v>0</v>
      </c>
      <c r="BJ33" s="17">
        <v>58000</v>
      </c>
      <c r="BK33" s="17">
        <v>0</v>
      </c>
      <c r="BL33" s="17">
        <v>0</v>
      </c>
      <c r="BM33" s="12">
        <v>58000</v>
      </c>
      <c r="BN33" s="16">
        <v>0</v>
      </c>
      <c r="BO33" s="17">
        <v>0</v>
      </c>
      <c r="BP33" s="17">
        <v>0</v>
      </c>
      <c r="BQ33" s="17">
        <v>0</v>
      </c>
      <c r="BR33" s="17">
        <v>0</v>
      </c>
      <c r="BS33" s="17">
        <v>101000</v>
      </c>
      <c r="BT33" s="17">
        <v>0</v>
      </c>
      <c r="BU33" s="12">
        <v>101000</v>
      </c>
      <c r="BV33" s="16">
        <v>0</v>
      </c>
      <c r="BW33" s="17">
        <v>0</v>
      </c>
      <c r="BX33" s="17">
        <v>0</v>
      </c>
      <c r="BY33" s="17">
        <v>0</v>
      </c>
      <c r="BZ33" s="17">
        <v>0</v>
      </c>
      <c r="CA33" s="17">
        <v>0</v>
      </c>
      <c r="CB33" s="17">
        <v>0</v>
      </c>
      <c r="CC33" s="12">
        <v>0</v>
      </c>
    </row>
    <row r="34" spans="1:81" ht="13.2" customHeight="1" x14ac:dyDescent="0.25">
      <c r="A34" s="4" t="s">
        <v>25</v>
      </c>
      <c r="B34" s="92">
        <v>3506809.81</v>
      </c>
      <c r="C34" s="87">
        <v>115872</v>
      </c>
      <c r="D34" s="87">
        <v>1870920</v>
      </c>
      <c r="E34" s="87">
        <v>0</v>
      </c>
      <c r="F34" s="87">
        <v>3600000</v>
      </c>
      <c r="G34" s="87">
        <v>993784.31</v>
      </c>
      <c r="H34" s="87">
        <v>496768.11</v>
      </c>
      <c r="I34" s="93">
        <v>10584154.230000002</v>
      </c>
      <c r="J34" s="16">
        <v>1109632.6000000001</v>
      </c>
      <c r="K34" s="17">
        <v>0</v>
      </c>
      <c r="L34" s="17">
        <v>115670</v>
      </c>
      <c r="M34" s="17">
        <v>0</v>
      </c>
      <c r="N34" s="17">
        <v>0</v>
      </c>
      <c r="O34" s="17">
        <v>3489.72</v>
      </c>
      <c r="P34" s="17">
        <v>229513.09</v>
      </c>
      <c r="Q34" s="12">
        <v>1458305.4100000001</v>
      </c>
      <c r="R34" s="16">
        <v>700238.7</v>
      </c>
      <c r="S34" s="17">
        <v>0</v>
      </c>
      <c r="T34" s="17">
        <v>0</v>
      </c>
      <c r="U34" s="17">
        <v>0</v>
      </c>
      <c r="V34" s="17">
        <v>0</v>
      </c>
      <c r="W34" s="17">
        <v>0</v>
      </c>
      <c r="X34" s="17">
        <v>14876.55</v>
      </c>
      <c r="Y34" s="12">
        <v>715115.25</v>
      </c>
      <c r="Z34" s="16">
        <v>642179.07999999996</v>
      </c>
      <c r="AA34" s="17">
        <v>115872</v>
      </c>
      <c r="AB34" s="17">
        <v>473500</v>
      </c>
      <c r="AC34" s="17">
        <v>0</v>
      </c>
      <c r="AD34" s="17">
        <v>0</v>
      </c>
      <c r="AE34" s="17">
        <v>222863.8</v>
      </c>
      <c r="AF34" s="17">
        <v>41303.089999999997</v>
      </c>
      <c r="AG34" s="12">
        <v>1495717.9700000002</v>
      </c>
      <c r="AH34" s="16">
        <v>0</v>
      </c>
      <c r="AI34" s="17">
        <v>0</v>
      </c>
      <c r="AJ34" s="17">
        <v>0</v>
      </c>
      <c r="AK34" s="17">
        <v>0</v>
      </c>
      <c r="AL34" s="17">
        <v>0</v>
      </c>
      <c r="AM34" s="17">
        <v>748160.26</v>
      </c>
      <c r="AN34" s="17">
        <v>0</v>
      </c>
      <c r="AO34" s="12">
        <v>748160.26</v>
      </c>
      <c r="AP34" s="16">
        <v>500.36</v>
      </c>
      <c r="AQ34" s="17">
        <v>0</v>
      </c>
      <c r="AR34" s="17">
        <v>1200000</v>
      </c>
      <c r="AS34" s="17">
        <v>0</v>
      </c>
      <c r="AT34" s="17">
        <v>3600000</v>
      </c>
      <c r="AU34" s="17">
        <v>804.55</v>
      </c>
      <c r="AV34" s="17">
        <v>116725.12</v>
      </c>
      <c r="AW34" s="12">
        <v>4918030.03</v>
      </c>
      <c r="AX34" s="16">
        <v>982825.43</v>
      </c>
      <c r="AY34" s="17">
        <v>0</v>
      </c>
      <c r="AZ34" s="17">
        <v>0</v>
      </c>
      <c r="BA34" s="17">
        <v>0</v>
      </c>
      <c r="BB34" s="17">
        <v>0</v>
      </c>
      <c r="BC34" s="17">
        <v>2500</v>
      </c>
      <c r="BD34" s="17">
        <v>14129.98</v>
      </c>
      <c r="BE34" s="12">
        <v>999455.41</v>
      </c>
      <c r="BF34" s="16">
        <v>71433.64</v>
      </c>
      <c r="BG34" s="17">
        <v>0</v>
      </c>
      <c r="BH34" s="17">
        <v>0</v>
      </c>
      <c r="BI34" s="17">
        <v>0</v>
      </c>
      <c r="BJ34" s="17">
        <v>0</v>
      </c>
      <c r="BK34" s="17">
        <v>15763.76</v>
      </c>
      <c r="BL34" s="17">
        <v>0</v>
      </c>
      <c r="BM34" s="12">
        <v>87197.4</v>
      </c>
      <c r="BN34" s="16">
        <v>0</v>
      </c>
      <c r="BO34" s="17">
        <v>0</v>
      </c>
      <c r="BP34" s="17">
        <v>0</v>
      </c>
      <c r="BQ34" s="17">
        <v>0</v>
      </c>
      <c r="BR34" s="17">
        <v>0</v>
      </c>
      <c r="BS34" s="17">
        <v>202.22</v>
      </c>
      <c r="BT34" s="17">
        <v>80220.28</v>
      </c>
      <c r="BU34" s="12">
        <v>80422.5</v>
      </c>
      <c r="BV34" s="16">
        <v>0</v>
      </c>
      <c r="BW34" s="17">
        <v>0</v>
      </c>
      <c r="BX34" s="17">
        <v>81750</v>
      </c>
      <c r="BY34" s="17">
        <v>0</v>
      </c>
      <c r="BZ34" s="17">
        <v>0</v>
      </c>
      <c r="CA34" s="17">
        <v>0</v>
      </c>
      <c r="CB34" s="17">
        <v>0</v>
      </c>
      <c r="CC34" s="12">
        <v>81750</v>
      </c>
    </row>
    <row r="35" spans="1:81" x14ac:dyDescent="0.25">
      <c r="A35" s="4" t="s">
        <v>26</v>
      </c>
      <c r="B35" s="92">
        <v>3188443</v>
      </c>
      <c r="C35" s="87">
        <v>0</v>
      </c>
      <c r="D35" s="87">
        <v>15000</v>
      </c>
      <c r="E35" s="87">
        <v>0</v>
      </c>
      <c r="F35" s="87">
        <v>0</v>
      </c>
      <c r="G35" s="87">
        <v>3092165</v>
      </c>
      <c r="H35" s="87">
        <v>2981423</v>
      </c>
      <c r="I35" s="93">
        <v>9277031</v>
      </c>
      <c r="J35" s="16">
        <v>2590723</v>
      </c>
      <c r="K35" s="17">
        <v>0</v>
      </c>
      <c r="L35" s="17">
        <v>0</v>
      </c>
      <c r="M35" s="17">
        <v>0</v>
      </c>
      <c r="N35" s="17">
        <v>0</v>
      </c>
      <c r="O35" s="17">
        <v>3062165</v>
      </c>
      <c r="P35" s="17">
        <v>20414</v>
      </c>
      <c r="Q35" s="12">
        <v>5673302</v>
      </c>
      <c r="R35" s="16">
        <v>597720</v>
      </c>
      <c r="S35" s="17">
        <v>0</v>
      </c>
      <c r="T35" s="17">
        <v>0</v>
      </c>
      <c r="U35" s="17">
        <v>0</v>
      </c>
      <c r="V35" s="17">
        <v>0</v>
      </c>
      <c r="W35" s="17">
        <v>0</v>
      </c>
      <c r="X35" s="17">
        <v>11790</v>
      </c>
      <c r="Y35" s="12">
        <v>609510</v>
      </c>
      <c r="Z35" s="16">
        <v>0</v>
      </c>
      <c r="AA35" s="17">
        <v>0</v>
      </c>
      <c r="AB35" s="17">
        <v>0</v>
      </c>
      <c r="AC35" s="17">
        <v>0</v>
      </c>
      <c r="AD35" s="17">
        <v>0</v>
      </c>
      <c r="AE35" s="17">
        <v>0</v>
      </c>
      <c r="AF35" s="17">
        <v>39269</v>
      </c>
      <c r="AG35" s="12">
        <v>39269</v>
      </c>
      <c r="AH35" s="16">
        <v>0</v>
      </c>
      <c r="AI35" s="17">
        <v>0</v>
      </c>
      <c r="AJ35" s="17">
        <v>0</v>
      </c>
      <c r="AK35" s="17">
        <v>0</v>
      </c>
      <c r="AL35" s="17">
        <v>0</v>
      </c>
      <c r="AM35" s="17">
        <v>0</v>
      </c>
      <c r="AN35" s="17">
        <v>0</v>
      </c>
      <c r="AO35" s="12">
        <v>0</v>
      </c>
      <c r="AP35" s="16">
        <v>0</v>
      </c>
      <c r="AQ35" s="17">
        <v>0</v>
      </c>
      <c r="AR35" s="17">
        <v>0</v>
      </c>
      <c r="AS35" s="17">
        <v>0</v>
      </c>
      <c r="AT35" s="17">
        <v>0</v>
      </c>
      <c r="AU35" s="17">
        <v>0</v>
      </c>
      <c r="AV35" s="17">
        <v>0</v>
      </c>
      <c r="AW35" s="12">
        <v>0</v>
      </c>
      <c r="AX35" s="16">
        <v>0</v>
      </c>
      <c r="AY35" s="17">
        <v>0</v>
      </c>
      <c r="AZ35" s="17">
        <v>0</v>
      </c>
      <c r="BA35" s="17">
        <v>0</v>
      </c>
      <c r="BB35" s="17">
        <v>0</v>
      </c>
      <c r="BC35" s="17">
        <v>0</v>
      </c>
      <c r="BD35" s="17">
        <v>1796595</v>
      </c>
      <c r="BE35" s="12">
        <v>1796595</v>
      </c>
      <c r="BF35" s="16">
        <v>0</v>
      </c>
      <c r="BG35" s="17">
        <v>0</v>
      </c>
      <c r="BH35" s="17">
        <v>15000</v>
      </c>
      <c r="BI35" s="17">
        <v>0</v>
      </c>
      <c r="BJ35" s="17">
        <v>0</v>
      </c>
      <c r="BK35" s="17">
        <v>30000</v>
      </c>
      <c r="BL35" s="17">
        <v>35551</v>
      </c>
      <c r="BM35" s="12">
        <v>80551</v>
      </c>
      <c r="BN35" s="16">
        <v>0</v>
      </c>
      <c r="BO35" s="17">
        <v>0</v>
      </c>
      <c r="BP35" s="17">
        <v>0</v>
      </c>
      <c r="BQ35" s="17">
        <v>0</v>
      </c>
      <c r="BR35" s="17">
        <v>0</v>
      </c>
      <c r="BS35" s="17">
        <v>0</v>
      </c>
      <c r="BT35" s="17">
        <v>873637</v>
      </c>
      <c r="BU35" s="12">
        <v>873637</v>
      </c>
      <c r="BV35" s="16">
        <v>0</v>
      </c>
      <c r="BW35" s="17">
        <v>0</v>
      </c>
      <c r="BX35" s="17">
        <v>0</v>
      </c>
      <c r="BY35" s="17">
        <v>0</v>
      </c>
      <c r="BZ35" s="17">
        <v>0</v>
      </c>
      <c r="CA35" s="17">
        <v>0</v>
      </c>
      <c r="CB35" s="17">
        <v>204167</v>
      </c>
      <c r="CC35" s="12">
        <v>204167</v>
      </c>
    </row>
    <row r="36" spans="1:81" x14ac:dyDescent="0.25">
      <c r="A36" s="4" t="s">
        <v>27</v>
      </c>
      <c r="B36" s="92">
        <v>7887779.2299999995</v>
      </c>
      <c r="C36" s="87">
        <v>0</v>
      </c>
      <c r="D36" s="87">
        <v>0</v>
      </c>
      <c r="E36" s="87">
        <v>0</v>
      </c>
      <c r="F36" s="87">
        <v>0</v>
      </c>
      <c r="G36" s="87">
        <v>5821696.79</v>
      </c>
      <c r="H36" s="87">
        <v>1240617.8199999998</v>
      </c>
      <c r="I36" s="93">
        <v>14950093.839999998</v>
      </c>
      <c r="J36" s="16">
        <v>5103941.0199999996</v>
      </c>
      <c r="K36" s="17">
        <v>0</v>
      </c>
      <c r="L36" s="17">
        <v>0</v>
      </c>
      <c r="M36" s="17">
        <v>0</v>
      </c>
      <c r="N36" s="17">
        <v>0</v>
      </c>
      <c r="O36" s="17">
        <v>5821696.79</v>
      </c>
      <c r="P36" s="17">
        <v>962344.86</v>
      </c>
      <c r="Q36" s="12">
        <v>11887982.669999998</v>
      </c>
      <c r="R36" s="16">
        <v>1886772.99</v>
      </c>
      <c r="S36" s="17">
        <v>0</v>
      </c>
      <c r="T36" s="17">
        <v>0</v>
      </c>
      <c r="U36" s="17">
        <v>0</v>
      </c>
      <c r="V36" s="17">
        <v>0</v>
      </c>
      <c r="W36" s="17">
        <v>0</v>
      </c>
      <c r="X36" s="17">
        <v>0</v>
      </c>
      <c r="Y36" s="12">
        <v>1886772.99</v>
      </c>
      <c r="Z36" s="16">
        <v>671076.96</v>
      </c>
      <c r="AA36" s="17">
        <v>0</v>
      </c>
      <c r="AB36" s="17">
        <v>0</v>
      </c>
      <c r="AC36" s="17">
        <v>0</v>
      </c>
      <c r="AD36" s="17">
        <v>0</v>
      </c>
      <c r="AE36" s="17">
        <v>0</v>
      </c>
      <c r="AF36" s="17">
        <v>58229.59</v>
      </c>
      <c r="AG36" s="12">
        <v>729306.54999999993</v>
      </c>
      <c r="AH36" s="16">
        <v>0</v>
      </c>
      <c r="AI36" s="17">
        <v>0</v>
      </c>
      <c r="AJ36" s="17">
        <v>0</v>
      </c>
      <c r="AK36" s="17">
        <v>0</v>
      </c>
      <c r="AL36" s="17">
        <v>0</v>
      </c>
      <c r="AM36" s="17">
        <v>0</v>
      </c>
      <c r="AN36" s="17">
        <v>0</v>
      </c>
      <c r="AO36" s="12">
        <v>0</v>
      </c>
      <c r="AP36" s="16">
        <v>0</v>
      </c>
      <c r="AQ36" s="17">
        <v>0</v>
      </c>
      <c r="AR36" s="17">
        <v>0</v>
      </c>
      <c r="AS36" s="17">
        <v>0</v>
      </c>
      <c r="AT36" s="17">
        <v>0</v>
      </c>
      <c r="AU36" s="17">
        <v>0</v>
      </c>
      <c r="AV36" s="17">
        <v>0</v>
      </c>
      <c r="AW36" s="12">
        <v>0</v>
      </c>
      <c r="AX36" s="16">
        <v>97651.37</v>
      </c>
      <c r="AY36" s="17">
        <v>0</v>
      </c>
      <c r="AZ36" s="17">
        <v>0</v>
      </c>
      <c r="BA36" s="17">
        <v>0</v>
      </c>
      <c r="BB36" s="17">
        <v>0</v>
      </c>
      <c r="BC36" s="17">
        <v>0</v>
      </c>
      <c r="BD36" s="17">
        <v>2000</v>
      </c>
      <c r="BE36" s="12">
        <v>99651.37</v>
      </c>
      <c r="BF36" s="16">
        <v>44336.89</v>
      </c>
      <c r="BG36" s="17">
        <v>0</v>
      </c>
      <c r="BH36" s="17">
        <v>0</v>
      </c>
      <c r="BI36" s="17">
        <v>0</v>
      </c>
      <c r="BJ36" s="17">
        <v>0</v>
      </c>
      <c r="BK36" s="17">
        <v>0</v>
      </c>
      <c r="BL36" s="17">
        <v>41663.65</v>
      </c>
      <c r="BM36" s="12">
        <v>86000.540000000008</v>
      </c>
      <c r="BN36" s="16">
        <v>0</v>
      </c>
      <c r="BO36" s="17">
        <v>0</v>
      </c>
      <c r="BP36" s="17">
        <v>0</v>
      </c>
      <c r="BQ36" s="17">
        <v>0</v>
      </c>
      <c r="BR36" s="17">
        <v>0</v>
      </c>
      <c r="BS36" s="17">
        <v>0</v>
      </c>
      <c r="BT36" s="17">
        <v>0</v>
      </c>
      <c r="BU36" s="12">
        <v>0</v>
      </c>
      <c r="BV36" s="16">
        <v>84000</v>
      </c>
      <c r="BW36" s="17">
        <v>0</v>
      </c>
      <c r="BX36" s="17">
        <v>0</v>
      </c>
      <c r="BY36" s="17">
        <v>0</v>
      </c>
      <c r="BZ36" s="17">
        <v>0</v>
      </c>
      <c r="CA36" s="17">
        <v>0</v>
      </c>
      <c r="CB36" s="17">
        <v>176379.72</v>
      </c>
      <c r="CC36" s="12">
        <v>260379.72</v>
      </c>
    </row>
    <row r="37" spans="1:81" x14ac:dyDescent="0.25">
      <c r="A37" s="4" t="s">
        <v>28</v>
      </c>
      <c r="B37" s="92">
        <v>3849588</v>
      </c>
      <c r="C37" s="87">
        <v>0</v>
      </c>
      <c r="D37" s="87">
        <v>337440</v>
      </c>
      <c r="E37" s="87">
        <v>0</v>
      </c>
      <c r="F37" s="87">
        <v>0</v>
      </c>
      <c r="G37" s="87">
        <v>265408</v>
      </c>
      <c r="H37" s="87">
        <v>524530</v>
      </c>
      <c r="I37" s="93">
        <v>4976966</v>
      </c>
      <c r="J37" s="16">
        <v>980727</v>
      </c>
      <c r="K37" s="17">
        <v>0</v>
      </c>
      <c r="L37" s="17">
        <v>142000</v>
      </c>
      <c r="M37" s="17">
        <v>0</v>
      </c>
      <c r="N37" s="17">
        <v>0</v>
      </c>
      <c r="O37" s="17">
        <v>263926</v>
      </c>
      <c r="P37" s="17">
        <v>153527</v>
      </c>
      <c r="Q37" s="12">
        <v>1540180</v>
      </c>
      <c r="R37" s="16">
        <v>584643</v>
      </c>
      <c r="S37" s="17">
        <v>0</v>
      </c>
      <c r="T37" s="17">
        <v>0</v>
      </c>
      <c r="U37" s="17">
        <v>0</v>
      </c>
      <c r="V37" s="17">
        <v>0</v>
      </c>
      <c r="W37" s="17">
        <v>0</v>
      </c>
      <c r="X37" s="17">
        <v>0</v>
      </c>
      <c r="Y37" s="12">
        <v>584643</v>
      </c>
      <c r="Z37" s="16">
        <v>746792</v>
      </c>
      <c r="AA37" s="17">
        <v>0</v>
      </c>
      <c r="AB37" s="17">
        <v>50000</v>
      </c>
      <c r="AC37" s="17">
        <v>0</v>
      </c>
      <c r="AD37" s="17">
        <v>0</v>
      </c>
      <c r="AE37" s="17">
        <v>0</v>
      </c>
      <c r="AF37" s="17">
        <v>15718</v>
      </c>
      <c r="AG37" s="12">
        <v>812510</v>
      </c>
      <c r="AH37" s="16">
        <v>38681</v>
      </c>
      <c r="AI37" s="17">
        <v>0</v>
      </c>
      <c r="AJ37" s="17">
        <v>137940</v>
      </c>
      <c r="AK37" s="17">
        <v>0</v>
      </c>
      <c r="AL37" s="17">
        <v>0</v>
      </c>
      <c r="AM37" s="17">
        <v>1482</v>
      </c>
      <c r="AN37" s="17">
        <v>19428</v>
      </c>
      <c r="AO37" s="12">
        <v>197531</v>
      </c>
      <c r="AP37" s="16">
        <v>23220</v>
      </c>
      <c r="AQ37" s="17">
        <v>0</v>
      </c>
      <c r="AR37" s="17">
        <v>0</v>
      </c>
      <c r="AS37" s="17">
        <v>0</v>
      </c>
      <c r="AT37" s="17">
        <v>0</v>
      </c>
      <c r="AU37" s="17">
        <v>0</v>
      </c>
      <c r="AV37" s="17">
        <v>24828</v>
      </c>
      <c r="AW37" s="12">
        <v>48048</v>
      </c>
      <c r="AX37" s="16">
        <v>1475525</v>
      </c>
      <c r="AY37" s="17">
        <v>0</v>
      </c>
      <c r="AZ37" s="17">
        <v>7500</v>
      </c>
      <c r="BA37" s="17">
        <v>0</v>
      </c>
      <c r="BB37" s="17">
        <v>0</v>
      </c>
      <c r="BC37" s="17">
        <v>0</v>
      </c>
      <c r="BD37" s="17">
        <v>74270</v>
      </c>
      <c r="BE37" s="12">
        <v>1557295</v>
      </c>
      <c r="BF37" s="16">
        <v>0</v>
      </c>
      <c r="BG37" s="17">
        <v>0</v>
      </c>
      <c r="BH37" s="17">
        <v>0</v>
      </c>
      <c r="BI37" s="17">
        <v>0</v>
      </c>
      <c r="BJ37" s="17">
        <v>0</v>
      </c>
      <c r="BK37" s="17">
        <v>0</v>
      </c>
      <c r="BL37" s="17">
        <v>0</v>
      </c>
      <c r="BM37" s="12">
        <v>0</v>
      </c>
      <c r="BN37" s="16">
        <v>0</v>
      </c>
      <c r="BO37" s="17">
        <v>0</v>
      </c>
      <c r="BP37" s="17">
        <v>0</v>
      </c>
      <c r="BQ37" s="17">
        <v>0</v>
      </c>
      <c r="BR37" s="17">
        <v>0</v>
      </c>
      <c r="BS37" s="17">
        <v>0</v>
      </c>
      <c r="BT37" s="17">
        <v>236759</v>
      </c>
      <c r="BU37" s="12">
        <v>236759</v>
      </c>
      <c r="BV37" s="16">
        <v>0</v>
      </c>
      <c r="BW37" s="17">
        <v>0</v>
      </c>
      <c r="BX37" s="17">
        <v>0</v>
      </c>
      <c r="BY37" s="17">
        <v>0</v>
      </c>
      <c r="BZ37" s="17">
        <v>0</v>
      </c>
      <c r="CA37" s="17">
        <v>0</v>
      </c>
      <c r="CB37" s="17">
        <v>0</v>
      </c>
      <c r="CC37" s="12">
        <v>0</v>
      </c>
    </row>
    <row r="38" spans="1:81" x14ac:dyDescent="0.25">
      <c r="A38" s="4" t="s">
        <v>29</v>
      </c>
      <c r="B38" s="92">
        <v>584216</v>
      </c>
      <c r="C38" s="87">
        <v>0</v>
      </c>
      <c r="D38" s="87">
        <v>321950</v>
      </c>
      <c r="E38" s="87">
        <v>0</v>
      </c>
      <c r="F38" s="87">
        <v>0</v>
      </c>
      <c r="G38" s="87">
        <v>229636</v>
      </c>
      <c r="H38" s="87">
        <v>750499</v>
      </c>
      <c r="I38" s="93">
        <v>1886301</v>
      </c>
      <c r="J38" s="16">
        <v>370539</v>
      </c>
      <c r="K38" s="17">
        <v>0</v>
      </c>
      <c r="L38" s="17">
        <v>0</v>
      </c>
      <c r="M38" s="17">
        <v>0</v>
      </c>
      <c r="N38" s="17">
        <v>0</v>
      </c>
      <c r="O38" s="17">
        <v>0</v>
      </c>
      <c r="P38" s="17">
        <v>0</v>
      </c>
      <c r="Q38" s="12">
        <v>370539</v>
      </c>
      <c r="R38" s="16">
        <v>174653</v>
      </c>
      <c r="S38" s="17">
        <v>0</v>
      </c>
      <c r="T38" s="17">
        <v>0</v>
      </c>
      <c r="U38" s="17">
        <v>0</v>
      </c>
      <c r="V38" s="17">
        <v>0</v>
      </c>
      <c r="W38" s="17">
        <v>0</v>
      </c>
      <c r="X38" s="17">
        <v>833</v>
      </c>
      <c r="Y38" s="12">
        <v>175486</v>
      </c>
      <c r="Z38" s="16">
        <v>39024</v>
      </c>
      <c r="AA38" s="17">
        <v>0</v>
      </c>
      <c r="AB38" s="17">
        <v>321950</v>
      </c>
      <c r="AC38" s="17">
        <v>0</v>
      </c>
      <c r="AD38" s="17">
        <v>0</v>
      </c>
      <c r="AE38" s="17">
        <v>229636</v>
      </c>
      <c r="AF38" s="17">
        <v>749666</v>
      </c>
      <c r="AG38" s="12">
        <v>1340276</v>
      </c>
      <c r="AH38" s="16">
        <v>0</v>
      </c>
      <c r="AI38" s="17">
        <v>0</v>
      </c>
      <c r="AJ38" s="17">
        <v>0</v>
      </c>
      <c r="AK38" s="17">
        <v>0</v>
      </c>
      <c r="AL38" s="17">
        <v>0</v>
      </c>
      <c r="AM38" s="17">
        <v>0</v>
      </c>
      <c r="AN38" s="17">
        <v>0</v>
      </c>
      <c r="AO38" s="12">
        <v>0</v>
      </c>
      <c r="AP38" s="16">
        <v>0</v>
      </c>
      <c r="AQ38" s="17">
        <v>0</v>
      </c>
      <c r="AR38" s="17">
        <v>0</v>
      </c>
      <c r="AS38" s="17">
        <v>0</v>
      </c>
      <c r="AT38" s="17">
        <v>0</v>
      </c>
      <c r="AU38" s="17">
        <v>0</v>
      </c>
      <c r="AV38" s="17">
        <v>0</v>
      </c>
      <c r="AW38" s="12">
        <v>0</v>
      </c>
      <c r="AX38" s="16">
        <v>0</v>
      </c>
      <c r="AY38" s="17">
        <v>0</v>
      </c>
      <c r="AZ38" s="17">
        <v>0</v>
      </c>
      <c r="BA38" s="17">
        <v>0</v>
      </c>
      <c r="BB38" s="17">
        <v>0</v>
      </c>
      <c r="BC38" s="17">
        <v>0</v>
      </c>
      <c r="BD38" s="17">
        <v>0</v>
      </c>
      <c r="BE38" s="12">
        <v>0</v>
      </c>
      <c r="BF38" s="16">
        <v>0</v>
      </c>
      <c r="BG38" s="17">
        <v>0</v>
      </c>
      <c r="BH38" s="17">
        <v>0</v>
      </c>
      <c r="BI38" s="17">
        <v>0</v>
      </c>
      <c r="BJ38" s="17">
        <v>0</v>
      </c>
      <c r="BK38" s="17">
        <v>0</v>
      </c>
      <c r="BL38" s="17">
        <v>0</v>
      </c>
      <c r="BM38" s="12">
        <v>0</v>
      </c>
      <c r="BN38" s="16">
        <v>0</v>
      </c>
      <c r="BO38" s="17">
        <v>0</v>
      </c>
      <c r="BP38" s="17">
        <v>0</v>
      </c>
      <c r="BQ38" s="17">
        <v>0</v>
      </c>
      <c r="BR38" s="17">
        <v>0</v>
      </c>
      <c r="BS38" s="17">
        <v>0</v>
      </c>
      <c r="BT38" s="17">
        <v>0</v>
      </c>
      <c r="BU38" s="12">
        <v>0</v>
      </c>
      <c r="BV38" s="16">
        <v>0</v>
      </c>
      <c r="BW38" s="17">
        <v>0</v>
      </c>
      <c r="BX38" s="17">
        <v>0</v>
      </c>
      <c r="BY38" s="17">
        <v>0</v>
      </c>
      <c r="BZ38" s="17">
        <v>0</v>
      </c>
      <c r="CA38" s="17">
        <v>0</v>
      </c>
      <c r="CB38" s="17">
        <v>0</v>
      </c>
      <c r="CC38" s="12">
        <v>0</v>
      </c>
    </row>
    <row r="39" spans="1:81" x14ac:dyDescent="0.25">
      <c r="A39" s="4" t="s">
        <v>30</v>
      </c>
      <c r="B39" s="92">
        <v>288284</v>
      </c>
      <c r="C39" s="87">
        <v>0</v>
      </c>
      <c r="D39" s="87">
        <v>418182</v>
      </c>
      <c r="E39" s="87">
        <v>0</v>
      </c>
      <c r="F39" s="87">
        <v>0</v>
      </c>
      <c r="G39" s="87">
        <v>4066</v>
      </c>
      <c r="H39" s="87">
        <v>398190</v>
      </c>
      <c r="I39" s="93">
        <v>1108722</v>
      </c>
      <c r="J39" s="16">
        <v>28119</v>
      </c>
      <c r="K39" s="17">
        <v>0</v>
      </c>
      <c r="L39" s="17">
        <v>0</v>
      </c>
      <c r="M39" s="17">
        <v>0</v>
      </c>
      <c r="N39" s="17">
        <v>0</v>
      </c>
      <c r="O39" s="17">
        <v>0</v>
      </c>
      <c r="P39" s="17">
        <v>0</v>
      </c>
      <c r="Q39" s="12">
        <v>28119</v>
      </c>
      <c r="R39" s="16">
        <v>41813</v>
      </c>
      <c r="S39" s="17">
        <v>0</v>
      </c>
      <c r="T39" s="17">
        <v>0</v>
      </c>
      <c r="U39" s="17">
        <v>0</v>
      </c>
      <c r="V39" s="17">
        <v>0</v>
      </c>
      <c r="W39" s="17">
        <v>0</v>
      </c>
      <c r="X39" s="17">
        <v>1209</v>
      </c>
      <c r="Y39" s="12">
        <v>43022</v>
      </c>
      <c r="Z39" s="16">
        <v>150522</v>
      </c>
      <c r="AA39" s="17">
        <v>0</v>
      </c>
      <c r="AB39" s="17">
        <v>320000</v>
      </c>
      <c r="AC39" s="17">
        <v>0</v>
      </c>
      <c r="AD39" s="17">
        <v>0</v>
      </c>
      <c r="AE39" s="17">
        <v>3313</v>
      </c>
      <c r="AF39" s="17">
        <v>0</v>
      </c>
      <c r="AG39" s="12">
        <v>473835</v>
      </c>
      <c r="AH39" s="16">
        <v>0</v>
      </c>
      <c r="AI39" s="17">
        <v>0</v>
      </c>
      <c r="AJ39" s="17">
        <v>0</v>
      </c>
      <c r="AK39" s="17">
        <v>0</v>
      </c>
      <c r="AL39" s="17">
        <v>0</v>
      </c>
      <c r="AM39" s="17">
        <v>0</v>
      </c>
      <c r="AN39" s="17">
        <v>0</v>
      </c>
      <c r="AO39" s="12">
        <v>0</v>
      </c>
      <c r="AP39" s="16">
        <v>11956</v>
      </c>
      <c r="AQ39" s="17">
        <v>0</v>
      </c>
      <c r="AR39" s="17">
        <v>0</v>
      </c>
      <c r="AS39" s="17">
        <v>0</v>
      </c>
      <c r="AT39" s="17">
        <v>0</v>
      </c>
      <c r="AU39" s="17">
        <v>0</v>
      </c>
      <c r="AV39" s="17">
        <v>0</v>
      </c>
      <c r="AW39" s="12">
        <v>11956</v>
      </c>
      <c r="AX39" s="16">
        <v>3249</v>
      </c>
      <c r="AY39" s="17">
        <v>0</v>
      </c>
      <c r="AZ39" s="17">
        <v>0</v>
      </c>
      <c r="BA39" s="17">
        <v>0</v>
      </c>
      <c r="BB39" s="17">
        <v>0</v>
      </c>
      <c r="BC39" s="17">
        <v>0</v>
      </c>
      <c r="BD39" s="17">
        <v>0</v>
      </c>
      <c r="BE39" s="12">
        <v>3249</v>
      </c>
      <c r="BF39" s="16">
        <v>0</v>
      </c>
      <c r="BG39" s="17">
        <v>0</v>
      </c>
      <c r="BH39" s="17">
        <v>0</v>
      </c>
      <c r="BI39" s="17">
        <v>0</v>
      </c>
      <c r="BJ39" s="17">
        <v>0</v>
      </c>
      <c r="BK39" s="17">
        <v>0</v>
      </c>
      <c r="BL39" s="17">
        <v>396981</v>
      </c>
      <c r="BM39" s="12">
        <v>396981</v>
      </c>
      <c r="BN39" s="16">
        <v>0</v>
      </c>
      <c r="BO39" s="17">
        <v>0</v>
      </c>
      <c r="BP39" s="17">
        <v>0</v>
      </c>
      <c r="BQ39" s="17">
        <v>0</v>
      </c>
      <c r="BR39" s="17">
        <v>0</v>
      </c>
      <c r="BS39" s="17">
        <v>0</v>
      </c>
      <c r="BT39" s="17">
        <v>0</v>
      </c>
      <c r="BU39" s="12">
        <v>0</v>
      </c>
      <c r="BV39" s="16">
        <v>52625</v>
      </c>
      <c r="BW39" s="17">
        <v>0</v>
      </c>
      <c r="BX39" s="17">
        <v>98182</v>
      </c>
      <c r="BY39" s="17">
        <v>0</v>
      </c>
      <c r="BZ39" s="17">
        <v>0</v>
      </c>
      <c r="CA39" s="17">
        <v>753</v>
      </c>
      <c r="CB39" s="17">
        <v>0</v>
      </c>
      <c r="CC39" s="12">
        <v>151560</v>
      </c>
    </row>
    <row r="40" spans="1:81" x14ac:dyDescent="0.25">
      <c r="A40" s="4" t="s">
        <v>31</v>
      </c>
      <c r="B40" s="92">
        <v>2533276</v>
      </c>
      <c r="C40" s="87">
        <v>0</v>
      </c>
      <c r="D40" s="87">
        <v>19787</v>
      </c>
      <c r="E40" s="87">
        <v>0</v>
      </c>
      <c r="F40" s="87">
        <v>0</v>
      </c>
      <c r="G40" s="87">
        <v>4400402</v>
      </c>
      <c r="H40" s="87">
        <v>3825968</v>
      </c>
      <c r="I40" s="93">
        <v>10779433</v>
      </c>
      <c r="J40" s="16">
        <v>1851346</v>
      </c>
      <c r="K40" s="17">
        <v>0</v>
      </c>
      <c r="L40" s="17">
        <v>5000</v>
      </c>
      <c r="M40" s="17">
        <v>0</v>
      </c>
      <c r="N40" s="17">
        <v>0</v>
      </c>
      <c r="O40" s="17">
        <v>4400402</v>
      </c>
      <c r="P40" s="17">
        <v>0</v>
      </c>
      <c r="Q40" s="12">
        <v>6256748</v>
      </c>
      <c r="R40" s="16">
        <v>278748</v>
      </c>
      <c r="S40" s="17">
        <v>0</v>
      </c>
      <c r="T40" s="17">
        <v>0</v>
      </c>
      <c r="U40" s="17">
        <v>0</v>
      </c>
      <c r="V40" s="17">
        <v>0</v>
      </c>
      <c r="W40" s="17">
        <v>0</v>
      </c>
      <c r="X40" s="17">
        <v>0</v>
      </c>
      <c r="Y40" s="12">
        <v>278748</v>
      </c>
      <c r="Z40" s="16">
        <v>0</v>
      </c>
      <c r="AA40" s="17">
        <v>0</v>
      </c>
      <c r="AB40" s="17">
        <v>0</v>
      </c>
      <c r="AC40" s="17">
        <v>0</v>
      </c>
      <c r="AD40" s="17">
        <v>0</v>
      </c>
      <c r="AE40" s="17">
        <v>0</v>
      </c>
      <c r="AF40" s="17">
        <v>0</v>
      </c>
      <c r="AG40" s="12">
        <v>0</v>
      </c>
      <c r="AH40" s="16">
        <v>0</v>
      </c>
      <c r="AI40" s="17">
        <v>0</v>
      </c>
      <c r="AJ40" s="17">
        <v>14787</v>
      </c>
      <c r="AK40" s="17">
        <v>0</v>
      </c>
      <c r="AL40" s="17">
        <v>0</v>
      </c>
      <c r="AM40" s="17">
        <v>0</v>
      </c>
      <c r="AN40" s="17">
        <v>0</v>
      </c>
      <c r="AO40" s="12">
        <v>14787</v>
      </c>
      <c r="AP40" s="16">
        <v>0</v>
      </c>
      <c r="AQ40" s="17">
        <v>0</v>
      </c>
      <c r="AR40" s="17">
        <v>0</v>
      </c>
      <c r="AS40" s="17">
        <v>0</v>
      </c>
      <c r="AT40" s="17">
        <v>0</v>
      </c>
      <c r="AU40" s="17">
        <v>0</v>
      </c>
      <c r="AV40" s="17">
        <v>0</v>
      </c>
      <c r="AW40" s="12">
        <v>0</v>
      </c>
      <c r="AX40" s="16">
        <v>0</v>
      </c>
      <c r="AY40" s="17">
        <v>0</v>
      </c>
      <c r="AZ40" s="17">
        <v>0</v>
      </c>
      <c r="BA40" s="17">
        <v>0</v>
      </c>
      <c r="BB40" s="17">
        <v>0</v>
      </c>
      <c r="BC40" s="17">
        <v>0</v>
      </c>
      <c r="BD40" s="17">
        <v>0</v>
      </c>
      <c r="BE40" s="12">
        <v>0</v>
      </c>
      <c r="BF40" s="16">
        <v>0</v>
      </c>
      <c r="BG40" s="17">
        <v>0</v>
      </c>
      <c r="BH40" s="17">
        <v>0</v>
      </c>
      <c r="BI40" s="17">
        <v>0</v>
      </c>
      <c r="BJ40" s="17">
        <v>0</v>
      </c>
      <c r="BK40" s="17">
        <v>0</v>
      </c>
      <c r="BL40" s="17">
        <v>0</v>
      </c>
      <c r="BM40" s="12">
        <v>0</v>
      </c>
      <c r="BN40" s="16">
        <v>399345</v>
      </c>
      <c r="BO40" s="17">
        <v>0</v>
      </c>
      <c r="BP40" s="17">
        <v>0</v>
      </c>
      <c r="BQ40" s="17">
        <v>0</v>
      </c>
      <c r="BR40" s="17">
        <v>0</v>
      </c>
      <c r="BS40" s="17">
        <v>0</v>
      </c>
      <c r="BT40" s="17">
        <v>2069311</v>
      </c>
      <c r="BU40" s="12">
        <v>2468656</v>
      </c>
      <c r="BV40" s="16">
        <v>3837</v>
      </c>
      <c r="BW40" s="17">
        <v>0</v>
      </c>
      <c r="BX40" s="17">
        <v>0</v>
      </c>
      <c r="BY40" s="17">
        <v>0</v>
      </c>
      <c r="BZ40" s="17">
        <v>0</v>
      </c>
      <c r="CA40" s="17">
        <v>0</v>
      </c>
      <c r="CB40" s="17">
        <v>1756657</v>
      </c>
      <c r="CC40" s="12">
        <v>1760494</v>
      </c>
    </row>
    <row r="41" spans="1:81" x14ac:dyDescent="0.25">
      <c r="A41" s="4" t="s">
        <v>32</v>
      </c>
      <c r="B41" s="92">
        <v>1070090</v>
      </c>
      <c r="C41" s="87">
        <v>0</v>
      </c>
      <c r="D41" s="87">
        <v>20000</v>
      </c>
      <c r="E41" s="87">
        <v>0</v>
      </c>
      <c r="F41" s="87">
        <v>0</v>
      </c>
      <c r="G41" s="87">
        <v>0</v>
      </c>
      <c r="H41" s="87">
        <v>411538</v>
      </c>
      <c r="I41" s="93">
        <v>1501628</v>
      </c>
      <c r="J41" s="16">
        <v>337702</v>
      </c>
      <c r="K41" s="17">
        <v>0</v>
      </c>
      <c r="L41" s="17">
        <v>0</v>
      </c>
      <c r="M41" s="17">
        <v>0</v>
      </c>
      <c r="N41" s="17">
        <v>0</v>
      </c>
      <c r="O41" s="17">
        <v>0</v>
      </c>
      <c r="P41" s="17">
        <v>0</v>
      </c>
      <c r="Q41" s="12">
        <v>337702</v>
      </c>
      <c r="R41" s="16">
        <v>172674</v>
      </c>
      <c r="S41" s="17">
        <v>0</v>
      </c>
      <c r="T41" s="17">
        <v>0</v>
      </c>
      <c r="U41" s="17">
        <v>0</v>
      </c>
      <c r="V41" s="17">
        <v>0</v>
      </c>
      <c r="W41" s="17">
        <v>0</v>
      </c>
      <c r="X41" s="17">
        <v>0</v>
      </c>
      <c r="Y41" s="12">
        <v>172674</v>
      </c>
      <c r="Z41" s="16">
        <v>0</v>
      </c>
      <c r="AA41" s="17">
        <v>0</v>
      </c>
      <c r="AB41" s="17">
        <v>20000</v>
      </c>
      <c r="AC41" s="17">
        <v>0</v>
      </c>
      <c r="AD41" s="17">
        <v>0</v>
      </c>
      <c r="AE41" s="17">
        <v>0</v>
      </c>
      <c r="AF41" s="17">
        <v>101720</v>
      </c>
      <c r="AG41" s="12">
        <v>121720</v>
      </c>
      <c r="AH41" s="16">
        <v>0</v>
      </c>
      <c r="AI41" s="17">
        <v>0</v>
      </c>
      <c r="AJ41" s="17">
        <v>0</v>
      </c>
      <c r="AK41" s="17">
        <v>0</v>
      </c>
      <c r="AL41" s="17">
        <v>0</v>
      </c>
      <c r="AM41" s="17">
        <v>0</v>
      </c>
      <c r="AN41" s="17">
        <v>0</v>
      </c>
      <c r="AO41" s="12">
        <v>0</v>
      </c>
      <c r="AP41" s="16">
        <v>37659</v>
      </c>
      <c r="AQ41" s="17">
        <v>0</v>
      </c>
      <c r="AR41" s="17">
        <v>0</v>
      </c>
      <c r="AS41" s="17">
        <v>0</v>
      </c>
      <c r="AT41" s="17">
        <v>0</v>
      </c>
      <c r="AU41" s="17">
        <v>0</v>
      </c>
      <c r="AV41" s="17">
        <v>0</v>
      </c>
      <c r="AW41" s="12">
        <v>37659</v>
      </c>
      <c r="AX41" s="16">
        <v>436168</v>
      </c>
      <c r="AY41" s="17">
        <v>0</v>
      </c>
      <c r="AZ41" s="17">
        <v>0</v>
      </c>
      <c r="BA41" s="17">
        <v>0</v>
      </c>
      <c r="BB41" s="17">
        <v>0</v>
      </c>
      <c r="BC41" s="17">
        <v>0</v>
      </c>
      <c r="BD41" s="17">
        <v>37239</v>
      </c>
      <c r="BE41" s="12">
        <v>473407</v>
      </c>
      <c r="BF41" s="16">
        <v>0</v>
      </c>
      <c r="BG41" s="17">
        <v>0</v>
      </c>
      <c r="BH41" s="17">
        <v>0</v>
      </c>
      <c r="BI41" s="17">
        <v>0</v>
      </c>
      <c r="BJ41" s="17">
        <v>0</v>
      </c>
      <c r="BK41" s="17">
        <v>0</v>
      </c>
      <c r="BL41" s="17">
        <v>272579</v>
      </c>
      <c r="BM41" s="12">
        <v>272579</v>
      </c>
      <c r="BN41" s="16">
        <v>85887</v>
      </c>
      <c r="BO41" s="17">
        <v>0</v>
      </c>
      <c r="BP41" s="17">
        <v>0</v>
      </c>
      <c r="BQ41" s="17">
        <v>0</v>
      </c>
      <c r="BR41" s="17">
        <v>0</v>
      </c>
      <c r="BS41" s="17">
        <v>0</v>
      </c>
      <c r="BT41" s="17">
        <v>0</v>
      </c>
      <c r="BU41" s="12">
        <v>85887</v>
      </c>
      <c r="BV41" s="16">
        <v>0</v>
      </c>
      <c r="BW41" s="17">
        <v>0</v>
      </c>
      <c r="BX41" s="17">
        <v>0</v>
      </c>
      <c r="BY41" s="17">
        <v>0</v>
      </c>
      <c r="BZ41" s="17">
        <v>0</v>
      </c>
      <c r="CA41" s="17">
        <v>0</v>
      </c>
      <c r="CB41" s="17">
        <v>0</v>
      </c>
      <c r="CC41" s="12">
        <v>0</v>
      </c>
    </row>
    <row r="42" spans="1:81" x14ac:dyDescent="0.25">
      <c r="A42" s="4" t="s">
        <v>33</v>
      </c>
      <c r="B42" s="92">
        <v>9542524.410000002</v>
      </c>
      <c r="C42" s="87">
        <v>168136.36</v>
      </c>
      <c r="D42" s="87">
        <v>0</v>
      </c>
      <c r="E42" s="87">
        <v>27109.09</v>
      </c>
      <c r="F42" s="87">
        <v>0</v>
      </c>
      <c r="G42" s="87">
        <v>26735588.689999998</v>
      </c>
      <c r="H42" s="87">
        <v>1549833.07</v>
      </c>
      <c r="I42" s="93">
        <v>38023191.620000005</v>
      </c>
      <c r="J42" s="16">
        <v>5566103.8400000008</v>
      </c>
      <c r="K42" s="17">
        <v>168136.36</v>
      </c>
      <c r="L42" s="17">
        <v>0</v>
      </c>
      <c r="M42" s="17">
        <v>0</v>
      </c>
      <c r="N42" s="17">
        <v>0</v>
      </c>
      <c r="O42" s="17">
        <v>22959778.149999999</v>
      </c>
      <c r="P42" s="17">
        <v>0</v>
      </c>
      <c r="Q42" s="12">
        <v>28694018.350000001</v>
      </c>
      <c r="R42" s="16">
        <v>3208937.2</v>
      </c>
      <c r="S42" s="17">
        <v>0</v>
      </c>
      <c r="T42" s="17">
        <v>0</v>
      </c>
      <c r="U42" s="17">
        <v>0</v>
      </c>
      <c r="V42" s="17">
        <v>0</v>
      </c>
      <c r="W42" s="17">
        <v>0</v>
      </c>
      <c r="X42" s="17">
        <v>0</v>
      </c>
      <c r="Y42" s="12">
        <v>3208937.2</v>
      </c>
      <c r="Z42" s="16">
        <v>3748.72</v>
      </c>
      <c r="AA42" s="17">
        <v>0</v>
      </c>
      <c r="AB42" s="17">
        <v>0</v>
      </c>
      <c r="AC42" s="17">
        <v>0</v>
      </c>
      <c r="AD42" s="17">
        <v>0</v>
      </c>
      <c r="AE42" s="17">
        <v>550</v>
      </c>
      <c r="AF42" s="17">
        <v>0</v>
      </c>
      <c r="AG42" s="12">
        <v>4298.7199999999993</v>
      </c>
      <c r="AH42" s="16">
        <v>511235</v>
      </c>
      <c r="AI42" s="17">
        <v>0</v>
      </c>
      <c r="AJ42" s="17">
        <v>0</v>
      </c>
      <c r="AK42" s="17">
        <v>0</v>
      </c>
      <c r="AL42" s="17">
        <v>0</v>
      </c>
      <c r="AM42" s="17">
        <v>3775260.54</v>
      </c>
      <c r="AN42" s="17">
        <v>678.05</v>
      </c>
      <c r="AO42" s="12">
        <v>4287173.59</v>
      </c>
      <c r="AP42" s="16">
        <v>0</v>
      </c>
      <c r="AQ42" s="17">
        <v>0</v>
      </c>
      <c r="AR42" s="17">
        <v>0</v>
      </c>
      <c r="AS42" s="17">
        <v>0</v>
      </c>
      <c r="AT42" s="17">
        <v>0</v>
      </c>
      <c r="AU42" s="17">
        <v>0</v>
      </c>
      <c r="AV42" s="17">
        <v>0</v>
      </c>
      <c r="AW42" s="12">
        <v>0</v>
      </c>
      <c r="AX42" s="16">
        <v>0</v>
      </c>
      <c r="AY42" s="17">
        <v>0</v>
      </c>
      <c r="AZ42" s="17">
        <v>0</v>
      </c>
      <c r="BA42" s="17">
        <v>0</v>
      </c>
      <c r="BB42" s="17">
        <v>0</v>
      </c>
      <c r="BC42" s="17">
        <v>0</v>
      </c>
      <c r="BD42" s="17">
        <v>0</v>
      </c>
      <c r="BE42" s="12">
        <v>0</v>
      </c>
      <c r="BF42" s="16">
        <v>0</v>
      </c>
      <c r="BG42" s="17">
        <v>0</v>
      </c>
      <c r="BH42" s="17">
        <v>0</v>
      </c>
      <c r="BI42" s="17">
        <v>0</v>
      </c>
      <c r="BJ42" s="17">
        <v>0</v>
      </c>
      <c r="BK42" s="17">
        <v>0</v>
      </c>
      <c r="BL42" s="17">
        <v>0</v>
      </c>
      <c r="BM42" s="12">
        <v>0</v>
      </c>
      <c r="BN42" s="16">
        <v>133459.65</v>
      </c>
      <c r="BO42" s="17">
        <v>0</v>
      </c>
      <c r="BP42" s="17">
        <v>0</v>
      </c>
      <c r="BQ42" s="17">
        <v>0</v>
      </c>
      <c r="BR42" s="17">
        <v>0</v>
      </c>
      <c r="BS42" s="17">
        <v>0</v>
      </c>
      <c r="BT42" s="17">
        <v>1549155.02</v>
      </c>
      <c r="BU42" s="12">
        <v>1682614.67</v>
      </c>
      <c r="BV42" s="16">
        <v>119040</v>
      </c>
      <c r="BW42" s="17">
        <v>0</v>
      </c>
      <c r="BX42" s="17">
        <v>0</v>
      </c>
      <c r="BY42" s="17">
        <v>27109.09</v>
      </c>
      <c r="BZ42" s="17">
        <v>0</v>
      </c>
      <c r="CA42" s="17">
        <v>0</v>
      </c>
      <c r="CB42" s="17">
        <v>0</v>
      </c>
      <c r="CC42" s="12">
        <v>146149.09</v>
      </c>
    </row>
    <row r="43" spans="1:81" x14ac:dyDescent="0.25">
      <c r="A43" s="4" t="s">
        <v>34</v>
      </c>
      <c r="B43" s="92">
        <v>2683007</v>
      </c>
      <c r="C43" s="87">
        <v>3541</v>
      </c>
      <c r="D43" s="87">
        <v>323350</v>
      </c>
      <c r="E43" s="87">
        <v>0</v>
      </c>
      <c r="F43" s="87">
        <v>0</v>
      </c>
      <c r="G43" s="87">
        <v>11211</v>
      </c>
      <c r="H43" s="87">
        <v>435551</v>
      </c>
      <c r="I43" s="93">
        <v>3456660</v>
      </c>
      <c r="J43" s="16">
        <v>193516</v>
      </c>
      <c r="K43" s="17">
        <v>3541</v>
      </c>
      <c r="L43" s="17">
        <v>195350</v>
      </c>
      <c r="M43" s="17">
        <v>0</v>
      </c>
      <c r="N43" s="17">
        <v>0</v>
      </c>
      <c r="O43" s="17">
        <v>0</v>
      </c>
      <c r="P43" s="17">
        <v>2352</v>
      </c>
      <c r="Q43" s="12">
        <v>394759</v>
      </c>
      <c r="R43" s="16">
        <v>206638</v>
      </c>
      <c r="S43" s="17">
        <v>0</v>
      </c>
      <c r="T43" s="17">
        <v>0</v>
      </c>
      <c r="U43" s="17">
        <v>0</v>
      </c>
      <c r="V43" s="17">
        <v>0</v>
      </c>
      <c r="W43" s="17">
        <v>0</v>
      </c>
      <c r="X43" s="17">
        <v>137940</v>
      </c>
      <c r="Y43" s="12">
        <v>344578</v>
      </c>
      <c r="Z43" s="16">
        <v>5203</v>
      </c>
      <c r="AA43" s="17">
        <v>0</v>
      </c>
      <c r="AB43" s="17">
        <v>0</v>
      </c>
      <c r="AC43" s="17">
        <v>0</v>
      </c>
      <c r="AD43" s="17">
        <v>0</v>
      </c>
      <c r="AE43" s="17">
        <v>1</v>
      </c>
      <c r="AF43" s="17">
        <v>194451</v>
      </c>
      <c r="AG43" s="12">
        <v>199655</v>
      </c>
      <c r="AH43" s="16">
        <v>23967</v>
      </c>
      <c r="AI43" s="17">
        <v>0</v>
      </c>
      <c r="AJ43" s="17">
        <v>0</v>
      </c>
      <c r="AK43" s="17">
        <v>0</v>
      </c>
      <c r="AL43" s="17">
        <v>0</v>
      </c>
      <c r="AM43" s="17">
        <v>0</v>
      </c>
      <c r="AN43" s="17">
        <v>0</v>
      </c>
      <c r="AO43" s="12">
        <v>23967</v>
      </c>
      <c r="AP43" s="16">
        <v>0</v>
      </c>
      <c r="AQ43" s="17">
        <v>0</v>
      </c>
      <c r="AR43" s="17">
        <v>0</v>
      </c>
      <c r="AS43" s="17">
        <v>0</v>
      </c>
      <c r="AT43" s="17">
        <v>0</v>
      </c>
      <c r="AU43" s="17">
        <v>0</v>
      </c>
      <c r="AV43" s="17">
        <v>0</v>
      </c>
      <c r="AW43" s="12">
        <v>0</v>
      </c>
      <c r="AX43" s="16">
        <v>0</v>
      </c>
      <c r="AY43" s="17">
        <v>0</v>
      </c>
      <c r="AZ43" s="17">
        <v>0</v>
      </c>
      <c r="BA43" s="17">
        <v>0</v>
      </c>
      <c r="BB43" s="17">
        <v>0</v>
      </c>
      <c r="BC43" s="17">
        <v>0</v>
      </c>
      <c r="BD43" s="17">
        <v>0</v>
      </c>
      <c r="BE43" s="12">
        <v>0</v>
      </c>
      <c r="BF43" s="16">
        <v>0</v>
      </c>
      <c r="BG43" s="17">
        <v>0</v>
      </c>
      <c r="BH43" s="17">
        <v>0</v>
      </c>
      <c r="BI43" s="17">
        <v>0</v>
      </c>
      <c r="BJ43" s="17">
        <v>0</v>
      </c>
      <c r="BK43" s="17">
        <v>0</v>
      </c>
      <c r="BL43" s="17">
        <v>201778</v>
      </c>
      <c r="BM43" s="12">
        <v>201778</v>
      </c>
      <c r="BN43" s="16">
        <v>2253481</v>
      </c>
      <c r="BO43" s="17">
        <v>0</v>
      </c>
      <c r="BP43" s="17">
        <v>0</v>
      </c>
      <c r="BQ43" s="17">
        <v>0</v>
      </c>
      <c r="BR43" s="17">
        <v>0</v>
      </c>
      <c r="BS43" s="17">
        <v>11210</v>
      </c>
      <c r="BT43" s="17">
        <v>-104936</v>
      </c>
      <c r="BU43" s="12">
        <v>2159755</v>
      </c>
      <c r="BV43" s="16">
        <v>202</v>
      </c>
      <c r="BW43" s="17">
        <v>0</v>
      </c>
      <c r="BX43" s="17">
        <v>128000</v>
      </c>
      <c r="BY43" s="17">
        <v>0</v>
      </c>
      <c r="BZ43" s="17">
        <v>0</v>
      </c>
      <c r="CA43" s="17">
        <v>0</v>
      </c>
      <c r="CB43" s="17">
        <v>3966</v>
      </c>
      <c r="CC43" s="12">
        <v>132168</v>
      </c>
    </row>
    <row r="44" spans="1:81" x14ac:dyDescent="0.25">
      <c r="A44" s="4" t="s">
        <v>35</v>
      </c>
      <c r="B44" s="92">
        <v>7918963</v>
      </c>
      <c r="C44" s="87">
        <v>41991</v>
      </c>
      <c r="D44" s="87">
        <v>0</v>
      </c>
      <c r="E44" s="87">
        <v>0</v>
      </c>
      <c r="F44" s="87">
        <v>0</v>
      </c>
      <c r="G44" s="87">
        <v>0</v>
      </c>
      <c r="H44" s="87">
        <v>0</v>
      </c>
      <c r="I44" s="93">
        <v>7960954</v>
      </c>
      <c r="J44" s="16">
        <v>72333</v>
      </c>
      <c r="K44" s="17">
        <v>41991</v>
      </c>
      <c r="L44" s="17">
        <v>0</v>
      </c>
      <c r="M44" s="17">
        <v>0</v>
      </c>
      <c r="N44" s="17">
        <v>0</v>
      </c>
      <c r="O44" s="17">
        <v>0</v>
      </c>
      <c r="P44" s="17">
        <v>0</v>
      </c>
      <c r="Q44" s="12">
        <v>114324</v>
      </c>
      <c r="R44" s="16">
        <v>2638495</v>
      </c>
      <c r="S44" s="17">
        <v>0</v>
      </c>
      <c r="T44" s="17">
        <v>0</v>
      </c>
      <c r="U44" s="17">
        <v>0</v>
      </c>
      <c r="V44" s="17">
        <v>0</v>
      </c>
      <c r="W44" s="17">
        <v>0</v>
      </c>
      <c r="X44" s="17">
        <v>0</v>
      </c>
      <c r="Y44" s="12">
        <v>2638495</v>
      </c>
      <c r="Z44" s="16">
        <v>0</v>
      </c>
      <c r="AA44" s="17">
        <v>0</v>
      </c>
      <c r="AB44" s="17">
        <v>0</v>
      </c>
      <c r="AC44" s="17">
        <v>0</v>
      </c>
      <c r="AD44" s="17">
        <v>0</v>
      </c>
      <c r="AE44" s="17">
        <v>0</v>
      </c>
      <c r="AF44" s="17">
        <v>0</v>
      </c>
      <c r="AG44" s="12">
        <v>0</v>
      </c>
      <c r="AH44" s="16">
        <v>0</v>
      </c>
      <c r="AI44" s="17">
        <v>0</v>
      </c>
      <c r="AJ44" s="17">
        <v>0</v>
      </c>
      <c r="AK44" s="17">
        <v>0</v>
      </c>
      <c r="AL44" s="17">
        <v>0</v>
      </c>
      <c r="AM44" s="17">
        <v>0</v>
      </c>
      <c r="AN44" s="17">
        <v>0</v>
      </c>
      <c r="AO44" s="12">
        <v>0</v>
      </c>
      <c r="AP44" s="16">
        <v>0</v>
      </c>
      <c r="AQ44" s="17">
        <v>0</v>
      </c>
      <c r="AR44" s="17">
        <v>0</v>
      </c>
      <c r="AS44" s="17">
        <v>0</v>
      </c>
      <c r="AT44" s="17">
        <v>0</v>
      </c>
      <c r="AU44" s="17">
        <v>0</v>
      </c>
      <c r="AV44" s="17">
        <v>0</v>
      </c>
      <c r="AW44" s="12">
        <v>0</v>
      </c>
      <c r="AX44" s="16">
        <v>0</v>
      </c>
      <c r="AY44" s="17">
        <v>0</v>
      </c>
      <c r="AZ44" s="17">
        <v>0</v>
      </c>
      <c r="BA44" s="17">
        <v>0</v>
      </c>
      <c r="BB44" s="17">
        <v>0</v>
      </c>
      <c r="BC44" s="17">
        <v>0</v>
      </c>
      <c r="BD44" s="17">
        <v>0</v>
      </c>
      <c r="BE44" s="12">
        <v>0</v>
      </c>
      <c r="BF44" s="16">
        <v>0</v>
      </c>
      <c r="BG44" s="17">
        <v>0</v>
      </c>
      <c r="BH44" s="17">
        <v>0</v>
      </c>
      <c r="BI44" s="17">
        <v>0</v>
      </c>
      <c r="BJ44" s="17">
        <v>0</v>
      </c>
      <c r="BK44" s="17">
        <v>0</v>
      </c>
      <c r="BL44" s="17">
        <v>0</v>
      </c>
      <c r="BM44" s="12">
        <v>0</v>
      </c>
      <c r="BN44" s="16">
        <v>4843870</v>
      </c>
      <c r="BO44" s="17">
        <v>0</v>
      </c>
      <c r="BP44" s="17">
        <v>0</v>
      </c>
      <c r="BQ44" s="17">
        <v>0</v>
      </c>
      <c r="BR44" s="17">
        <v>0</v>
      </c>
      <c r="BS44" s="17">
        <v>0</v>
      </c>
      <c r="BT44" s="17">
        <v>0</v>
      </c>
      <c r="BU44" s="12">
        <v>4843870</v>
      </c>
      <c r="BV44" s="16">
        <v>364265</v>
      </c>
      <c r="BW44" s="17">
        <v>0</v>
      </c>
      <c r="BX44" s="17">
        <v>0</v>
      </c>
      <c r="BY44" s="17">
        <v>0</v>
      </c>
      <c r="BZ44" s="17">
        <v>0</v>
      </c>
      <c r="CA44" s="17">
        <v>0</v>
      </c>
      <c r="CB44" s="17">
        <v>0</v>
      </c>
      <c r="CC44" s="12">
        <v>364265</v>
      </c>
    </row>
    <row r="45" spans="1:81" x14ac:dyDescent="0.25">
      <c r="A45" s="4" t="s">
        <v>36</v>
      </c>
      <c r="B45" s="92">
        <v>2366963</v>
      </c>
      <c r="C45" s="87">
        <v>0</v>
      </c>
      <c r="D45" s="87">
        <v>28500</v>
      </c>
      <c r="E45" s="87">
        <v>0</v>
      </c>
      <c r="F45" s="87">
        <v>10704</v>
      </c>
      <c r="G45" s="87">
        <v>5895080</v>
      </c>
      <c r="H45" s="87">
        <v>0</v>
      </c>
      <c r="I45" s="93">
        <v>8301247</v>
      </c>
      <c r="J45" s="16">
        <v>1790565</v>
      </c>
      <c r="K45" s="17">
        <v>0</v>
      </c>
      <c r="L45" s="17">
        <v>28500</v>
      </c>
      <c r="M45" s="17">
        <v>0</v>
      </c>
      <c r="N45" s="17">
        <v>0</v>
      </c>
      <c r="O45" s="17">
        <v>5728200</v>
      </c>
      <c r="P45" s="17">
        <v>0</v>
      </c>
      <c r="Q45" s="12">
        <v>7547265</v>
      </c>
      <c r="R45" s="16">
        <v>576398</v>
      </c>
      <c r="S45" s="17">
        <v>0</v>
      </c>
      <c r="T45" s="17">
        <v>0</v>
      </c>
      <c r="U45" s="17">
        <v>0</v>
      </c>
      <c r="V45" s="17">
        <v>0</v>
      </c>
      <c r="W45" s="17">
        <v>0</v>
      </c>
      <c r="X45" s="17">
        <v>0</v>
      </c>
      <c r="Y45" s="12">
        <v>576398</v>
      </c>
      <c r="Z45" s="16">
        <v>0</v>
      </c>
      <c r="AA45" s="17">
        <v>0</v>
      </c>
      <c r="AB45" s="17">
        <v>0</v>
      </c>
      <c r="AC45" s="17">
        <v>0</v>
      </c>
      <c r="AD45" s="17">
        <v>0</v>
      </c>
      <c r="AE45" s="17">
        <v>0</v>
      </c>
      <c r="AF45" s="17">
        <v>0</v>
      </c>
      <c r="AG45" s="12">
        <v>0</v>
      </c>
      <c r="AH45" s="16">
        <v>0</v>
      </c>
      <c r="AI45" s="17">
        <v>0</v>
      </c>
      <c r="AJ45" s="17">
        <v>0</v>
      </c>
      <c r="AK45" s="17">
        <v>0</v>
      </c>
      <c r="AL45" s="17">
        <v>10704</v>
      </c>
      <c r="AM45" s="17">
        <v>99380</v>
      </c>
      <c r="AN45" s="17">
        <v>0</v>
      </c>
      <c r="AO45" s="12">
        <v>110084</v>
      </c>
      <c r="AP45" s="16">
        <v>0</v>
      </c>
      <c r="AQ45" s="17">
        <v>0</v>
      </c>
      <c r="AR45" s="17">
        <v>0</v>
      </c>
      <c r="AS45" s="17">
        <v>0</v>
      </c>
      <c r="AT45" s="17">
        <v>0</v>
      </c>
      <c r="AU45" s="17">
        <v>0</v>
      </c>
      <c r="AV45" s="17">
        <v>0</v>
      </c>
      <c r="AW45" s="12">
        <v>0</v>
      </c>
      <c r="AX45" s="16">
        <v>0</v>
      </c>
      <c r="AY45" s="17">
        <v>0</v>
      </c>
      <c r="AZ45" s="17">
        <v>0</v>
      </c>
      <c r="BA45" s="17">
        <v>0</v>
      </c>
      <c r="BB45" s="17">
        <v>0</v>
      </c>
      <c r="BC45" s="17">
        <v>0</v>
      </c>
      <c r="BD45" s="17">
        <v>0</v>
      </c>
      <c r="BE45" s="12">
        <v>0</v>
      </c>
      <c r="BF45" s="16">
        <v>0</v>
      </c>
      <c r="BG45" s="17">
        <v>0</v>
      </c>
      <c r="BH45" s="17">
        <v>0</v>
      </c>
      <c r="BI45" s="17">
        <v>0</v>
      </c>
      <c r="BJ45" s="17">
        <v>0</v>
      </c>
      <c r="BK45" s="17">
        <v>67500</v>
      </c>
      <c r="BL45" s="17">
        <v>0</v>
      </c>
      <c r="BM45" s="12">
        <v>67500</v>
      </c>
      <c r="BN45" s="16">
        <v>0</v>
      </c>
      <c r="BO45" s="17">
        <v>0</v>
      </c>
      <c r="BP45" s="17">
        <v>0</v>
      </c>
      <c r="BQ45" s="17">
        <v>0</v>
      </c>
      <c r="BR45" s="17">
        <v>0</v>
      </c>
      <c r="BS45" s="17">
        <v>0</v>
      </c>
      <c r="BT45" s="17">
        <v>0</v>
      </c>
      <c r="BU45" s="12">
        <v>0</v>
      </c>
      <c r="BV45" s="16">
        <v>0</v>
      </c>
      <c r="BW45" s="17">
        <v>0</v>
      </c>
      <c r="BX45" s="17">
        <v>0</v>
      </c>
      <c r="BY45" s="17">
        <v>0</v>
      </c>
      <c r="BZ45" s="17">
        <v>0</v>
      </c>
      <c r="CA45" s="17">
        <v>0</v>
      </c>
      <c r="CB45" s="17">
        <v>0</v>
      </c>
      <c r="CC45" s="12">
        <v>0</v>
      </c>
    </row>
    <row r="46" spans="1:81" x14ac:dyDescent="0.25">
      <c r="A46" s="4" t="s">
        <v>37</v>
      </c>
      <c r="B46" s="92">
        <v>664915.5199999999</v>
      </c>
      <c r="C46" s="87">
        <v>274895.05</v>
      </c>
      <c r="D46" s="87">
        <v>0</v>
      </c>
      <c r="E46" s="87">
        <v>257716.07</v>
      </c>
      <c r="F46" s="87">
        <v>0</v>
      </c>
      <c r="G46" s="87">
        <v>260690.28</v>
      </c>
      <c r="H46" s="87">
        <v>830722.93</v>
      </c>
      <c r="I46" s="93">
        <v>2288939.85</v>
      </c>
      <c r="J46" s="16">
        <v>404706.52</v>
      </c>
      <c r="K46" s="17">
        <v>85000</v>
      </c>
      <c r="L46" s="17">
        <v>0</v>
      </c>
      <c r="M46" s="17">
        <v>0</v>
      </c>
      <c r="N46" s="17">
        <v>0</v>
      </c>
      <c r="O46" s="17">
        <v>260690.28</v>
      </c>
      <c r="P46" s="17">
        <v>73756.56</v>
      </c>
      <c r="Q46" s="12">
        <v>824153.3600000001</v>
      </c>
      <c r="R46" s="16">
        <v>177518.18</v>
      </c>
      <c r="S46" s="17">
        <v>0</v>
      </c>
      <c r="T46" s="17">
        <v>0</v>
      </c>
      <c r="U46" s="17">
        <v>0</v>
      </c>
      <c r="V46" s="17">
        <v>0</v>
      </c>
      <c r="W46" s="17">
        <v>0</v>
      </c>
      <c r="X46" s="17">
        <v>0</v>
      </c>
      <c r="Y46" s="12">
        <v>177518.18</v>
      </c>
      <c r="Z46" s="16">
        <v>51340.59</v>
      </c>
      <c r="AA46" s="17">
        <v>56000.05</v>
      </c>
      <c r="AB46" s="17">
        <v>0</v>
      </c>
      <c r="AC46" s="17">
        <v>0</v>
      </c>
      <c r="AD46" s="17">
        <v>0</v>
      </c>
      <c r="AE46" s="17">
        <v>0</v>
      </c>
      <c r="AF46" s="17">
        <v>166265.35</v>
      </c>
      <c r="AG46" s="12">
        <v>273605.99</v>
      </c>
      <c r="AH46" s="16">
        <v>0</v>
      </c>
      <c r="AI46" s="17">
        <v>19720</v>
      </c>
      <c r="AJ46" s="17">
        <v>0</v>
      </c>
      <c r="AK46" s="17">
        <v>0</v>
      </c>
      <c r="AL46" s="17">
        <v>0</v>
      </c>
      <c r="AM46" s="17">
        <v>0</v>
      </c>
      <c r="AN46" s="17">
        <v>0</v>
      </c>
      <c r="AO46" s="12">
        <v>19720</v>
      </c>
      <c r="AP46" s="16">
        <v>28735.27</v>
      </c>
      <c r="AQ46" s="17">
        <v>0</v>
      </c>
      <c r="AR46" s="17">
        <v>0</v>
      </c>
      <c r="AS46" s="17">
        <v>0</v>
      </c>
      <c r="AT46" s="17">
        <v>0</v>
      </c>
      <c r="AU46" s="17">
        <v>0</v>
      </c>
      <c r="AV46" s="17">
        <v>559880.68000000005</v>
      </c>
      <c r="AW46" s="12">
        <v>588615.95000000007</v>
      </c>
      <c r="AX46" s="16">
        <v>0</v>
      </c>
      <c r="AY46" s="17">
        <v>0</v>
      </c>
      <c r="AZ46" s="17">
        <v>0</v>
      </c>
      <c r="BA46" s="17">
        <v>0</v>
      </c>
      <c r="BB46" s="17">
        <v>0</v>
      </c>
      <c r="BC46" s="17">
        <v>0</v>
      </c>
      <c r="BD46" s="17">
        <v>0</v>
      </c>
      <c r="BE46" s="12">
        <v>0</v>
      </c>
      <c r="BF46" s="16">
        <v>2614.96</v>
      </c>
      <c r="BG46" s="17">
        <v>107175</v>
      </c>
      <c r="BH46" s="17">
        <v>0</v>
      </c>
      <c r="BI46" s="17">
        <v>0</v>
      </c>
      <c r="BJ46" s="17">
        <v>0</v>
      </c>
      <c r="BK46" s="17">
        <v>0</v>
      </c>
      <c r="BL46" s="17">
        <v>15070.34</v>
      </c>
      <c r="BM46" s="12">
        <v>124860.3</v>
      </c>
      <c r="BN46" s="16">
        <v>0</v>
      </c>
      <c r="BO46" s="17">
        <v>0</v>
      </c>
      <c r="BP46" s="17">
        <v>0</v>
      </c>
      <c r="BQ46" s="17">
        <v>0</v>
      </c>
      <c r="BR46" s="17">
        <v>0</v>
      </c>
      <c r="BS46" s="17">
        <v>0</v>
      </c>
      <c r="BT46" s="17">
        <v>0</v>
      </c>
      <c r="BU46" s="12">
        <v>0</v>
      </c>
      <c r="BV46" s="16">
        <v>0</v>
      </c>
      <c r="BW46" s="17">
        <v>7000</v>
      </c>
      <c r="BX46" s="17">
        <v>0</v>
      </c>
      <c r="BY46" s="17">
        <v>257716.07</v>
      </c>
      <c r="BZ46" s="17">
        <v>0</v>
      </c>
      <c r="CA46" s="17">
        <v>0</v>
      </c>
      <c r="CB46" s="17">
        <v>15750</v>
      </c>
      <c r="CC46" s="12">
        <v>280466.07</v>
      </c>
    </row>
    <row r="47" spans="1:81" x14ac:dyDescent="0.25">
      <c r="A47" s="4" t="s">
        <v>38</v>
      </c>
      <c r="B47" s="92">
        <v>880462.36</v>
      </c>
      <c r="C47" s="87">
        <v>0</v>
      </c>
      <c r="D47" s="87">
        <v>28250</v>
      </c>
      <c r="E47" s="87">
        <v>0</v>
      </c>
      <c r="F47" s="87">
        <v>0</v>
      </c>
      <c r="G47" s="87">
        <v>36620.410000000003</v>
      </c>
      <c r="H47" s="87">
        <v>0</v>
      </c>
      <c r="I47" s="93">
        <v>945332.77</v>
      </c>
      <c r="J47" s="16">
        <v>84560.23</v>
      </c>
      <c r="K47" s="17">
        <v>0</v>
      </c>
      <c r="L47" s="17">
        <v>28250</v>
      </c>
      <c r="M47" s="17">
        <v>0</v>
      </c>
      <c r="N47" s="17">
        <v>0</v>
      </c>
      <c r="O47" s="17">
        <v>0</v>
      </c>
      <c r="P47" s="17">
        <v>0</v>
      </c>
      <c r="Q47" s="12">
        <v>112810.23</v>
      </c>
      <c r="R47" s="16">
        <v>91072.63</v>
      </c>
      <c r="S47" s="17">
        <v>0</v>
      </c>
      <c r="T47" s="17">
        <v>0</v>
      </c>
      <c r="U47" s="17">
        <v>0</v>
      </c>
      <c r="V47" s="17">
        <v>0</v>
      </c>
      <c r="W47" s="17">
        <v>0</v>
      </c>
      <c r="X47" s="17">
        <v>0</v>
      </c>
      <c r="Y47" s="12">
        <v>91072.63</v>
      </c>
      <c r="Z47" s="16">
        <v>579056.4</v>
      </c>
      <c r="AA47" s="17">
        <v>0</v>
      </c>
      <c r="AB47" s="17">
        <v>0</v>
      </c>
      <c r="AC47" s="17">
        <v>0</v>
      </c>
      <c r="AD47" s="17">
        <v>0</v>
      </c>
      <c r="AE47" s="17">
        <v>0</v>
      </c>
      <c r="AF47" s="17">
        <v>0</v>
      </c>
      <c r="AG47" s="12">
        <v>579056.4</v>
      </c>
      <c r="AH47" s="16">
        <v>0</v>
      </c>
      <c r="AI47" s="17">
        <v>0</v>
      </c>
      <c r="AJ47" s="17">
        <v>0</v>
      </c>
      <c r="AK47" s="17">
        <v>0</v>
      </c>
      <c r="AL47" s="17">
        <v>0</v>
      </c>
      <c r="AM47" s="17">
        <v>0</v>
      </c>
      <c r="AN47" s="17">
        <v>0</v>
      </c>
      <c r="AO47" s="12">
        <v>0</v>
      </c>
      <c r="AP47" s="16">
        <v>0</v>
      </c>
      <c r="AQ47" s="17">
        <v>0</v>
      </c>
      <c r="AR47" s="17">
        <v>0</v>
      </c>
      <c r="AS47" s="17">
        <v>0</v>
      </c>
      <c r="AT47" s="17">
        <v>0</v>
      </c>
      <c r="AU47" s="17">
        <v>0</v>
      </c>
      <c r="AV47" s="17">
        <v>0</v>
      </c>
      <c r="AW47" s="12">
        <v>0</v>
      </c>
      <c r="AX47" s="16">
        <v>0</v>
      </c>
      <c r="AY47" s="17">
        <v>0</v>
      </c>
      <c r="AZ47" s="17">
        <v>0</v>
      </c>
      <c r="BA47" s="17">
        <v>0</v>
      </c>
      <c r="BB47" s="17">
        <v>0</v>
      </c>
      <c r="BC47" s="17">
        <v>0</v>
      </c>
      <c r="BD47" s="17">
        <v>0</v>
      </c>
      <c r="BE47" s="12">
        <v>0</v>
      </c>
      <c r="BF47" s="16">
        <v>93476.5</v>
      </c>
      <c r="BG47" s="17">
        <v>0</v>
      </c>
      <c r="BH47" s="17">
        <v>0</v>
      </c>
      <c r="BI47" s="17">
        <v>0</v>
      </c>
      <c r="BJ47" s="17">
        <v>0</v>
      </c>
      <c r="BK47" s="17">
        <v>0</v>
      </c>
      <c r="BL47" s="17">
        <v>0</v>
      </c>
      <c r="BM47" s="12">
        <v>93476.5</v>
      </c>
      <c r="BN47" s="16">
        <v>32296.6</v>
      </c>
      <c r="BO47" s="17">
        <v>0</v>
      </c>
      <c r="BP47" s="17">
        <v>0</v>
      </c>
      <c r="BQ47" s="17">
        <v>0</v>
      </c>
      <c r="BR47" s="17">
        <v>0</v>
      </c>
      <c r="BS47" s="17">
        <v>0</v>
      </c>
      <c r="BT47" s="17">
        <v>0</v>
      </c>
      <c r="BU47" s="12">
        <v>32296.6</v>
      </c>
      <c r="BV47" s="16">
        <v>0</v>
      </c>
      <c r="BW47" s="17">
        <v>0</v>
      </c>
      <c r="BX47" s="17">
        <v>0</v>
      </c>
      <c r="BY47" s="17">
        <v>0</v>
      </c>
      <c r="BZ47" s="17">
        <v>0</v>
      </c>
      <c r="CA47" s="17">
        <v>36620.410000000003</v>
      </c>
      <c r="CB47" s="17">
        <v>0</v>
      </c>
      <c r="CC47" s="12">
        <v>36620.410000000003</v>
      </c>
    </row>
    <row r="48" spans="1:81" x14ac:dyDescent="0.25">
      <c r="A48" s="4" t="s">
        <v>39</v>
      </c>
      <c r="B48" s="92">
        <v>2452916</v>
      </c>
      <c r="C48" s="87">
        <v>0</v>
      </c>
      <c r="D48" s="87">
        <v>164213</v>
      </c>
      <c r="E48" s="87">
        <v>0</v>
      </c>
      <c r="F48" s="87">
        <v>0</v>
      </c>
      <c r="G48" s="87">
        <v>9500</v>
      </c>
      <c r="H48" s="87">
        <v>105949.4</v>
      </c>
      <c r="I48" s="93">
        <v>2732578.4</v>
      </c>
      <c r="J48" s="16">
        <v>1909264</v>
      </c>
      <c r="K48" s="17">
        <v>0</v>
      </c>
      <c r="L48" s="17">
        <v>91951</v>
      </c>
      <c r="M48" s="17">
        <v>0</v>
      </c>
      <c r="N48" s="17">
        <v>0</v>
      </c>
      <c r="O48" s="17">
        <v>0</v>
      </c>
      <c r="P48" s="17">
        <v>0</v>
      </c>
      <c r="Q48" s="12">
        <v>2001215</v>
      </c>
      <c r="R48" s="16">
        <v>281971</v>
      </c>
      <c r="S48" s="17">
        <v>0</v>
      </c>
      <c r="T48" s="17">
        <v>0</v>
      </c>
      <c r="U48" s="17">
        <v>0</v>
      </c>
      <c r="V48" s="17">
        <v>0</v>
      </c>
      <c r="W48" s="17">
        <v>0</v>
      </c>
      <c r="X48" s="17">
        <v>0</v>
      </c>
      <c r="Y48" s="12">
        <v>281971</v>
      </c>
      <c r="Z48" s="16">
        <v>820</v>
      </c>
      <c r="AA48" s="17">
        <v>0</v>
      </c>
      <c r="AB48" s="17">
        <v>20882</v>
      </c>
      <c r="AC48" s="17">
        <v>0</v>
      </c>
      <c r="AD48" s="17">
        <v>0</v>
      </c>
      <c r="AE48" s="17">
        <v>0</v>
      </c>
      <c r="AF48" s="17">
        <v>9311</v>
      </c>
      <c r="AG48" s="12">
        <v>31013</v>
      </c>
      <c r="AH48" s="16">
        <v>150778</v>
      </c>
      <c r="AI48" s="17">
        <v>0</v>
      </c>
      <c r="AJ48" s="17">
        <v>0</v>
      </c>
      <c r="AK48" s="17">
        <v>0</v>
      </c>
      <c r="AL48" s="17">
        <v>0</v>
      </c>
      <c r="AM48" s="17">
        <v>0</v>
      </c>
      <c r="AN48" s="17">
        <v>0</v>
      </c>
      <c r="AO48" s="12">
        <v>150778</v>
      </c>
      <c r="AP48" s="16">
        <v>0</v>
      </c>
      <c r="AQ48" s="17">
        <v>0</v>
      </c>
      <c r="AR48" s="17">
        <v>0</v>
      </c>
      <c r="AS48" s="17">
        <v>0</v>
      </c>
      <c r="AT48" s="17">
        <v>0</v>
      </c>
      <c r="AU48" s="17">
        <v>0</v>
      </c>
      <c r="AV48" s="17">
        <v>0</v>
      </c>
      <c r="AW48" s="12">
        <v>0</v>
      </c>
      <c r="AX48" s="16">
        <v>84760</v>
      </c>
      <c r="AY48" s="17">
        <v>0</v>
      </c>
      <c r="AZ48" s="17">
        <v>0</v>
      </c>
      <c r="BA48" s="17">
        <v>0</v>
      </c>
      <c r="BB48" s="17">
        <v>0</v>
      </c>
      <c r="BC48" s="17">
        <v>0</v>
      </c>
      <c r="BD48" s="17">
        <v>95963</v>
      </c>
      <c r="BE48" s="12">
        <v>180723</v>
      </c>
      <c r="BF48" s="16">
        <v>0</v>
      </c>
      <c r="BG48" s="17">
        <v>0</v>
      </c>
      <c r="BH48" s="17">
        <v>0</v>
      </c>
      <c r="BI48" s="17">
        <v>0</v>
      </c>
      <c r="BJ48" s="17">
        <v>0</v>
      </c>
      <c r="BK48" s="17">
        <v>0</v>
      </c>
      <c r="BL48" s="17">
        <v>0</v>
      </c>
      <c r="BM48" s="12">
        <v>0</v>
      </c>
      <c r="BN48" s="16">
        <v>0</v>
      </c>
      <c r="BO48" s="17">
        <v>0</v>
      </c>
      <c r="BP48" s="17">
        <v>0</v>
      </c>
      <c r="BQ48" s="17">
        <v>0</v>
      </c>
      <c r="BR48" s="17">
        <v>0</v>
      </c>
      <c r="BS48" s="17">
        <v>0</v>
      </c>
      <c r="BT48" s="17">
        <v>0</v>
      </c>
      <c r="BU48" s="12">
        <v>0</v>
      </c>
      <c r="BV48" s="16">
        <v>25323</v>
      </c>
      <c r="BW48" s="17">
        <v>0</v>
      </c>
      <c r="BX48" s="17">
        <v>51380</v>
      </c>
      <c r="BY48" s="17">
        <v>0</v>
      </c>
      <c r="BZ48" s="17">
        <v>0</v>
      </c>
      <c r="CA48" s="17">
        <v>9500</v>
      </c>
      <c r="CB48" s="17">
        <v>675.40000000000009</v>
      </c>
      <c r="CC48" s="12">
        <v>86878.399999999994</v>
      </c>
    </row>
    <row r="49" spans="1:81" x14ac:dyDescent="0.25">
      <c r="A49" s="4" t="s">
        <v>40</v>
      </c>
      <c r="B49" s="92">
        <v>2353927.8476861343</v>
      </c>
      <c r="C49" s="87">
        <v>0</v>
      </c>
      <c r="D49" s="87">
        <v>0</v>
      </c>
      <c r="E49" s="87">
        <v>0</v>
      </c>
      <c r="F49" s="87">
        <v>0</v>
      </c>
      <c r="G49" s="87">
        <v>7775.8900000003723</v>
      </c>
      <c r="H49" s="87">
        <v>1188963.77</v>
      </c>
      <c r="I49" s="93">
        <v>3550667.5076861344</v>
      </c>
      <c r="J49" s="16">
        <v>1994842.5068146873</v>
      </c>
      <c r="K49" s="17">
        <v>0</v>
      </c>
      <c r="L49" s="17">
        <v>0</v>
      </c>
      <c r="M49" s="17">
        <v>0</v>
      </c>
      <c r="N49" s="17">
        <v>0</v>
      </c>
      <c r="O49" s="17">
        <v>6030.9000000003725</v>
      </c>
      <c r="P49" s="17">
        <v>54.54</v>
      </c>
      <c r="Q49" s="12">
        <v>2000927.9468146877</v>
      </c>
      <c r="R49" s="16">
        <v>359085.34087144717</v>
      </c>
      <c r="S49" s="17">
        <v>0</v>
      </c>
      <c r="T49" s="17">
        <v>0</v>
      </c>
      <c r="U49" s="17">
        <v>0</v>
      </c>
      <c r="V49" s="17">
        <v>0</v>
      </c>
      <c r="W49" s="17">
        <v>25</v>
      </c>
      <c r="X49" s="17">
        <v>0</v>
      </c>
      <c r="Y49" s="12">
        <v>359110.34087144717</v>
      </c>
      <c r="Z49" s="16">
        <v>0</v>
      </c>
      <c r="AA49" s="17">
        <v>0</v>
      </c>
      <c r="AB49" s="17">
        <v>0</v>
      </c>
      <c r="AC49" s="17">
        <v>0</v>
      </c>
      <c r="AD49" s="17">
        <v>0</v>
      </c>
      <c r="AE49" s="17">
        <v>0</v>
      </c>
      <c r="AF49" s="17">
        <v>0</v>
      </c>
      <c r="AG49" s="12">
        <v>0</v>
      </c>
      <c r="AH49" s="16">
        <v>0</v>
      </c>
      <c r="AI49" s="17">
        <v>0</v>
      </c>
      <c r="AJ49" s="17">
        <v>0</v>
      </c>
      <c r="AK49" s="17">
        <v>0</v>
      </c>
      <c r="AL49" s="17">
        <v>0</v>
      </c>
      <c r="AM49" s="17">
        <v>0</v>
      </c>
      <c r="AN49" s="17">
        <v>0</v>
      </c>
      <c r="AO49" s="12">
        <v>0</v>
      </c>
      <c r="AP49" s="16">
        <v>0</v>
      </c>
      <c r="AQ49" s="17">
        <v>0</v>
      </c>
      <c r="AR49" s="17">
        <v>0</v>
      </c>
      <c r="AS49" s="17">
        <v>0</v>
      </c>
      <c r="AT49" s="17">
        <v>0</v>
      </c>
      <c r="AU49" s="17">
        <v>0</v>
      </c>
      <c r="AV49" s="17">
        <v>0</v>
      </c>
      <c r="AW49" s="12">
        <v>0</v>
      </c>
      <c r="AX49" s="16">
        <v>0</v>
      </c>
      <c r="AY49" s="17">
        <v>0</v>
      </c>
      <c r="AZ49" s="17">
        <v>0</v>
      </c>
      <c r="BA49" s="17">
        <v>0</v>
      </c>
      <c r="BB49" s="17">
        <v>0</v>
      </c>
      <c r="BC49" s="17">
        <v>0</v>
      </c>
      <c r="BD49" s="17">
        <v>0</v>
      </c>
      <c r="BE49" s="12">
        <v>0</v>
      </c>
      <c r="BF49" s="16">
        <v>0</v>
      </c>
      <c r="BG49" s="17">
        <v>0</v>
      </c>
      <c r="BH49" s="17">
        <v>0</v>
      </c>
      <c r="BI49" s="17">
        <v>0</v>
      </c>
      <c r="BJ49" s="17">
        <v>0</v>
      </c>
      <c r="BK49" s="17">
        <v>0</v>
      </c>
      <c r="BL49" s="17">
        <v>0</v>
      </c>
      <c r="BM49" s="12">
        <v>0</v>
      </c>
      <c r="BN49" s="16">
        <v>0</v>
      </c>
      <c r="BO49" s="17">
        <v>0</v>
      </c>
      <c r="BP49" s="17">
        <v>0</v>
      </c>
      <c r="BQ49" s="17">
        <v>0</v>
      </c>
      <c r="BR49" s="17">
        <v>0</v>
      </c>
      <c r="BS49" s="17">
        <v>1719.99</v>
      </c>
      <c r="BT49" s="17">
        <v>1188909.23</v>
      </c>
      <c r="BU49" s="12">
        <v>1190629.22</v>
      </c>
      <c r="BV49" s="16">
        <v>0</v>
      </c>
      <c r="BW49" s="17">
        <v>0</v>
      </c>
      <c r="BX49" s="17">
        <v>0</v>
      </c>
      <c r="BY49" s="17">
        <v>0</v>
      </c>
      <c r="BZ49" s="17">
        <v>0</v>
      </c>
      <c r="CA49" s="17">
        <v>0</v>
      </c>
      <c r="CB49" s="17">
        <v>0</v>
      </c>
      <c r="CC49" s="12">
        <v>0</v>
      </c>
    </row>
    <row r="50" spans="1:81" x14ac:dyDescent="0.25">
      <c r="A50" s="4" t="s">
        <v>41</v>
      </c>
      <c r="B50" s="92">
        <v>268710</v>
      </c>
      <c r="C50" s="87">
        <v>0</v>
      </c>
      <c r="D50" s="87">
        <v>50700</v>
      </c>
      <c r="E50" s="87">
        <v>0</v>
      </c>
      <c r="F50" s="87">
        <v>0</v>
      </c>
      <c r="G50" s="87">
        <v>179175</v>
      </c>
      <c r="H50" s="87">
        <v>21587</v>
      </c>
      <c r="I50" s="93">
        <v>520172</v>
      </c>
      <c r="J50" s="16">
        <v>224805</v>
      </c>
      <c r="K50" s="17">
        <v>0</v>
      </c>
      <c r="L50" s="17">
        <v>50700</v>
      </c>
      <c r="M50" s="17">
        <v>0</v>
      </c>
      <c r="N50" s="17">
        <v>0</v>
      </c>
      <c r="O50" s="17">
        <v>174830</v>
      </c>
      <c r="P50" s="17">
        <v>0</v>
      </c>
      <c r="Q50" s="12">
        <v>450335</v>
      </c>
      <c r="R50" s="16">
        <v>38809</v>
      </c>
      <c r="S50" s="17">
        <v>0</v>
      </c>
      <c r="T50" s="17">
        <v>0</v>
      </c>
      <c r="U50" s="17">
        <v>0</v>
      </c>
      <c r="V50" s="17">
        <v>0</v>
      </c>
      <c r="W50" s="17">
        <v>0</v>
      </c>
      <c r="X50" s="17">
        <v>0</v>
      </c>
      <c r="Y50" s="12">
        <v>38809</v>
      </c>
      <c r="Z50" s="16">
        <v>5096</v>
      </c>
      <c r="AA50" s="17">
        <v>0</v>
      </c>
      <c r="AB50" s="17">
        <v>0</v>
      </c>
      <c r="AC50" s="17">
        <v>0</v>
      </c>
      <c r="AD50" s="17">
        <v>0</v>
      </c>
      <c r="AE50" s="17">
        <v>4345</v>
      </c>
      <c r="AF50" s="17">
        <v>0</v>
      </c>
      <c r="AG50" s="12">
        <v>9441</v>
      </c>
      <c r="AH50" s="16">
        <v>0</v>
      </c>
      <c r="AI50" s="17">
        <v>0</v>
      </c>
      <c r="AJ50" s="17">
        <v>0</v>
      </c>
      <c r="AK50" s="17">
        <v>0</v>
      </c>
      <c r="AL50" s="17">
        <v>0</v>
      </c>
      <c r="AM50" s="17">
        <v>0</v>
      </c>
      <c r="AN50" s="17">
        <v>0</v>
      </c>
      <c r="AO50" s="12">
        <v>0</v>
      </c>
      <c r="AP50" s="16">
        <v>0</v>
      </c>
      <c r="AQ50" s="17">
        <v>0</v>
      </c>
      <c r="AR50" s="17">
        <v>0</v>
      </c>
      <c r="AS50" s="17">
        <v>0</v>
      </c>
      <c r="AT50" s="17">
        <v>0</v>
      </c>
      <c r="AU50" s="17">
        <v>0</v>
      </c>
      <c r="AV50" s="17">
        <v>0</v>
      </c>
      <c r="AW50" s="12">
        <v>0</v>
      </c>
      <c r="AX50" s="16">
        <v>0</v>
      </c>
      <c r="AY50" s="17">
        <v>0</v>
      </c>
      <c r="AZ50" s="17">
        <v>0</v>
      </c>
      <c r="BA50" s="17">
        <v>0</v>
      </c>
      <c r="BB50" s="17">
        <v>0</v>
      </c>
      <c r="BC50" s="17">
        <v>0</v>
      </c>
      <c r="BD50" s="17">
        <v>0</v>
      </c>
      <c r="BE50" s="12">
        <v>0</v>
      </c>
      <c r="BF50" s="16">
        <v>0</v>
      </c>
      <c r="BG50" s="17">
        <v>0</v>
      </c>
      <c r="BH50" s="17">
        <v>0</v>
      </c>
      <c r="BI50" s="17">
        <v>0</v>
      </c>
      <c r="BJ50" s="17">
        <v>0</v>
      </c>
      <c r="BK50" s="17">
        <v>0</v>
      </c>
      <c r="BL50" s="17">
        <v>0</v>
      </c>
      <c r="BM50" s="12">
        <v>0</v>
      </c>
      <c r="BN50" s="16">
        <v>0</v>
      </c>
      <c r="BO50" s="17">
        <v>0</v>
      </c>
      <c r="BP50" s="17">
        <v>0</v>
      </c>
      <c r="BQ50" s="17">
        <v>0</v>
      </c>
      <c r="BR50" s="17">
        <v>0</v>
      </c>
      <c r="BS50" s="17">
        <v>0</v>
      </c>
      <c r="BT50" s="17">
        <v>21587</v>
      </c>
      <c r="BU50" s="12">
        <v>21587</v>
      </c>
      <c r="BV50" s="16">
        <v>0</v>
      </c>
      <c r="BW50" s="17">
        <v>0</v>
      </c>
      <c r="BX50" s="17">
        <v>0</v>
      </c>
      <c r="BY50" s="17">
        <v>0</v>
      </c>
      <c r="BZ50" s="17">
        <v>0</v>
      </c>
      <c r="CA50" s="17">
        <v>0</v>
      </c>
      <c r="CB50" s="17">
        <v>0</v>
      </c>
      <c r="CC50" s="12">
        <v>0</v>
      </c>
    </row>
    <row r="51" spans="1:81" x14ac:dyDescent="0.25">
      <c r="A51" s="4" t="s">
        <v>42</v>
      </c>
      <c r="B51" s="92">
        <v>2422955.8899999997</v>
      </c>
      <c r="C51" s="87">
        <v>0</v>
      </c>
      <c r="D51" s="87">
        <v>0</v>
      </c>
      <c r="E51" s="87">
        <v>0</v>
      </c>
      <c r="F51" s="87">
        <v>0</v>
      </c>
      <c r="G51" s="87">
        <v>0</v>
      </c>
      <c r="H51" s="87">
        <v>49565.760000000002</v>
      </c>
      <c r="I51" s="93">
        <v>2472521.65</v>
      </c>
      <c r="J51" s="16">
        <v>1592375.75</v>
      </c>
      <c r="K51" s="17">
        <v>0</v>
      </c>
      <c r="L51" s="17">
        <v>0</v>
      </c>
      <c r="M51" s="17">
        <v>0</v>
      </c>
      <c r="N51" s="17">
        <v>0</v>
      </c>
      <c r="O51" s="17">
        <v>0</v>
      </c>
      <c r="P51" s="17">
        <v>35689.22</v>
      </c>
      <c r="Q51" s="12">
        <v>1628064.97</v>
      </c>
      <c r="R51" s="16">
        <v>676207.72</v>
      </c>
      <c r="S51" s="17">
        <v>0</v>
      </c>
      <c r="T51" s="17">
        <v>0</v>
      </c>
      <c r="U51" s="17">
        <v>0</v>
      </c>
      <c r="V51" s="17">
        <v>0</v>
      </c>
      <c r="W51" s="17">
        <v>0</v>
      </c>
      <c r="X51" s="17">
        <v>476</v>
      </c>
      <c r="Y51" s="12">
        <v>676683.72</v>
      </c>
      <c r="Z51" s="16">
        <v>0</v>
      </c>
      <c r="AA51" s="17">
        <v>0</v>
      </c>
      <c r="AB51" s="17">
        <v>0</v>
      </c>
      <c r="AC51" s="17">
        <v>0</v>
      </c>
      <c r="AD51" s="17">
        <v>0</v>
      </c>
      <c r="AE51" s="17">
        <v>0</v>
      </c>
      <c r="AF51" s="17">
        <v>0</v>
      </c>
      <c r="AG51" s="12">
        <v>0</v>
      </c>
      <c r="AH51" s="16">
        <v>154372.42000000001</v>
      </c>
      <c r="AI51" s="17">
        <v>0</v>
      </c>
      <c r="AJ51" s="17">
        <v>0</v>
      </c>
      <c r="AK51" s="17">
        <v>0</v>
      </c>
      <c r="AL51" s="17">
        <v>0</v>
      </c>
      <c r="AM51" s="17">
        <v>0</v>
      </c>
      <c r="AN51" s="17">
        <v>0</v>
      </c>
      <c r="AO51" s="12">
        <v>154372.42000000001</v>
      </c>
      <c r="AP51" s="16">
        <v>0</v>
      </c>
      <c r="AQ51" s="17">
        <v>0</v>
      </c>
      <c r="AR51" s="17">
        <v>0</v>
      </c>
      <c r="AS51" s="17">
        <v>0</v>
      </c>
      <c r="AT51" s="17">
        <v>0</v>
      </c>
      <c r="AU51" s="17">
        <v>0</v>
      </c>
      <c r="AV51" s="17">
        <v>0</v>
      </c>
      <c r="AW51" s="12">
        <v>0</v>
      </c>
      <c r="AX51" s="16">
        <v>0</v>
      </c>
      <c r="AY51" s="17">
        <v>0</v>
      </c>
      <c r="AZ51" s="17">
        <v>0</v>
      </c>
      <c r="BA51" s="17">
        <v>0</v>
      </c>
      <c r="BB51" s="17">
        <v>0</v>
      </c>
      <c r="BC51" s="17">
        <v>0</v>
      </c>
      <c r="BD51" s="17">
        <v>0</v>
      </c>
      <c r="BE51" s="12">
        <v>0</v>
      </c>
      <c r="BF51" s="16">
        <v>0</v>
      </c>
      <c r="BG51" s="17">
        <v>0</v>
      </c>
      <c r="BH51" s="17">
        <v>0</v>
      </c>
      <c r="BI51" s="17">
        <v>0</v>
      </c>
      <c r="BJ51" s="17">
        <v>0</v>
      </c>
      <c r="BK51" s="17">
        <v>0</v>
      </c>
      <c r="BL51" s="17">
        <v>0</v>
      </c>
      <c r="BM51" s="12">
        <v>0</v>
      </c>
      <c r="BN51" s="16">
        <v>0</v>
      </c>
      <c r="BO51" s="17">
        <v>0</v>
      </c>
      <c r="BP51" s="17">
        <v>0</v>
      </c>
      <c r="BQ51" s="17">
        <v>0</v>
      </c>
      <c r="BR51" s="17">
        <v>0</v>
      </c>
      <c r="BS51" s="17">
        <v>0</v>
      </c>
      <c r="BT51" s="17">
        <v>0</v>
      </c>
      <c r="BU51" s="12">
        <v>0</v>
      </c>
      <c r="BV51" s="16">
        <v>0</v>
      </c>
      <c r="BW51" s="17">
        <v>0</v>
      </c>
      <c r="BX51" s="17">
        <v>0</v>
      </c>
      <c r="BY51" s="17">
        <v>0</v>
      </c>
      <c r="BZ51" s="17">
        <v>0</v>
      </c>
      <c r="CA51" s="17">
        <v>0</v>
      </c>
      <c r="CB51" s="17">
        <v>13400.54</v>
      </c>
      <c r="CC51" s="12">
        <v>13400.54</v>
      </c>
    </row>
    <row r="52" spans="1:81" x14ac:dyDescent="0.25">
      <c r="A52" s="4" t="s">
        <v>43</v>
      </c>
      <c r="B52" s="92">
        <v>1803106.51</v>
      </c>
      <c r="C52" s="87">
        <v>0</v>
      </c>
      <c r="D52" s="87">
        <v>63665</v>
      </c>
      <c r="E52" s="87">
        <v>0</v>
      </c>
      <c r="F52" s="87">
        <v>0</v>
      </c>
      <c r="G52" s="87">
        <v>146303.32</v>
      </c>
      <c r="H52" s="87">
        <v>161955.41999999998</v>
      </c>
      <c r="I52" s="93">
        <v>2175030.25</v>
      </c>
      <c r="J52" s="16">
        <v>1463313.75</v>
      </c>
      <c r="K52" s="17">
        <v>0</v>
      </c>
      <c r="L52" s="17">
        <v>63665</v>
      </c>
      <c r="M52" s="17">
        <v>0</v>
      </c>
      <c r="N52" s="17">
        <v>0</v>
      </c>
      <c r="O52" s="17">
        <v>122167.22</v>
      </c>
      <c r="P52" s="17">
        <v>161955.41999999998</v>
      </c>
      <c r="Q52" s="12">
        <v>1811101.39</v>
      </c>
      <c r="R52" s="16">
        <v>339792.76</v>
      </c>
      <c r="S52" s="17">
        <v>0</v>
      </c>
      <c r="T52" s="17">
        <v>0</v>
      </c>
      <c r="U52" s="17">
        <v>0</v>
      </c>
      <c r="V52" s="17">
        <v>0</v>
      </c>
      <c r="W52" s="17">
        <v>24136.1</v>
      </c>
      <c r="X52" s="17">
        <v>0</v>
      </c>
      <c r="Y52" s="12">
        <v>363928.86</v>
      </c>
      <c r="Z52" s="16">
        <v>0</v>
      </c>
      <c r="AA52" s="17">
        <v>0</v>
      </c>
      <c r="AB52" s="17">
        <v>0</v>
      </c>
      <c r="AC52" s="17">
        <v>0</v>
      </c>
      <c r="AD52" s="17">
        <v>0</v>
      </c>
      <c r="AE52" s="17">
        <v>0</v>
      </c>
      <c r="AF52" s="17">
        <v>0</v>
      </c>
      <c r="AG52" s="12">
        <v>0</v>
      </c>
      <c r="AH52" s="16">
        <v>0</v>
      </c>
      <c r="AI52" s="17">
        <v>0</v>
      </c>
      <c r="AJ52" s="17">
        <v>0</v>
      </c>
      <c r="AK52" s="17">
        <v>0</v>
      </c>
      <c r="AL52" s="17">
        <v>0</v>
      </c>
      <c r="AM52" s="17">
        <v>0</v>
      </c>
      <c r="AN52" s="17">
        <v>0</v>
      </c>
      <c r="AO52" s="12">
        <v>0</v>
      </c>
      <c r="AP52" s="16">
        <v>0</v>
      </c>
      <c r="AQ52" s="17">
        <v>0</v>
      </c>
      <c r="AR52" s="17">
        <v>0</v>
      </c>
      <c r="AS52" s="17">
        <v>0</v>
      </c>
      <c r="AT52" s="17">
        <v>0</v>
      </c>
      <c r="AU52" s="17">
        <v>0</v>
      </c>
      <c r="AV52" s="17">
        <v>0</v>
      </c>
      <c r="AW52" s="12">
        <v>0</v>
      </c>
      <c r="AX52" s="16">
        <v>0</v>
      </c>
      <c r="AY52" s="17">
        <v>0</v>
      </c>
      <c r="AZ52" s="17">
        <v>0</v>
      </c>
      <c r="BA52" s="17">
        <v>0</v>
      </c>
      <c r="BB52" s="17">
        <v>0</v>
      </c>
      <c r="BC52" s="17">
        <v>0</v>
      </c>
      <c r="BD52" s="17">
        <v>0</v>
      </c>
      <c r="BE52" s="12">
        <v>0</v>
      </c>
      <c r="BF52" s="16">
        <v>0</v>
      </c>
      <c r="BG52" s="17">
        <v>0</v>
      </c>
      <c r="BH52" s="17">
        <v>0</v>
      </c>
      <c r="BI52" s="17">
        <v>0</v>
      </c>
      <c r="BJ52" s="17">
        <v>0</v>
      </c>
      <c r="BK52" s="17">
        <v>0</v>
      </c>
      <c r="BL52" s="17">
        <v>0</v>
      </c>
      <c r="BM52" s="12">
        <v>0</v>
      </c>
      <c r="BN52" s="16">
        <v>0</v>
      </c>
      <c r="BO52" s="17">
        <v>0</v>
      </c>
      <c r="BP52" s="17">
        <v>0</v>
      </c>
      <c r="BQ52" s="17">
        <v>0</v>
      </c>
      <c r="BR52" s="17">
        <v>0</v>
      </c>
      <c r="BS52" s="17">
        <v>0</v>
      </c>
      <c r="BT52" s="17">
        <v>0</v>
      </c>
      <c r="BU52" s="12">
        <v>0</v>
      </c>
      <c r="BV52" s="16">
        <v>0</v>
      </c>
      <c r="BW52" s="17">
        <v>0</v>
      </c>
      <c r="BX52" s="17">
        <v>0</v>
      </c>
      <c r="BY52" s="17">
        <v>0</v>
      </c>
      <c r="BZ52" s="17">
        <v>0</v>
      </c>
      <c r="CA52" s="17">
        <v>0</v>
      </c>
      <c r="CB52" s="17">
        <v>0</v>
      </c>
      <c r="CC52" s="12">
        <v>0</v>
      </c>
    </row>
    <row r="53" spans="1:81" x14ac:dyDescent="0.25">
      <c r="A53" s="4" t="s">
        <v>44</v>
      </c>
      <c r="B53" s="92">
        <v>211474000</v>
      </c>
      <c r="C53" s="87">
        <v>824000</v>
      </c>
      <c r="D53" s="87">
        <v>824000</v>
      </c>
      <c r="E53" s="87">
        <v>0</v>
      </c>
      <c r="F53" s="87">
        <v>301000</v>
      </c>
      <c r="G53" s="87">
        <v>18762000</v>
      </c>
      <c r="H53" s="87">
        <v>7983000</v>
      </c>
      <c r="I53" s="93">
        <v>240168000</v>
      </c>
      <c r="J53" s="16">
        <v>17381000</v>
      </c>
      <c r="K53" s="17">
        <v>0</v>
      </c>
      <c r="L53" s="17">
        <v>0</v>
      </c>
      <c r="M53" s="17">
        <v>0</v>
      </c>
      <c r="N53" s="17">
        <v>0</v>
      </c>
      <c r="O53" s="17">
        <v>17226000</v>
      </c>
      <c r="P53" s="17">
        <v>557000</v>
      </c>
      <c r="Q53" s="12">
        <v>35164000</v>
      </c>
      <c r="R53" s="16">
        <v>511000</v>
      </c>
      <c r="S53" s="17">
        <v>0</v>
      </c>
      <c r="T53" s="17">
        <v>0</v>
      </c>
      <c r="U53" s="17">
        <v>0</v>
      </c>
      <c r="V53" s="17">
        <v>0</v>
      </c>
      <c r="W53" s="17">
        <v>0</v>
      </c>
      <c r="X53" s="17">
        <v>0</v>
      </c>
      <c r="Y53" s="12">
        <v>511000</v>
      </c>
      <c r="Z53" s="16">
        <v>6939000</v>
      </c>
      <c r="AA53" s="17">
        <v>824000</v>
      </c>
      <c r="AB53" s="17">
        <v>324000</v>
      </c>
      <c r="AC53" s="17">
        <v>0</v>
      </c>
      <c r="AD53" s="17">
        <v>301000</v>
      </c>
      <c r="AE53" s="17">
        <v>652000</v>
      </c>
      <c r="AF53" s="17">
        <v>2005000</v>
      </c>
      <c r="AG53" s="12">
        <v>11045000</v>
      </c>
      <c r="AH53" s="16">
        <v>0</v>
      </c>
      <c r="AI53" s="17">
        <v>0</v>
      </c>
      <c r="AJ53" s="17">
        <v>0</v>
      </c>
      <c r="AK53" s="17">
        <v>0</v>
      </c>
      <c r="AL53" s="17">
        <v>0</v>
      </c>
      <c r="AM53" s="17">
        <v>0</v>
      </c>
      <c r="AN53" s="17">
        <v>0</v>
      </c>
      <c r="AO53" s="12">
        <v>0</v>
      </c>
      <c r="AP53" s="16">
        <v>0</v>
      </c>
      <c r="AQ53" s="17">
        <v>0</v>
      </c>
      <c r="AR53" s="17">
        <v>0</v>
      </c>
      <c r="AS53" s="17">
        <v>0</v>
      </c>
      <c r="AT53" s="17">
        <v>0</v>
      </c>
      <c r="AU53" s="17">
        <v>0</v>
      </c>
      <c r="AV53" s="17">
        <v>0</v>
      </c>
      <c r="AW53" s="12">
        <v>0</v>
      </c>
      <c r="AX53" s="16">
        <v>0</v>
      </c>
      <c r="AY53" s="17">
        <v>0</v>
      </c>
      <c r="AZ53" s="17">
        <v>0</v>
      </c>
      <c r="BA53" s="17">
        <v>0</v>
      </c>
      <c r="BB53" s="17">
        <v>0</v>
      </c>
      <c r="BC53" s="17">
        <v>0</v>
      </c>
      <c r="BD53" s="17">
        <v>0</v>
      </c>
      <c r="BE53" s="12">
        <v>0</v>
      </c>
      <c r="BF53" s="16">
        <v>0</v>
      </c>
      <c r="BG53" s="17">
        <v>0</v>
      </c>
      <c r="BH53" s="17">
        <v>500000</v>
      </c>
      <c r="BI53" s="17">
        <v>0</v>
      </c>
      <c r="BJ53" s="17">
        <v>0</v>
      </c>
      <c r="BK53" s="17">
        <v>418000</v>
      </c>
      <c r="BL53" s="17">
        <v>2000</v>
      </c>
      <c r="BM53" s="12">
        <v>920000</v>
      </c>
      <c r="BN53" s="16">
        <v>186643000</v>
      </c>
      <c r="BO53" s="17">
        <v>0</v>
      </c>
      <c r="BP53" s="17">
        <v>0</v>
      </c>
      <c r="BQ53" s="17">
        <v>0</v>
      </c>
      <c r="BR53" s="17">
        <v>0</v>
      </c>
      <c r="BS53" s="17">
        <v>466000</v>
      </c>
      <c r="BT53" s="17">
        <v>5419000</v>
      </c>
      <c r="BU53" s="12">
        <v>192528000</v>
      </c>
      <c r="BV53" s="16">
        <v>0</v>
      </c>
      <c r="BW53" s="17">
        <v>0</v>
      </c>
      <c r="BX53" s="17">
        <v>0</v>
      </c>
      <c r="BY53" s="17">
        <v>0</v>
      </c>
      <c r="BZ53" s="17">
        <v>0</v>
      </c>
      <c r="CA53" s="17">
        <v>0</v>
      </c>
      <c r="CB53" s="17">
        <v>0</v>
      </c>
      <c r="CC53" s="12">
        <v>0</v>
      </c>
    </row>
    <row r="54" spans="1:81" x14ac:dyDescent="0.25">
      <c r="A54" s="4" t="s">
        <v>264</v>
      </c>
      <c r="B54" s="92">
        <v>2475830</v>
      </c>
      <c r="C54" s="87">
        <v>1020961</v>
      </c>
      <c r="D54" s="87">
        <v>206454.55</v>
      </c>
      <c r="E54" s="87">
        <v>0</v>
      </c>
      <c r="F54" s="87">
        <v>0</v>
      </c>
      <c r="G54" s="87">
        <v>0</v>
      </c>
      <c r="H54" s="87">
        <v>114518</v>
      </c>
      <c r="I54" s="93">
        <v>3817763.55</v>
      </c>
      <c r="J54" s="16">
        <v>1910923</v>
      </c>
      <c r="K54" s="17">
        <v>1020961</v>
      </c>
      <c r="L54" s="17">
        <v>206454.55</v>
      </c>
      <c r="M54" s="17">
        <v>0</v>
      </c>
      <c r="N54" s="17">
        <v>0</v>
      </c>
      <c r="O54" s="17">
        <v>0</v>
      </c>
      <c r="P54" s="17">
        <v>38660</v>
      </c>
      <c r="Q54" s="12">
        <v>3176998.55</v>
      </c>
      <c r="R54" s="16">
        <v>452482</v>
      </c>
      <c r="S54" s="17">
        <v>0</v>
      </c>
      <c r="T54" s="17">
        <v>0</v>
      </c>
      <c r="U54" s="17">
        <v>0</v>
      </c>
      <c r="V54" s="17">
        <v>0</v>
      </c>
      <c r="W54" s="17">
        <v>0</v>
      </c>
      <c r="X54" s="17">
        <v>0</v>
      </c>
      <c r="Y54" s="12">
        <v>452482</v>
      </c>
      <c r="Z54" s="16">
        <v>2424</v>
      </c>
      <c r="AA54" s="17">
        <v>0</v>
      </c>
      <c r="AB54" s="17">
        <v>0</v>
      </c>
      <c r="AC54" s="17">
        <v>0</v>
      </c>
      <c r="AD54" s="17">
        <v>0</v>
      </c>
      <c r="AE54" s="17">
        <v>0</v>
      </c>
      <c r="AF54" s="17">
        <v>75858</v>
      </c>
      <c r="AG54" s="12">
        <v>78282</v>
      </c>
      <c r="AH54" s="16">
        <v>110001</v>
      </c>
      <c r="AI54" s="17">
        <v>0</v>
      </c>
      <c r="AJ54" s="17">
        <v>0</v>
      </c>
      <c r="AK54" s="17">
        <v>0</v>
      </c>
      <c r="AL54" s="17">
        <v>0</v>
      </c>
      <c r="AM54" s="17">
        <v>0</v>
      </c>
      <c r="AN54" s="17">
        <v>0</v>
      </c>
      <c r="AO54" s="12">
        <v>110001</v>
      </c>
      <c r="AP54" s="16">
        <v>0</v>
      </c>
      <c r="AQ54" s="17">
        <v>0</v>
      </c>
      <c r="AR54" s="17">
        <v>0</v>
      </c>
      <c r="AS54" s="17">
        <v>0</v>
      </c>
      <c r="AT54" s="17">
        <v>0</v>
      </c>
      <c r="AU54" s="17">
        <v>0</v>
      </c>
      <c r="AV54" s="17">
        <v>0</v>
      </c>
      <c r="AW54" s="12">
        <v>0</v>
      </c>
      <c r="AX54" s="16">
        <v>0</v>
      </c>
      <c r="AY54" s="17">
        <v>0</v>
      </c>
      <c r="AZ54" s="17">
        <v>0</v>
      </c>
      <c r="BA54" s="17">
        <v>0</v>
      </c>
      <c r="BB54" s="17">
        <v>0</v>
      </c>
      <c r="BC54" s="17">
        <v>0</v>
      </c>
      <c r="BD54" s="17">
        <v>0</v>
      </c>
      <c r="BE54" s="12">
        <v>0</v>
      </c>
      <c r="BF54" s="16">
        <v>0</v>
      </c>
      <c r="BG54" s="17">
        <v>0</v>
      </c>
      <c r="BH54" s="17">
        <v>0</v>
      </c>
      <c r="BI54" s="17">
        <v>0</v>
      </c>
      <c r="BJ54" s="17">
        <v>0</v>
      </c>
      <c r="BK54" s="17">
        <v>0</v>
      </c>
      <c r="BL54" s="17">
        <v>0</v>
      </c>
      <c r="BM54" s="12">
        <v>0</v>
      </c>
      <c r="BN54" s="16">
        <v>0</v>
      </c>
      <c r="BO54" s="17">
        <v>0</v>
      </c>
      <c r="BP54" s="17">
        <v>0</v>
      </c>
      <c r="BQ54" s="17">
        <v>0</v>
      </c>
      <c r="BR54" s="17">
        <v>0</v>
      </c>
      <c r="BS54" s="17">
        <v>0</v>
      </c>
      <c r="BT54" s="17">
        <v>0</v>
      </c>
      <c r="BU54" s="12">
        <v>0</v>
      </c>
      <c r="BV54" s="16">
        <v>0</v>
      </c>
      <c r="BW54" s="17">
        <v>0</v>
      </c>
      <c r="BX54" s="17">
        <v>0</v>
      </c>
      <c r="BY54" s="17">
        <v>0</v>
      </c>
      <c r="BZ54" s="17">
        <v>0</v>
      </c>
      <c r="CA54" s="17">
        <v>0</v>
      </c>
      <c r="CB54" s="17">
        <v>0</v>
      </c>
      <c r="CC54" s="12">
        <v>0</v>
      </c>
    </row>
    <row r="55" spans="1:81" x14ac:dyDescent="0.25">
      <c r="A55" s="4" t="s">
        <v>45</v>
      </c>
      <c r="B55" s="92">
        <v>2267234</v>
      </c>
      <c r="C55" s="87">
        <v>0</v>
      </c>
      <c r="D55" s="87">
        <v>82600</v>
      </c>
      <c r="E55" s="87">
        <v>0</v>
      </c>
      <c r="F55" s="87">
        <v>0</v>
      </c>
      <c r="G55" s="87">
        <v>4247763</v>
      </c>
      <c r="H55" s="87">
        <v>149504</v>
      </c>
      <c r="I55" s="93">
        <v>6747101</v>
      </c>
      <c r="J55" s="16">
        <v>674452</v>
      </c>
      <c r="K55" s="17">
        <v>0</v>
      </c>
      <c r="L55" s="17">
        <v>82600</v>
      </c>
      <c r="M55" s="17">
        <v>0</v>
      </c>
      <c r="N55" s="17">
        <v>0</v>
      </c>
      <c r="O55" s="17">
        <v>3838011</v>
      </c>
      <c r="P55" s="17">
        <v>1125</v>
      </c>
      <c r="Q55" s="12">
        <v>4596188</v>
      </c>
      <c r="R55" s="16">
        <v>340715</v>
      </c>
      <c r="S55" s="17">
        <v>0</v>
      </c>
      <c r="T55" s="17">
        <v>0</v>
      </c>
      <c r="U55" s="17">
        <v>0</v>
      </c>
      <c r="V55" s="17">
        <v>0</v>
      </c>
      <c r="W55" s="17">
        <v>0</v>
      </c>
      <c r="X55" s="17">
        <v>0</v>
      </c>
      <c r="Y55" s="12">
        <v>340715</v>
      </c>
      <c r="Z55" s="16">
        <v>58851</v>
      </c>
      <c r="AA55" s="17">
        <v>0</v>
      </c>
      <c r="AB55" s="17">
        <v>0</v>
      </c>
      <c r="AC55" s="17">
        <v>0</v>
      </c>
      <c r="AD55" s="17">
        <v>0</v>
      </c>
      <c r="AE55" s="17">
        <v>0</v>
      </c>
      <c r="AF55" s="17">
        <v>148379</v>
      </c>
      <c r="AG55" s="12">
        <v>207230</v>
      </c>
      <c r="AH55" s="16">
        <v>0</v>
      </c>
      <c r="AI55" s="17">
        <v>0</v>
      </c>
      <c r="AJ55" s="17">
        <v>0</v>
      </c>
      <c r="AK55" s="17">
        <v>0</v>
      </c>
      <c r="AL55" s="17">
        <v>0</v>
      </c>
      <c r="AM55" s="17">
        <v>386614</v>
      </c>
      <c r="AN55" s="17">
        <v>0</v>
      </c>
      <c r="AO55" s="12">
        <v>386614</v>
      </c>
      <c r="AP55" s="16">
        <v>0</v>
      </c>
      <c r="AQ55" s="17">
        <v>0</v>
      </c>
      <c r="AR55" s="17">
        <v>0</v>
      </c>
      <c r="AS55" s="17">
        <v>0</v>
      </c>
      <c r="AT55" s="17">
        <v>0</v>
      </c>
      <c r="AU55" s="17">
        <v>0</v>
      </c>
      <c r="AV55" s="17">
        <v>0</v>
      </c>
      <c r="AW55" s="12">
        <v>0</v>
      </c>
      <c r="AX55" s="16">
        <v>0</v>
      </c>
      <c r="AY55" s="17">
        <v>0</v>
      </c>
      <c r="AZ55" s="17">
        <v>0</v>
      </c>
      <c r="BA55" s="17">
        <v>0</v>
      </c>
      <c r="BB55" s="17">
        <v>0</v>
      </c>
      <c r="BC55" s="17">
        <v>0</v>
      </c>
      <c r="BD55" s="17">
        <v>0</v>
      </c>
      <c r="BE55" s="12">
        <v>0</v>
      </c>
      <c r="BF55" s="16">
        <v>0</v>
      </c>
      <c r="BG55" s="17">
        <v>0</v>
      </c>
      <c r="BH55" s="17">
        <v>0</v>
      </c>
      <c r="BI55" s="17">
        <v>0</v>
      </c>
      <c r="BJ55" s="17">
        <v>0</v>
      </c>
      <c r="BK55" s="17">
        <v>0</v>
      </c>
      <c r="BL55" s="17">
        <v>0</v>
      </c>
      <c r="BM55" s="12">
        <v>0</v>
      </c>
      <c r="BN55" s="16">
        <v>1193216</v>
      </c>
      <c r="BO55" s="17">
        <v>0</v>
      </c>
      <c r="BP55" s="17">
        <v>0</v>
      </c>
      <c r="BQ55" s="17">
        <v>0</v>
      </c>
      <c r="BR55" s="17">
        <v>0</v>
      </c>
      <c r="BS55" s="17">
        <v>14638</v>
      </c>
      <c r="BT55" s="17">
        <v>0</v>
      </c>
      <c r="BU55" s="12">
        <v>1207854</v>
      </c>
      <c r="BV55" s="16">
        <v>0</v>
      </c>
      <c r="BW55" s="17">
        <v>0</v>
      </c>
      <c r="BX55" s="17">
        <v>0</v>
      </c>
      <c r="BY55" s="17">
        <v>0</v>
      </c>
      <c r="BZ55" s="17">
        <v>0</v>
      </c>
      <c r="CA55" s="17">
        <v>8500</v>
      </c>
      <c r="CB55" s="17">
        <v>0</v>
      </c>
      <c r="CC55" s="12">
        <v>8500</v>
      </c>
    </row>
    <row r="56" spans="1:81" x14ac:dyDescent="0.25">
      <c r="A56" s="4" t="s">
        <v>46</v>
      </c>
      <c r="B56" s="92">
        <v>737519</v>
      </c>
      <c r="C56" s="87">
        <v>0</v>
      </c>
      <c r="D56" s="87">
        <v>149069.46</v>
      </c>
      <c r="E56" s="87">
        <v>0</v>
      </c>
      <c r="F56" s="87">
        <v>0</v>
      </c>
      <c r="G56" s="87">
        <v>1572420</v>
      </c>
      <c r="H56" s="87">
        <v>0</v>
      </c>
      <c r="I56" s="93">
        <v>2459008.46</v>
      </c>
      <c r="J56" s="16">
        <v>434433</v>
      </c>
      <c r="K56" s="17">
        <v>0</v>
      </c>
      <c r="L56" s="17">
        <v>119069</v>
      </c>
      <c r="M56" s="17">
        <v>0</v>
      </c>
      <c r="N56" s="17">
        <v>0</v>
      </c>
      <c r="O56" s="17">
        <v>1560118</v>
      </c>
      <c r="P56" s="17">
        <v>0</v>
      </c>
      <c r="Q56" s="12">
        <v>2113620</v>
      </c>
      <c r="R56" s="16">
        <v>300327</v>
      </c>
      <c r="S56" s="17">
        <v>0</v>
      </c>
      <c r="T56" s="17">
        <v>0</v>
      </c>
      <c r="U56" s="17">
        <v>0</v>
      </c>
      <c r="V56" s="17">
        <v>0</v>
      </c>
      <c r="W56" s="17">
        <v>1855</v>
      </c>
      <c r="X56" s="17">
        <v>0</v>
      </c>
      <c r="Y56" s="12">
        <v>302182</v>
      </c>
      <c r="Z56" s="16">
        <v>2759</v>
      </c>
      <c r="AA56" s="17">
        <v>0</v>
      </c>
      <c r="AB56" s="17">
        <v>0</v>
      </c>
      <c r="AC56" s="17">
        <v>0</v>
      </c>
      <c r="AD56" s="17">
        <v>0</v>
      </c>
      <c r="AE56" s="17">
        <v>100</v>
      </c>
      <c r="AF56" s="17">
        <v>0</v>
      </c>
      <c r="AG56" s="12">
        <v>2859</v>
      </c>
      <c r="AH56" s="16">
        <v>0</v>
      </c>
      <c r="AI56" s="17">
        <v>0</v>
      </c>
      <c r="AJ56" s="17">
        <v>0</v>
      </c>
      <c r="AK56" s="17">
        <v>0</v>
      </c>
      <c r="AL56" s="17">
        <v>0</v>
      </c>
      <c r="AM56" s="17">
        <v>0</v>
      </c>
      <c r="AN56" s="17">
        <v>0</v>
      </c>
      <c r="AO56" s="12">
        <v>0</v>
      </c>
      <c r="AP56" s="16">
        <v>0</v>
      </c>
      <c r="AQ56" s="17">
        <v>0</v>
      </c>
      <c r="AR56" s="17">
        <v>0</v>
      </c>
      <c r="AS56" s="17">
        <v>0</v>
      </c>
      <c r="AT56" s="17">
        <v>0</v>
      </c>
      <c r="AU56" s="17">
        <v>0</v>
      </c>
      <c r="AV56" s="17">
        <v>0</v>
      </c>
      <c r="AW56" s="12">
        <v>0</v>
      </c>
      <c r="AX56" s="16">
        <v>0</v>
      </c>
      <c r="AY56" s="17">
        <v>0</v>
      </c>
      <c r="AZ56" s="17">
        <v>30000.46</v>
      </c>
      <c r="BA56" s="17">
        <v>0</v>
      </c>
      <c r="BB56" s="17">
        <v>0</v>
      </c>
      <c r="BC56" s="17">
        <v>0</v>
      </c>
      <c r="BD56" s="17">
        <v>0</v>
      </c>
      <c r="BE56" s="12">
        <v>30000.46</v>
      </c>
      <c r="BF56" s="16">
        <v>0</v>
      </c>
      <c r="BG56" s="17">
        <v>0</v>
      </c>
      <c r="BH56" s="17">
        <v>0</v>
      </c>
      <c r="BI56" s="17">
        <v>0</v>
      </c>
      <c r="BJ56" s="17">
        <v>0</v>
      </c>
      <c r="BK56" s="17">
        <v>0</v>
      </c>
      <c r="BL56" s="17">
        <v>0</v>
      </c>
      <c r="BM56" s="12">
        <v>0</v>
      </c>
      <c r="BN56" s="16">
        <v>0</v>
      </c>
      <c r="BO56" s="17">
        <v>0</v>
      </c>
      <c r="BP56" s="17">
        <v>0</v>
      </c>
      <c r="BQ56" s="17">
        <v>0</v>
      </c>
      <c r="BR56" s="17">
        <v>0</v>
      </c>
      <c r="BS56" s="17">
        <v>0</v>
      </c>
      <c r="BT56" s="17">
        <v>0</v>
      </c>
      <c r="BU56" s="12">
        <v>0</v>
      </c>
      <c r="BV56" s="16">
        <v>0</v>
      </c>
      <c r="BW56" s="17">
        <v>0</v>
      </c>
      <c r="BX56" s="17">
        <v>0</v>
      </c>
      <c r="BY56" s="17">
        <v>0</v>
      </c>
      <c r="BZ56" s="17">
        <v>0</v>
      </c>
      <c r="CA56" s="17">
        <v>10347</v>
      </c>
      <c r="CB56" s="17">
        <v>0</v>
      </c>
      <c r="CC56" s="12">
        <v>10347</v>
      </c>
    </row>
    <row r="57" spans="1:81" x14ac:dyDescent="0.25">
      <c r="A57" s="4" t="s">
        <v>47</v>
      </c>
      <c r="B57" s="92">
        <v>1064056</v>
      </c>
      <c r="C57" s="87">
        <v>0</v>
      </c>
      <c r="D57" s="87">
        <v>0</v>
      </c>
      <c r="E57" s="87">
        <v>0</v>
      </c>
      <c r="F57" s="87">
        <v>0</v>
      </c>
      <c r="G57" s="87">
        <v>35326</v>
      </c>
      <c r="H57" s="87">
        <v>54414</v>
      </c>
      <c r="I57" s="93">
        <v>1153796</v>
      </c>
      <c r="J57" s="16">
        <v>366127</v>
      </c>
      <c r="K57" s="17">
        <v>0</v>
      </c>
      <c r="L57" s="17">
        <v>0</v>
      </c>
      <c r="M57" s="17">
        <v>0</v>
      </c>
      <c r="N57" s="17">
        <v>0</v>
      </c>
      <c r="O57" s="17">
        <v>15200</v>
      </c>
      <c r="P57" s="17">
        <v>26489</v>
      </c>
      <c r="Q57" s="12">
        <v>407816</v>
      </c>
      <c r="R57" s="16">
        <v>418444</v>
      </c>
      <c r="S57" s="17">
        <v>0</v>
      </c>
      <c r="T57" s="17">
        <v>0</v>
      </c>
      <c r="U57" s="17">
        <v>0</v>
      </c>
      <c r="V57" s="17">
        <v>0</v>
      </c>
      <c r="W57" s="17">
        <v>0</v>
      </c>
      <c r="X57" s="17">
        <v>0</v>
      </c>
      <c r="Y57" s="12">
        <v>418444</v>
      </c>
      <c r="Z57" s="16">
        <v>264796</v>
      </c>
      <c r="AA57" s="17">
        <v>0</v>
      </c>
      <c r="AB57" s="17">
        <v>0</v>
      </c>
      <c r="AC57" s="17">
        <v>0</v>
      </c>
      <c r="AD57" s="17">
        <v>0</v>
      </c>
      <c r="AE57" s="17">
        <v>0</v>
      </c>
      <c r="AF57" s="17">
        <v>25045</v>
      </c>
      <c r="AG57" s="12">
        <v>289841</v>
      </c>
      <c r="AH57" s="16">
        <v>14689</v>
      </c>
      <c r="AI57" s="17">
        <v>0</v>
      </c>
      <c r="AJ57" s="17">
        <v>0</v>
      </c>
      <c r="AK57" s="17">
        <v>0</v>
      </c>
      <c r="AL57" s="17">
        <v>0</v>
      </c>
      <c r="AM57" s="17">
        <v>0</v>
      </c>
      <c r="AN57" s="17">
        <v>0</v>
      </c>
      <c r="AO57" s="12">
        <v>14689</v>
      </c>
      <c r="AP57" s="16">
        <v>0</v>
      </c>
      <c r="AQ57" s="17">
        <v>0</v>
      </c>
      <c r="AR57" s="17">
        <v>0</v>
      </c>
      <c r="AS57" s="17">
        <v>0</v>
      </c>
      <c r="AT57" s="17">
        <v>0</v>
      </c>
      <c r="AU57" s="17">
        <v>0</v>
      </c>
      <c r="AV57" s="17">
        <v>2880</v>
      </c>
      <c r="AW57" s="12">
        <v>2880</v>
      </c>
      <c r="AX57" s="16">
        <v>0</v>
      </c>
      <c r="AY57" s="17">
        <v>0</v>
      </c>
      <c r="AZ57" s="17">
        <v>0</v>
      </c>
      <c r="BA57" s="17">
        <v>0</v>
      </c>
      <c r="BB57" s="17">
        <v>0</v>
      </c>
      <c r="BC57" s="17">
        <v>0</v>
      </c>
      <c r="BD57" s="17">
        <v>0</v>
      </c>
      <c r="BE57" s="12">
        <v>0</v>
      </c>
      <c r="BF57" s="16">
        <v>0</v>
      </c>
      <c r="BG57" s="17">
        <v>0</v>
      </c>
      <c r="BH57" s="17">
        <v>0</v>
      </c>
      <c r="BI57" s="17">
        <v>0</v>
      </c>
      <c r="BJ57" s="17">
        <v>0</v>
      </c>
      <c r="BK57" s="17">
        <v>20126</v>
      </c>
      <c r="BL57" s="17">
        <v>0</v>
      </c>
      <c r="BM57" s="12">
        <v>20126</v>
      </c>
      <c r="BN57" s="16">
        <v>0</v>
      </c>
      <c r="BO57" s="17">
        <v>0</v>
      </c>
      <c r="BP57" s="17">
        <v>0</v>
      </c>
      <c r="BQ57" s="17">
        <v>0</v>
      </c>
      <c r="BR57" s="17">
        <v>0</v>
      </c>
      <c r="BS57" s="17">
        <v>0</v>
      </c>
      <c r="BT57" s="17">
        <v>0</v>
      </c>
      <c r="BU57" s="12">
        <v>0</v>
      </c>
      <c r="BV57" s="16">
        <v>0</v>
      </c>
      <c r="BW57" s="17">
        <v>0</v>
      </c>
      <c r="BX57" s="17">
        <v>0</v>
      </c>
      <c r="BY57" s="17">
        <v>0</v>
      </c>
      <c r="BZ57" s="17">
        <v>0</v>
      </c>
      <c r="CA57" s="17">
        <v>0</v>
      </c>
      <c r="CB57" s="17">
        <v>0</v>
      </c>
      <c r="CC57" s="12">
        <v>0</v>
      </c>
    </row>
    <row r="58" spans="1:81" x14ac:dyDescent="0.25">
      <c r="A58" s="4" t="s">
        <v>48</v>
      </c>
      <c r="B58" s="92">
        <v>4324958.59</v>
      </c>
      <c r="C58" s="87">
        <v>0</v>
      </c>
      <c r="D58" s="87">
        <v>38750</v>
      </c>
      <c r="E58" s="87">
        <v>0</v>
      </c>
      <c r="F58" s="87">
        <v>0</v>
      </c>
      <c r="G58" s="87">
        <v>4518</v>
      </c>
      <c r="H58" s="87">
        <v>42523.78</v>
      </c>
      <c r="I58" s="93">
        <v>4410750.3699999992</v>
      </c>
      <c r="J58" s="16">
        <v>3152222.3</v>
      </c>
      <c r="K58" s="17">
        <v>0</v>
      </c>
      <c r="L58" s="17">
        <v>38750</v>
      </c>
      <c r="M58" s="17">
        <v>0</v>
      </c>
      <c r="N58" s="17">
        <v>0</v>
      </c>
      <c r="O58" s="17">
        <v>4518</v>
      </c>
      <c r="P58" s="17">
        <v>18496.59</v>
      </c>
      <c r="Q58" s="12">
        <v>3213986.8899999997</v>
      </c>
      <c r="R58" s="16">
        <v>503563.85</v>
      </c>
      <c r="S58" s="17">
        <v>0</v>
      </c>
      <c r="T58" s="17">
        <v>0</v>
      </c>
      <c r="U58" s="17">
        <v>0</v>
      </c>
      <c r="V58" s="17">
        <v>0</v>
      </c>
      <c r="W58" s="17">
        <v>0</v>
      </c>
      <c r="X58" s="17">
        <v>0</v>
      </c>
      <c r="Y58" s="12">
        <v>503563.85</v>
      </c>
      <c r="Z58" s="16">
        <v>0</v>
      </c>
      <c r="AA58" s="17">
        <v>0</v>
      </c>
      <c r="AB58" s="17">
        <v>0</v>
      </c>
      <c r="AC58" s="17">
        <v>0</v>
      </c>
      <c r="AD58" s="17">
        <v>0</v>
      </c>
      <c r="AE58" s="17">
        <v>0</v>
      </c>
      <c r="AF58" s="17">
        <v>0</v>
      </c>
      <c r="AG58" s="12">
        <v>0</v>
      </c>
      <c r="AH58" s="16">
        <v>0</v>
      </c>
      <c r="AI58" s="17">
        <v>0</v>
      </c>
      <c r="AJ58" s="17">
        <v>0</v>
      </c>
      <c r="AK58" s="17">
        <v>0</v>
      </c>
      <c r="AL58" s="17">
        <v>0</v>
      </c>
      <c r="AM58" s="17">
        <v>0</v>
      </c>
      <c r="AN58" s="17">
        <v>0</v>
      </c>
      <c r="AO58" s="12">
        <v>0</v>
      </c>
      <c r="AP58" s="16">
        <v>0</v>
      </c>
      <c r="AQ58" s="17">
        <v>0</v>
      </c>
      <c r="AR58" s="17">
        <v>0</v>
      </c>
      <c r="AS58" s="17">
        <v>0</v>
      </c>
      <c r="AT58" s="17">
        <v>0</v>
      </c>
      <c r="AU58" s="17">
        <v>0</v>
      </c>
      <c r="AV58" s="17">
        <v>0</v>
      </c>
      <c r="AW58" s="12">
        <v>0</v>
      </c>
      <c r="AX58" s="16">
        <v>0</v>
      </c>
      <c r="AY58" s="17">
        <v>0</v>
      </c>
      <c r="AZ58" s="17">
        <v>0</v>
      </c>
      <c r="BA58" s="17">
        <v>0</v>
      </c>
      <c r="BB58" s="17">
        <v>0</v>
      </c>
      <c r="BC58" s="17">
        <v>0</v>
      </c>
      <c r="BD58" s="17">
        <v>0</v>
      </c>
      <c r="BE58" s="12">
        <v>0</v>
      </c>
      <c r="BF58" s="16">
        <v>0</v>
      </c>
      <c r="BG58" s="17">
        <v>0</v>
      </c>
      <c r="BH58" s="17">
        <v>0</v>
      </c>
      <c r="BI58" s="17">
        <v>0</v>
      </c>
      <c r="BJ58" s="17">
        <v>0</v>
      </c>
      <c r="BK58" s="17">
        <v>0</v>
      </c>
      <c r="BL58" s="17">
        <v>0</v>
      </c>
      <c r="BM58" s="12">
        <v>0</v>
      </c>
      <c r="BN58" s="16">
        <v>0</v>
      </c>
      <c r="BO58" s="17">
        <v>0</v>
      </c>
      <c r="BP58" s="17">
        <v>0</v>
      </c>
      <c r="BQ58" s="17">
        <v>0</v>
      </c>
      <c r="BR58" s="17">
        <v>0</v>
      </c>
      <c r="BS58" s="17">
        <v>0</v>
      </c>
      <c r="BT58" s="17">
        <v>0</v>
      </c>
      <c r="BU58" s="12">
        <v>0</v>
      </c>
      <c r="BV58" s="16">
        <v>669172.43999999994</v>
      </c>
      <c r="BW58" s="17">
        <v>0</v>
      </c>
      <c r="BX58" s="17">
        <v>0</v>
      </c>
      <c r="BY58" s="17">
        <v>0</v>
      </c>
      <c r="BZ58" s="17">
        <v>0</v>
      </c>
      <c r="CA58" s="17">
        <v>0</v>
      </c>
      <c r="CB58" s="17">
        <v>24027.19</v>
      </c>
      <c r="CC58" s="12">
        <v>693199.62999999989</v>
      </c>
    </row>
    <row r="59" spans="1:81" x14ac:dyDescent="0.25">
      <c r="A59" s="4" t="s">
        <v>49</v>
      </c>
      <c r="B59" s="92">
        <v>2091688</v>
      </c>
      <c r="C59" s="87">
        <v>146000</v>
      </c>
      <c r="D59" s="87">
        <v>3000</v>
      </c>
      <c r="E59" s="87">
        <v>0</v>
      </c>
      <c r="F59" s="87">
        <v>0</v>
      </c>
      <c r="G59" s="87">
        <v>5853000</v>
      </c>
      <c r="H59" s="87">
        <v>475742.30799999996</v>
      </c>
      <c r="I59" s="93">
        <v>8569430.3080000002</v>
      </c>
      <c r="J59" s="16">
        <v>1611388</v>
      </c>
      <c r="K59" s="17">
        <v>0</v>
      </c>
      <c r="L59" s="17">
        <v>3000</v>
      </c>
      <c r="M59" s="17">
        <v>0</v>
      </c>
      <c r="N59" s="17">
        <v>0</v>
      </c>
      <c r="O59" s="17">
        <v>5853000</v>
      </c>
      <c r="P59" s="17">
        <v>0</v>
      </c>
      <c r="Q59" s="12">
        <v>7467388</v>
      </c>
      <c r="R59" s="16">
        <v>438600</v>
      </c>
      <c r="S59" s="17">
        <v>0</v>
      </c>
      <c r="T59" s="17">
        <v>0</v>
      </c>
      <c r="U59" s="17">
        <v>0</v>
      </c>
      <c r="V59" s="17">
        <v>0</v>
      </c>
      <c r="W59" s="17">
        <v>0</v>
      </c>
      <c r="X59" s="17">
        <v>430165.36</v>
      </c>
      <c r="Y59" s="12">
        <v>868765.36</v>
      </c>
      <c r="Z59" s="16">
        <v>41700</v>
      </c>
      <c r="AA59" s="17">
        <v>0</v>
      </c>
      <c r="AB59" s="17">
        <v>0</v>
      </c>
      <c r="AC59" s="17">
        <v>0</v>
      </c>
      <c r="AD59" s="17">
        <v>0</v>
      </c>
      <c r="AE59" s="17">
        <v>0</v>
      </c>
      <c r="AF59" s="17">
        <v>5250</v>
      </c>
      <c r="AG59" s="12">
        <v>46950</v>
      </c>
      <c r="AH59" s="16">
        <v>0</v>
      </c>
      <c r="AI59" s="17">
        <v>146000</v>
      </c>
      <c r="AJ59" s="17">
        <v>0</v>
      </c>
      <c r="AK59" s="17">
        <v>0</v>
      </c>
      <c r="AL59" s="17">
        <v>0</v>
      </c>
      <c r="AM59" s="17">
        <v>0</v>
      </c>
      <c r="AN59" s="17">
        <v>0</v>
      </c>
      <c r="AO59" s="12">
        <v>146000</v>
      </c>
      <c r="AP59" s="16">
        <v>0</v>
      </c>
      <c r="AQ59" s="17">
        <v>0</v>
      </c>
      <c r="AR59" s="17">
        <v>0</v>
      </c>
      <c r="AS59" s="17">
        <v>0</v>
      </c>
      <c r="AT59" s="17">
        <v>0</v>
      </c>
      <c r="AU59" s="17">
        <v>0</v>
      </c>
      <c r="AV59" s="17">
        <v>0</v>
      </c>
      <c r="AW59" s="12">
        <v>0</v>
      </c>
      <c r="AX59" s="16">
        <v>0</v>
      </c>
      <c r="AY59" s="17">
        <v>0</v>
      </c>
      <c r="AZ59" s="17">
        <v>0</v>
      </c>
      <c r="BA59" s="17">
        <v>0</v>
      </c>
      <c r="BB59" s="17">
        <v>0</v>
      </c>
      <c r="BC59" s="17">
        <v>0</v>
      </c>
      <c r="BD59" s="17">
        <v>0</v>
      </c>
      <c r="BE59" s="12">
        <v>0</v>
      </c>
      <c r="BF59" s="16">
        <v>0</v>
      </c>
      <c r="BG59" s="17">
        <v>0</v>
      </c>
      <c r="BH59" s="17">
        <v>0</v>
      </c>
      <c r="BI59" s="17">
        <v>0</v>
      </c>
      <c r="BJ59" s="17">
        <v>0</v>
      </c>
      <c r="BK59" s="17">
        <v>0</v>
      </c>
      <c r="BL59" s="17">
        <v>0</v>
      </c>
      <c r="BM59" s="12">
        <v>0</v>
      </c>
      <c r="BN59" s="16">
        <v>0</v>
      </c>
      <c r="BO59" s="17">
        <v>0</v>
      </c>
      <c r="BP59" s="17">
        <v>0</v>
      </c>
      <c r="BQ59" s="17">
        <v>0</v>
      </c>
      <c r="BR59" s="17">
        <v>0</v>
      </c>
      <c r="BS59" s="17">
        <v>0</v>
      </c>
      <c r="BT59" s="17">
        <v>0</v>
      </c>
      <c r="BU59" s="12">
        <v>0</v>
      </c>
      <c r="BV59" s="16">
        <v>0</v>
      </c>
      <c r="BW59" s="17">
        <v>0</v>
      </c>
      <c r="BX59" s="17">
        <v>0</v>
      </c>
      <c r="BY59" s="17">
        <v>0</v>
      </c>
      <c r="BZ59" s="17">
        <v>0</v>
      </c>
      <c r="CA59" s="17">
        <v>0</v>
      </c>
      <c r="CB59" s="17">
        <v>40326.948000000004</v>
      </c>
      <c r="CC59" s="12">
        <v>40326.948000000004</v>
      </c>
    </row>
    <row r="60" spans="1:81" x14ac:dyDescent="0.25">
      <c r="A60" s="4" t="s">
        <v>50</v>
      </c>
      <c r="B60" s="92">
        <v>672882.54</v>
      </c>
      <c r="C60" s="87">
        <v>223000</v>
      </c>
      <c r="D60" s="87">
        <v>0</v>
      </c>
      <c r="E60" s="87">
        <v>0</v>
      </c>
      <c r="F60" s="87">
        <v>0</v>
      </c>
      <c r="G60" s="87">
        <v>0</v>
      </c>
      <c r="H60" s="87">
        <v>341347.42000000004</v>
      </c>
      <c r="I60" s="93">
        <v>1237229.96</v>
      </c>
      <c r="J60" s="16">
        <v>477369.52</v>
      </c>
      <c r="K60" s="17">
        <v>223000</v>
      </c>
      <c r="L60" s="17">
        <v>0</v>
      </c>
      <c r="M60" s="17">
        <v>0</v>
      </c>
      <c r="N60" s="17">
        <v>0</v>
      </c>
      <c r="O60" s="17">
        <v>0</v>
      </c>
      <c r="P60" s="17">
        <v>45632.369999999995</v>
      </c>
      <c r="Q60" s="12">
        <v>746001.89</v>
      </c>
      <c r="R60" s="16">
        <v>123191.28000000001</v>
      </c>
      <c r="S60" s="17">
        <v>0</v>
      </c>
      <c r="T60" s="17">
        <v>0</v>
      </c>
      <c r="U60" s="17">
        <v>0</v>
      </c>
      <c r="V60" s="17">
        <v>0</v>
      </c>
      <c r="W60" s="17">
        <v>0</v>
      </c>
      <c r="X60" s="17">
        <v>0</v>
      </c>
      <c r="Y60" s="12">
        <v>123191.28000000001</v>
      </c>
      <c r="Z60" s="16">
        <v>0</v>
      </c>
      <c r="AA60" s="17">
        <v>0</v>
      </c>
      <c r="AB60" s="17">
        <v>0</v>
      </c>
      <c r="AC60" s="17">
        <v>0</v>
      </c>
      <c r="AD60" s="17">
        <v>0</v>
      </c>
      <c r="AE60" s="17">
        <v>0</v>
      </c>
      <c r="AF60" s="17">
        <v>0</v>
      </c>
      <c r="AG60" s="12">
        <v>0</v>
      </c>
      <c r="AH60" s="16">
        <v>0</v>
      </c>
      <c r="AI60" s="17">
        <v>0</v>
      </c>
      <c r="AJ60" s="17">
        <v>0</v>
      </c>
      <c r="AK60" s="17">
        <v>0</v>
      </c>
      <c r="AL60" s="17">
        <v>0</v>
      </c>
      <c r="AM60" s="17">
        <v>0</v>
      </c>
      <c r="AN60" s="17">
        <v>0</v>
      </c>
      <c r="AO60" s="12">
        <v>0</v>
      </c>
      <c r="AP60" s="16">
        <v>0</v>
      </c>
      <c r="AQ60" s="17">
        <v>0</v>
      </c>
      <c r="AR60" s="17">
        <v>0</v>
      </c>
      <c r="AS60" s="17">
        <v>0</v>
      </c>
      <c r="AT60" s="17">
        <v>0</v>
      </c>
      <c r="AU60" s="17">
        <v>0</v>
      </c>
      <c r="AV60" s="17">
        <v>0</v>
      </c>
      <c r="AW60" s="12">
        <v>0</v>
      </c>
      <c r="AX60" s="16">
        <v>0</v>
      </c>
      <c r="AY60" s="17">
        <v>0</v>
      </c>
      <c r="AZ60" s="17">
        <v>0</v>
      </c>
      <c r="BA60" s="17">
        <v>0</v>
      </c>
      <c r="BB60" s="17">
        <v>0</v>
      </c>
      <c r="BC60" s="17">
        <v>0</v>
      </c>
      <c r="BD60" s="17">
        <v>0</v>
      </c>
      <c r="BE60" s="12">
        <v>0</v>
      </c>
      <c r="BF60" s="16">
        <v>13600.84</v>
      </c>
      <c r="BG60" s="17">
        <v>0</v>
      </c>
      <c r="BH60" s="17">
        <v>0</v>
      </c>
      <c r="BI60" s="17">
        <v>0</v>
      </c>
      <c r="BJ60" s="17">
        <v>0</v>
      </c>
      <c r="BK60" s="17">
        <v>0</v>
      </c>
      <c r="BL60" s="17">
        <v>106842.15</v>
      </c>
      <c r="BM60" s="12">
        <v>120442.98999999999</v>
      </c>
      <c r="BN60" s="16">
        <v>0</v>
      </c>
      <c r="BO60" s="17">
        <v>0</v>
      </c>
      <c r="BP60" s="17">
        <v>0</v>
      </c>
      <c r="BQ60" s="17">
        <v>0</v>
      </c>
      <c r="BR60" s="17">
        <v>0</v>
      </c>
      <c r="BS60" s="17">
        <v>0</v>
      </c>
      <c r="BT60" s="17">
        <v>98872.900000000023</v>
      </c>
      <c r="BU60" s="12">
        <v>98872.900000000023</v>
      </c>
      <c r="BV60" s="16">
        <v>58720.9</v>
      </c>
      <c r="BW60" s="17">
        <v>0</v>
      </c>
      <c r="BX60" s="17">
        <v>0</v>
      </c>
      <c r="BY60" s="17">
        <v>0</v>
      </c>
      <c r="BZ60" s="17">
        <v>0</v>
      </c>
      <c r="CA60" s="17">
        <v>0</v>
      </c>
      <c r="CB60" s="17">
        <v>90000</v>
      </c>
      <c r="CC60" s="12">
        <v>148720.9</v>
      </c>
    </row>
    <row r="61" spans="1:81" x14ac:dyDescent="0.25">
      <c r="A61" s="4" t="s">
        <v>51</v>
      </c>
      <c r="B61" s="92">
        <v>3278742.53</v>
      </c>
      <c r="C61" s="87">
        <v>0</v>
      </c>
      <c r="D61" s="87">
        <v>0</v>
      </c>
      <c r="E61" s="87">
        <v>0</v>
      </c>
      <c r="F61" s="87">
        <v>0</v>
      </c>
      <c r="G61" s="87">
        <v>36802.730000000003</v>
      </c>
      <c r="H61" s="87">
        <v>1352910.1300000001</v>
      </c>
      <c r="I61" s="93">
        <v>4668455.3899999997</v>
      </c>
      <c r="J61" s="16">
        <v>2714829.78</v>
      </c>
      <c r="K61" s="17">
        <v>0</v>
      </c>
      <c r="L61" s="17">
        <v>0</v>
      </c>
      <c r="M61" s="17">
        <v>0</v>
      </c>
      <c r="N61" s="17">
        <v>0</v>
      </c>
      <c r="O61" s="17">
        <v>34082.730000000003</v>
      </c>
      <c r="P61" s="17">
        <v>0</v>
      </c>
      <c r="Q61" s="12">
        <v>2748912.51</v>
      </c>
      <c r="R61" s="16">
        <v>563680.92000000004</v>
      </c>
      <c r="S61" s="17">
        <v>0</v>
      </c>
      <c r="T61" s="17">
        <v>0</v>
      </c>
      <c r="U61" s="17">
        <v>0</v>
      </c>
      <c r="V61" s="17">
        <v>0</v>
      </c>
      <c r="W61" s="17">
        <v>0</v>
      </c>
      <c r="X61" s="17">
        <v>0</v>
      </c>
      <c r="Y61" s="12">
        <v>563680.92000000004</v>
      </c>
      <c r="Z61" s="16">
        <v>231.83</v>
      </c>
      <c r="AA61" s="17">
        <v>0</v>
      </c>
      <c r="AB61" s="17">
        <v>0</v>
      </c>
      <c r="AC61" s="17">
        <v>0</v>
      </c>
      <c r="AD61" s="17">
        <v>0</v>
      </c>
      <c r="AE61" s="17">
        <v>0</v>
      </c>
      <c r="AF61" s="17">
        <v>0</v>
      </c>
      <c r="AG61" s="12">
        <v>231.83</v>
      </c>
      <c r="AH61" s="16">
        <v>0</v>
      </c>
      <c r="AI61" s="17">
        <v>0</v>
      </c>
      <c r="AJ61" s="17">
        <v>0</v>
      </c>
      <c r="AK61" s="17">
        <v>0</v>
      </c>
      <c r="AL61" s="17">
        <v>0</v>
      </c>
      <c r="AM61" s="17">
        <v>0</v>
      </c>
      <c r="AN61" s="17">
        <v>0</v>
      </c>
      <c r="AO61" s="12">
        <v>0</v>
      </c>
      <c r="AP61" s="16">
        <v>0</v>
      </c>
      <c r="AQ61" s="17">
        <v>0</v>
      </c>
      <c r="AR61" s="17">
        <v>0</v>
      </c>
      <c r="AS61" s="17">
        <v>0</v>
      </c>
      <c r="AT61" s="17">
        <v>0</v>
      </c>
      <c r="AU61" s="17">
        <v>0</v>
      </c>
      <c r="AV61" s="17">
        <v>0</v>
      </c>
      <c r="AW61" s="12">
        <v>0</v>
      </c>
      <c r="AX61" s="16">
        <v>0</v>
      </c>
      <c r="AY61" s="17">
        <v>0</v>
      </c>
      <c r="AZ61" s="17">
        <v>0</v>
      </c>
      <c r="BA61" s="17">
        <v>0</v>
      </c>
      <c r="BB61" s="17">
        <v>0</v>
      </c>
      <c r="BC61" s="17">
        <v>0</v>
      </c>
      <c r="BD61" s="17">
        <v>0</v>
      </c>
      <c r="BE61" s="12">
        <v>0</v>
      </c>
      <c r="BF61" s="16">
        <v>0</v>
      </c>
      <c r="BG61" s="17">
        <v>0</v>
      </c>
      <c r="BH61" s="17">
        <v>0</v>
      </c>
      <c r="BI61" s="17">
        <v>0</v>
      </c>
      <c r="BJ61" s="17">
        <v>0</v>
      </c>
      <c r="BK61" s="17">
        <v>0</v>
      </c>
      <c r="BL61" s="17">
        <v>0</v>
      </c>
      <c r="BM61" s="12">
        <v>0</v>
      </c>
      <c r="BN61" s="16">
        <v>0</v>
      </c>
      <c r="BO61" s="17">
        <v>0</v>
      </c>
      <c r="BP61" s="17">
        <v>0</v>
      </c>
      <c r="BQ61" s="17">
        <v>0</v>
      </c>
      <c r="BR61" s="17">
        <v>0</v>
      </c>
      <c r="BS61" s="17">
        <v>0</v>
      </c>
      <c r="BT61" s="17">
        <v>1286265.29</v>
      </c>
      <c r="BU61" s="12">
        <v>1286265.29</v>
      </c>
      <c r="BV61" s="16">
        <v>0</v>
      </c>
      <c r="BW61" s="17">
        <v>0</v>
      </c>
      <c r="BX61" s="17">
        <v>0</v>
      </c>
      <c r="BY61" s="17">
        <v>0</v>
      </c>
      <c r="BZ61" s="17">
        <v>0</v>
      </c>
      <c r="CA61" s="17">
        <v>2720</v>
      </c>
      <c r="CB61" s="17">
        <v>66644.84</v>
      </c>
      <c r="CC61" s="12">
        <v>69364.84</v>
      </c>
    </row>
    <row r="62" spans="1:81" x14ac:dyDescent="0.25">
      <c r="A62" s="4" t="s">
        <v>52</v>
      </c>
      <c r="B62" s="92">
        <v>7364625.3700000001</v>
      </c>
      <c r="C62" s="87">
        <v>0</v>
      </c>
      <c r="D62" s="87">
        <v>100000</v>
      </c>
      <c r="E62" s="87">
        <v>0</v>
      </c>
      <c r="F62" s="87">
        <v>0</v>
      </c>
      <c r="G62" s="87">
        <v>404519.3</v>
      </c>
      <c r="H62" s="87">
        <v>2381660.0999999996</v>
      </c>
      <c r="I62" s="93">
        <v>10250804.77</v>
      </c>
      <c r="J62" s="16">
        <v>2928032.17</v>
      </c>
      <c r="K62" s="17">
        <v>0</v>
      </c>
      <c r="L62" s="17">
        <v>0</v>
      </c>
      <c r="M62" s="17">
        <v>0</v>
      </c>
      <c r="N62" s="17">
        <v>0</v>
      </c>
      <c r="O62" s="17">
        <v>0</v>
      </c>
      <c r="P62" s="17">
        <v>44947.26</v>
      </c>
      <c r="Q62" s="12">
        <v>2972979.4299999997</v>
      </c>
      <c r="R62" s="16">
        <v>1162455.53</v>
      </c>
      <c r="S62" s="17">
        <v>0</v>
      </c>
      <c r="T62" s="17">
        <v>0</v>
      </c>
      <c r="U62" s="17">
        <v>0</v>
      </c>
      <c r="V62" s="17">
        <v>0</v>
      </c>
      <c r="W62" s="17">
        <v>0</v>
      </c>
      <c r="X62" s="17">
        <v>20672.2</v>
      </c>
      <c r="Y62" s="12">
        <v>1183127.73</v>
      </c>
      <c r="Z62" s="16">
        <v>3005901.41</v>
      </c>
      <c r="AA62" s="17">
        <v>0</v>
      </c>
      <c r="AB62" s="17">
        <v>0</v>
      </c>
      <c r="AC62" s="17">
        <v>0</v>
      </c>
      <c r="AD62" s="17">
        <v>0</v>
      </c>
      <c r="AE62" s="17">
        <v>1163.6400000000001</v>
      </c>
      <c r="AF62" s="17">
        <v>343321.38</v>
      </c>
      <c r="AG62" s="12">
        <v>3350386.43</v>
      </c>
      <c r="AH62" s="16">
        <v>0</v>
      </c>
      <c r="AI62" s="17">
        <v>0</v>
      </c>
      <c r="AJ62" s="17">
        <v>100000</v>
      </c>
      <c r="AK62" s="17">
        <v>0</v>
      </c>
      <c r="AL62" s="17">
        <v>0</v>
      </c>
      <c r="AM62" s="17">
        <v>0</v>
      </c>
      <c r="AN62" s="17">
        <v>0</v>
      </c>
      <c r="AO62" s="12">
        <v>100000</v>
      </c>
      <c r="AP62" s="16">
        <v>0</v>
      </c>
      <c r="AQ62" s="17">
        <v>0</v>
      </c>
      <c r="AR62" s="17">
        <v>0</v>
      </c>
      <c r="AS62" s="17">
        <v>0</v>
      </c>
      <c r="AT62" s="17">
        <v>0</v>
      </c>
      <c r="AU62" s="17">
        <v>0</v>
      </c>
      <c r="AV62" s="17">
        <v>0</v>
      </c>
      <c r="AW62" s="12">
        <v>0</v>
      </c>
      <c r="AX62" s="16">
        <v>0</v>
      </c>
      <c r="AY62" s="17">
        <v>0</v>
      </c>
      <c r="AZ62" s="17">
        <v>0</v>
      </c>
      <c r="BA62" s="17">
        <v>0</v>
      </c>
      <c r="BB62" s="17">
        <v>0</v>
      </c>
      <c r="BC62" s="17">
        <v>0</v>
      </c>
      <c r="BD62" s="17">
        <v>0</v>
      </c>
      <c r="BE62" s="12">
        <v>0</v>
      </c>
      <c r="BF62" s="16">
        <v>268236.26</v>
      </c>
      <c r="BG62" s="17">
        <v>0</v>
      </c>
      <c r="BH62" s="17">
        <v>0</v>
      </c>
      <c r="BI62" s="17">
        <v>0</v>
      </c>
      <c r="BJ62" s="17">
        <v>0</v>
      </c>
      <c r="BK62" s="17">
        <v>403355.66</v>
      </c>
      <c r="BL62" s="17">
        <v>1968274.21</v>
      </c>
      <c r="BM62" s="12">
        <v>2639866.13</v>
      </c>
      <c r="BN62" s="16">
        <v>0</v>
      </c>
      <c r="BO62" s="17">
        <v>0</v>
      </c>
      <c r="BP62" s="17">
        <v>0</v>
      </c>
      <c r="BQ62" s="17">
        <v>0</v>
      </c>
      <c r="BR62" s="17">
        <v>0</v>
      </c>
      <c r="BS62" s="17">
        <v>0</v>
      </c>
      <c r="BT62" s="17">
        <v>0</v>
      </c>
      <c r="BU62" s="12">
        <v>0</v>
      </c>
      <c r="BV62" s="16">
        <v>0</v>
      </c>
      <c r="BW62" s="17">
        <v>0</v>
      </c>
      <c r="BX62" s="17">
        <v>0</v>
      </c>
      <c r="BY62" s="17">
        <v>0</v>
      </c>
      <c r="BZ62" s="17">
        <v>0</v>
      </c>
      <c r="CA62" s="17">
        <v>0</v>
      </c>
      <c r="CB62" s="17">
        <v>4445.05</v>
      </c>
      <c r="CC62" s="12">
        <v>4445.05</v>
      </c>
    </row>
    <row r="63" spans="1:81" x14ac:dyDescent="0.25">
      <c r="A63" s="4" t="s">
        <v>53</v>
      </c>
      <c r="B63" s="92">
        <v>543783</v>
      </c>
      <c r="C63" s="87">
        <v>0</v>
      </c>
      <c r="D63" s="87">
        <v>35000</v>
      </c>
      <c r="E63" s="87">
        <v>0</v>
      </c>
      <c r="F63" s="87">
        <v>0</v>
      </c>
      <c r="G63" s="87">
        <v>72140</v>
      </c>
      <c r="H63" s="87">
        <v>87030</v>
      </c>
      <c r="I63" s="93">
        <v>737953</v>
      </c>
      <c r="J63" s="16">
        <v>353562</v>
      </c>
      <c r="K63" s="17">
        <v>0</v>
      </c>
      <c r="L63" s="17">
        <v>35000</v>
      </c>
      <c r="M63" s="17">
        <v>0</v>
      </c>
      <c r="N63" s="17">
        <v>0</v>
      </c>
      <c r="O63" s="17">
        <v>72000</v>
      </c>
      <c r="P63" s="17">
        <v>1341</v>
      </c>
      <c r="Q63" s="12">
        <v>461903</v>
      </c>
      <c r="R63" s="16">
        <v>65080</v>
      </c>
      <c r="S63" s="17">
        <v>0</v>
      </c>
      <c r="T63" s="17">
        <v>0</v>
      </c>
      <c r="U63" s="17">
        <v>0</v>
      </c>
      <c r="V63" s="17">
        <v>0</v>
      </c>
      <c r="W63" s="17">
        <v>0</v>
      </c>
      <c r="X63" s="17">
        <v>0</v>
      </c>
      <c r="Y63" s="12">
        <v>65080</v>
      </c>
      <c r="Z63" s="16">
        <v>81087</v>
      </c>
      <c r="AA63" s="17">
        <v>0</v>
      </c>
      <c r="AB63" s="17">
        <v>0</v>
      </c>
      <c r="AC63" s="17">
        <v>0</v>
      </c>
      <c r="AD63" s="17">
        <v>0</v>
      </c>
      <c r="AE63" s="17">
        <v>140</v>
      </c>
      <c r="AF63" s="17">
        <v>32125</v>
      </c>
      <c r="AG63" s="12">
        <v>113352</v>
      </c>
      <c r="AH63" s="16">
        <v>0</v>
      </c>
      <c r="AI63" s="17">
        <v>0</v>
      </c>
      <c r="AJ63" s="17">
        <v>0</v>
      </c>
      <c r="AK63" s="17">
        <v>0</v>
      </c>
      <c r="AL63" s="17">
        <v>0</v>
      </c>
      <c r="AM63" s="17">
        <v>0</v>
      </c>
      <c r="AN63" s="17">
        <v>0</v>
      </c>
      <c r="AO63" s="12">
        <v>0</v>
      </c>
      <c r="AP63" s="16">
        <v>0</v>
      </c>
      <c r="AQ63" s="17">
        <v>0</v>
      </c>
      <c r="AR63" s="17">
        <v>0</v>
      </c>
      <c r="AS63" s="17">
        <v>0</v>
      </c>
      <c r="AT63" s="17">
        <v>0</v>
      </c>
      <c r="AU63" s="17">
        <v>0</v>
      </c>
      <c r="AV63" s="17">
        <v>0</v>
      </c>
      <c r="AW63" s="12">
        <v>0</v>
      </c>
      <c r="AX63" s="16">
        <v>0</v>
      </c>
      <c r="AY63" s="17">
        <v>0</v>
      </c>
      <c r="AZ63" s="17">
        <v>0</v>
      </c>
      <c r="BA63" s="17">
        <v>0</v>
      </c>
      <c r="BB63" s="17">
        <v>0</v>
      </c>
      <c r="BC63" s="17">
        <v>0</v>
      </c>
      <c r="BD63" s="17">
        <v>0</v>
      </c>
      <c r="BE63" s="12">
        <v>0</v>
      </c>
      <c r="BF63" s="16">
        <v>44054</v>
      </c>
      <c r="BG63" s="17">
        <v>0</v>
      </c>
      <c r="BH63" s="17">
        <v>0</v>
      </c>
      <c r="BI63" s="17">
        <v>0</v>
      </c>
      <c r="BJ63" s="17">
        <v>0</v>
      </c>
      <c r="BK63" s="17">
        <v>0</v>
      </c>
      <c r="BL63" s="17">
        <v>0</v>
      </c>
      <c r="BM63" s="12">
        <v>44054</v>
      </c>
      <c r="BN63" s="16">
        <v>0</v>
      </c>
      <c r="BO63" s="17">
        <v>0</v>
      </c>
      <c r="BP63" s="17">
        <v>0</v>
      </c>
      <c r="BQ63" s="17">
        <v>0</v>
      </c>
      <c r="BR63" s="17">
        <v>0</v>
      </c>
      <c r="BS63" s="17">
        <v>0</v>
      </c>
      <c r="BT63" s="17">
        <v>53564</v>
      </c>
      <c r="BU63" s="12">
        <v>53564</v>
      </c>
      <c r="BV63" s="16">
        <v>0</v>
      </c>
      <c r="BW63" s="17">
        <v>0</v>
      </c>
      <c r="BX63" s="17">
        <v>0</v>
      </c>
      <c r="BY63" s="17">
        <v>0</v>
      </c>
      <c r="BZ63" s="17">
        <v>0</v>
      </c>
      <c r="CA63" s="17">
        <v>0</v>
      </c>
      <c r="CB63" s="17">
        <v>0</v>
      </c>
      <c r="CC63" s="12">
        <v>0</v>
      </c>
    </row>
    <row r="64" spans="1:81" x14ac:dyDescent="0.25">
      <c r="A64" s="4" t="s">
        <v>54</v>
      </c>
      <c r="B64" s="92">
        <v>6485515</v>
      </c>
      <c r="C64" s="87">
        <v>453142</v>
      </c>
      <c r="D64" s="87">
        <v>331250</v>
      </c>
      <c r="E64" s="87">
        <v>0</v>
      </c>
      <c r="F64" s="87">
        <v>0</v>
      </c>
      <c r="G64" s="87">
        <v>38709</v>
      </c>
      <c r="H64" s="87">
        <v>0</v>
      </c>
      <c r="I64" s="93">
        <v>7308616</v>
      </c>
      <c r="J64" s="16">
        <v>255088</v>
      </c>
      <c r="K64" s="17">
        <v>0</v>
      </c>
      <c r="L64" s="17">
        <v>0</v>
      </c>
      <c r="M64" s="17">
        <v>0</v>
      </c>
      <c r="N64" s="17">
        <v>0</v>
      </c>
      <c r="O64" s="17">
        <v>38600</v>
      </c>
      <c r="P64" s="17">
        <v>0</v>
      </c>
      <c r="Q64" s="12">
        <v>293688</v>
      </c>
      <c r="R64" s="16">
        <v>77770</v>
      </c>
      <c r="S64" s="17">
        <v>0</v>
      </c>
      <c r="T64" s="17">
        <v>0</v>
      </c>
      <c r="U64" s="17">
        <v>0</v>
      </c>
      <c r="V64" s="17">
        <v>0</v>
      </c>
      <c r="W64" s="17">
        <v>0</v>
      </c>
      <c r="X64" s="17">
        <v>0</v>
      </c>
      <c r="Y64" s="12">
        <v>77770</v>
      </c>
      <c r="Z64" s="16">
        <v>3351576</v>
      </c>
      <c r="AA64" s="17">
        <v>0</v>
      </c>
      <c r="AB64" s="17">
        <v>0</v>
      </c>
      <c r="AC64" s="17">
        <v>0</v>
      </c>
      <c r="AD64" s="17">
        <v>0</v>
      </c>
      <c r="AE64" s="17">
        <v>0</v>
      </c>
      <c r="AF64" s="17">
        <v>0</v>
      </c>
      <c r="AG64" s="12">
        <v>3351576</v>
      </c>
      <c r="AH64" s="16">
        <v>0</v>
      </c>
      <c r="AI64" s="17">
        <v>0</v>
      </c>
      <c r="AJ64" s="17">
        <v>0</v>
      </c>
      <c r="AK64" s="17">
        <v>0</v>
      </c>
      <c r="AL64" s="17">
        <v>0</v>
      </c>
      <c r="AM64" s="17">
        <v>0</v>
      </c>
      <c r="AN64" s="17">
        <v>0</v>
      </c>
      <c r="AO64" s="12">
        <v>0</v>
      </c>
      <c r="AP64" s="16">
        <v>0</v>
      </c>
      <c r="AQ64" s="17">
        <v>0</v>
      </c>
      <c r="AR64" s="17">
        <v>0</v>
      </c>
      <c r="AS64" s="17">
        <v>0</v>
      </c>
      <c r="AT64" s="17">
        <v>0</v>
      </c>
      <c r="AU64" s="17">
        <v>0</v>
      </c>
      <c r="AV64" s="17">
        <v>0</v>
      </c>
      <c r="AW64" s="12">
        <v>0</v>
      </c>
      <c r="AX64" s="16">
        <v>0</v>
      </c>
      <c r="AY64" s="17">
        <v>0</v>
      </c>
      <c r="AZ64" s="17">
        <v>0</v>
      </c>
      <c r="BA64" s="17">
        <v>0</v>
      </c>
      <c r="BB64" s="17">
        <v>0</v>
      </c>
      <c r="BC64" s="17">
        <v>0</v>
      </c>
      <c r="BD64" s="17">
        <v>0</v>
      </c>
      <c r="BE64" s="12">
        <v>0</v>
      </c>
      <c r="BF64" s="16">
        <v>2798333</v>
      </c>
      <c r="BG64" s="17">
        <v>453142</v>
      </c>
      <c r="BH64" s="17">
        <v>331250</v>
      </c>
      <c r="BI64" s="17">
        <v>0</v>
      </c>
      <c r="BJ64" s="17">
        <v>0</v>
      </c>
      <c r="BK64" s="17">
        <v>0</v>
      </c>
      <c r="BL64" s="17">
        <v>0</v>
      </c>
      <c r="BM64" s="12">
        <v>3582725</v>
      </c>
      <c r="BN64" s="16">
        <v>0</v>
      </c>
      <c r="BO64" s="17">
        <v>0</v>
      </c>
      <c r="BP64" s="17">
        <v>0</v>
      </c>
      <c r="BQ64" s="17">
        <v>0</v>
      </c>
      <c r="BR64" s="17">
        <v>0</v>
      </c>
      <c r="BS64" s="17">
        <v>0</v>
      </c>
      <c r="BT64" s="17">
        <v>0</v>
      </c>
      <c r="BU64" s="12">
        <v>0</v>
      </c>
      <c r="BV64" s="16">
        <v>2748</v>
      </c>
      <c r="BW64" s="17">
        <v>0</v>
      </c>
      <c r="BX64" s="17">
        <v>0</v>
      </c>
      <c r="BY64" s="17">
        <v>0</v>
      </c>
      <c r="BZ64" s="17">
        <v>0</v>
      </c>
      <c r="CA64" s="17">
        <v>109</v>
      </c>
      <c r="CB64" s="17">
        <v>0</v>
      </c>
      <c r="CC64" s="12">
        <v>2857</v>
      </c>
    </row>
    <row r="65" spans="1:81" x14ac:dyDescent="0.25">
      <c r="A65" s="4" t="s">
        <v>55</v>
      </c>
      <c r="B65" s="92">
        <v>837882</v>
      </c>
      <c r="C65" s="87">
        <v>0</v>
      </c>
      <c r="D65" s="87">
        <v>550520</v>
      </c>
      <c r="E65" s="87">
        <v>0</v>
      </c>
      <c r="F65" s="87">
        <v>0</v>
      </c>
      <c r="G65" s="87">
        <v>137538</v>
      </c>
      <c r="H65" s="87">
        <v>156565</v>
      </c>
      <c r="I65" s="93">
        <v>1682505</v>
      </c>
      <c r="J65" s="16">
        <v>225975</v>
      </c>
      <c r="K65" s="17">
        <v>0</v>
      </c>
      <c r="L65" s="17">
        <v>0</v>
      </c>
      <c r="M65" s="17">
        <v>0</v>
      </c>
      <c r="N65" s="17">
        <v>0</v>
      </c>
      <c r="O65" s="17">
        <v>38510</v>
      </c>
      <c r="P65" s="17">
        <v>0</v>
      </c>
      <c r="Q65" s="12">
        <v>264485</v>
      </c>
      <c r="R65" s="16">
        <v>291572</v>
      </c>
      <c r="S65" s="17">
        <v>0</v>
      </c>
      <c r="T65" s="17">
        <v>0</v>
      </c>
      <c r="U65" s="17">
        <v>0</v>
      </c>
      <c r="V65" s="17">
        <v>0</v>
      </c>
      <c r="W65" s="17">
        <v>86430</v>
      </c>
      <c r="X65" s="17">
        <v>0</v>
      </c>
      <c r="Y65" s="12">
        <v>378002</v>
      </c>
      <c r="Z65" s="16">
        <v>0</v>
      </c>
      <c r="AA65" s="17">
        <v>0</v>
      </c>
      <c r="AB65" s="17">
        <v>278270</v>
      </c>
      <c r="AC65" s="17">
        <v>0</v>
      </c>
      <c r="AD65" s="17">
        <v>0</v>
      </c>
      <c r="AE65" s="17">
        <v>5675</v>
      </c>
      <c r="AF65" s="17">
        <v>100000</v>
      </c>
      <c r="AG65" s="12">
        <v>383945</v>
      </c>
      <c r="AH65" s="16">
        <v>0</v>
      </c>
      <c r="AI65" s="17">
        <v>0</v>
      </c>
      <c r="AJ65" s="17">
        <v>0</v>
      </c>
      <c r="AK65" s="17">
        <v>0</v>
      </c>
      <c r="AL65" s="17">
        <v>0</v>
      </c>
      <c r="AM65" s="17">
        <v>0</v>
      </c>
      <c r="AN65" s="17">
        <v>0</v>
      </c>
      <c r="AO65" s="12">
        <v>0</v>
      </c>
      <c r="AP65" s="16">
        <v>0</v>
      </c>
      <c r="AQ65" s="17">
        <v>0</v>
      </c>
      <c r="AR65" s="17">
        <v>0</v>
      </c>
      <c r="AS65" s="17">
        <v>0</v>
      </c>
      <c r="AT65" s="17">
        <v>0</v>
      </c>
      <c r="AU65" s="17">
        <v>0</v>
      </c>
      <c r="AV65" s="17">
        <v>0</v>
      </c>
      <c r="AW65" s="12">
        <v>0</v>
      </c>
      <c r="AX65" s="16">
        <v>318775</v>
      </c>
      <c r="AY65" s="17">
        <v>0</v>
      </c>
      <c r="AZ65" s="17">
        <v>272250</v>
      </c>
      <c r="BA65" s="17">
        <v>0</v>
      </c>
      <c r="BB65" s="17">
        <v>0</v>
      </c>
      <c r="BC65" s="17">
        <v>5814</v>
      </c>
      <c r="BD65" s="17">
        <v>16280</v>
      </c>
      <c r="BE65" s="12">
        <v>613119</v>
      </c>
      <c r="BF65" s="16">
        <v>1560</v>
      </c>
      <c r="BG65" s="17">
        <v>0</v>
      </c>
      <c r="BH65" s="17">
        <v>0</v>
      </c>
      <c r="BI65" s="17">
        <v>0</v>
      </c>
      <c r="BJ65" s="17">
        <v>0</v>
      </c>
      <c r="BK65" s="17">
        <v>0</v>
      </c>
      <c r="BL65" s="17">
        <v>0</v>
      </c>
      <c r="BM65" s="12">
        <v>1560</v>
      </c>
      <c r="BN65" s="16">
        <v>0</v>
      </c>
      <c r="BO65" s="17">
        <v>0</v>
      </c>
      <c r="BP65" s="17">
        <v>0</v>
      </c>
      <c r="BQ65" s="17">
        <v>0</v>
      </c>
      <c r="BR65" s="17">
        <v>0</v>
      </c>
      <c r="BS65" s="17">
        <v>1000</v>
      </c>
      <c r="BT65" s="17">
        <v>40285</v>
      </c>
      <c r="BU65" s="12">
        <v>41285</v>
      </c>
      <c r="BV65" s="16">
        <v>0</v>
      </c>
      <c r="BW65" s="17">
        <v>0</v>
      </c>
      <c r="BX65" s="17">
        <v>0</v>
      </c>
      <c r="BY65" s="17">
        <v>0</v>
      </c>
      <c r="BZ65" s="17">
        <v>0</v>
      </c>
      <c r="CA65" s="17">
        <v>109</v>
      </c>
      <c r="CB65" s="17">
        <v>0</v>
      </c>
      <c r="CC65" s="12">
        <v>109</v>
      </c>
    </row>
    <row r="66" spans="1:81" x14ac:dyDescent="0.25">
      <c r="A66" s="4" t="s">
        <v>56</v>
      </c>
      <c r="B66" s="92">
        <v>1162000</v>
      </c>
      <c r="C66" s="87">
        <v>30000</v>
      </c>
      <c r="D66" s="87">
        <v>500000</v>
      </c>
      <c r="E66" s="87">
        <v>0</v>
      </c>
      <c r="F66" s="87">
        <v>0</v>
      </c>
      <c r="G66" s="87">
        <v>19000</v>
      </c>
      <c r="H66" s="87">
        <v>95000</v>
      </c>
      <c r="I66" s="93">
        <v>1806000</v>
      </c>
      <c r="J66" s="16">
        <v>0</v>
      </c>
      <c r="K66" s="17">
        <v>15000</v>
      </c>
      <c r="L66" s="17">
        <v>500000</v>
      </c>
      <c r="M66" s="17">
        <v>0</v>
      </c>
      <c r="N66" s="17">
        <v>0</v>
      </c>
      <c r="O66" s="17">
        <v>0</v>
      </c>
      <c r="P66" s="17">
        <v>0</v>
      </c>
      <c r="Q66" s="12">
        <v>515000</v>
      </c>
      <c r="R66" s="16">
        <v>803000</v>
      </c>
      <c r="S66" s="17">
        <v>0</v>
      </c>
      <c r="T66" s="17">
        <v>0</v>
      </c>
      <c r="U66" s="17">
        <v>0</v>
      </c>
      <c r="V66" s="17">
        <v>0</v>
      </c>
      <c r="W66" s="17">
        <v>0</v>
      </c>
      <c r="X66" s="17">
        <v>0</v>
      </c>
      <c r="Y66" s="12">
        <v>803000</v>
      </c>
      <c r="Z66" s="16">
        <v>17000</v>
      </c>
      <c r="AA66" s="17">
        <v>15000</v>
      </c>
      <c r="AB66" s="17">
        <v>0</v>
      </c>
      <c r="AC66" s="17">
        <v>0</v>
      </c>
      <c r="AD66" s="17">
        <v>0</v>
      </c>
      <c r="AE66" s="17">
        <v>19000</v>
      </c>
      <c r="AF66" s="17">
        <v>65000</v>
      </c>
      <c r="AG66" s="12">
        <v>116000</v>
      </c>
      <c r="AH66" s="16">
        <v>0</v>
      </c>
      <c r="AI66" s="17">
        <v>0</v>
      </c>
      <c r="AJ66" s="17">
        <v>0</v>
      </c>
      <c r="AK66" s="17">
        <v>0</v>
      </c>
      <c r="AL66" s="17">
        <v>0</v>
      </c>
      <c r="AM66" s="17">
        <v>0</v>
      </c>
      <c r="AN66" s="17">
        <v>0</v>
      </c>
      <c r="AO66" s="12">
        <v>0</v>
      </c>
      <c r="AP66" s="16">
        <v>0</v>
      </c>
      <c r="AQ66" s="17">
        <v>0</v>
      </c>
      <c r="AR66" s="17">
        <v>0</v>
      </c>
      <c r="AS66" s="17">
        <v>0</v>
      </c>
      <c r="AT66" s="17">
        <v>0</v>
      </c>
      <c r="AU66" s="17">
        <v>0</v>
      </c>
      <c r="AV66" s="17">
        <v>0</v>
      </c>
      <c r="AW66" s="12">
        <v>0</v>
      </c>
      <c r="AX66" s="16">
        <v>0</v>
      </c>
      <c r="AY66" s="17">
        <v>0</v>
      </c>
      <c r="AZ66" s="17">
        <v>0</v>
      </c>
      <c r="BA66" s="17">
        <v>0</v>
      </c>
      <c r="BB66" s="17">
        <v>0</v>
      </c>
      <c r="BC66" s="17">
        <v>0</v>
      </c>
      <c r="BD66" s="17">
        <v>0</v>
      </c>
      <c r="BE66" s="12">
        <v>0</v>
      </c>
      <c r="BF66" s="16">
        <v>0</v>
      </c>
      <c r="BG66" s="17">
        <v>0</v>
      </c>
      <c r="BH66" s="17">
        <v>0</v>
      </c>
      <c r="BI66" s="17">
        <v>0</v>
      </c>
      <c r="BJ66" s="17">
        <v>0</v>
      </c>
      <c r="BK66" s="17">
        <v>0</v>
      </c>
      <c r="BL66" s="17">
        <v>0</v>
      </c>
      <c r="BM66" s="12">
        <v>0</v>
      </c>
      <c r="BN66" s="16">
        <v>342000</v>
      </c>
      <c r="BO66" s="17">
        <v>0</v>
      </c>
      <c r="BP66" s="17">
        <v>0</v>
      </c>
      <c r="BQ66" s="17">
        <v>0</v>
      </c>
      <c r="BR66" s="17">
        <v>0</v>
      </c>
      <c r="BS66" s="17">
        <v>0</v>
      </c>
      <c r="BT66" s="17">
        <v>1000</v>
      </c>
      <c r="BU66" s="12">
        <v>343000</v>
      </c>
      <c r="BV66" s="16">
        <v>0</v>
      </c>
      <c r="BW66" s="17">
        <v>0</v>
      </c>
      <c r="BX66" s="17">
        <v>0</v>
      </c>
      <c r="BY66" s="17">
        <v>0</v>
      </c>
      <c r="BZ66" s="17">
        <v>0</v>
      </c>
      <c r="CA66" s="17">
        <v>0</v>
      </c>
      <c r="CB66" s="17">
        <v>29000</v>
      </c>
      <c r="CC66" s="12">
        <v>29000</v>
      </c>
    </row>
    <row r="67" spans="1:81" x14ac:dyDescent="0.25">
      <c r="A67" s="4" t="s">
        <v>57</v>
      </c>
      <c r="B67" s="92">
        <v>463100</v>
      </c>
      <c r="C67" s="87">
        <v>0</v>
      </c>
      <c r="D67" s="87">
        <v>43575</v>
      </c>
      <c r="E67" s="87">
        <v>0</v>
      </c>
      <c r="F67" s="87">
        <v>0</v>
      </c>
      <c r="G67" s="87">
        <v>0</v>
      </c>
      <c r="H67" s="87">
        <v>19272</v>
      </c>
      <c r="I67" s="93">
        <v>525947</v>
      </c>
      <c r="J67" s="16">
        <v>83712</v>
      </c>
      <c r="K67" s="17">
        <v>0</v>
      </c>
      <c r="L67" s="17">
        <v>40000</v>
      </c>
      <c r="M67" s="17">
        <v>0</v>
      </c>
      <c r="N67" s="17">
        <v>0</v>
      </c>
      <c r="O67" s="17">
        <v>0</v>
      </c>
      <c r="P67" s="17">
        <v>0</v>
      </c>
      <c r="Q67" s="12">
        <v>123712</v>
      </c>
      <c r="R67" s="16">
        <v>189410</v>
      </c>
      <c r="S67" s="17">
        <v>0</v>
      </c>
      <c r="T67" s="17">
        <v>0</v>
      </c>
      <c r="U67" s="17">
        <v>0</v>
      </c>
      <c r="V67" s="17">
        <v>0</v>
      </c>
      <c r="W67" s="17">
        <v>0</v>
      </c>
      <c r="X67" s="17">
        <v>15390</v>
      </c>
      <c r="Y67" s="12">
        <v>204800</v>
      </c>
      <c r="Z67" s="16">
        <v>32085</v>
      </c>
      <c r="AA67" s="17">
        <v>0</v>
      </c>
      <c r="AB67" s="17">
        <v>0</v>
      </c>
      <c r="AC67" s="17">
        <v>0</v>
      </c>
      <c r="AD67" s="17">
        <v>0</v>
      </c>
      <c r="AE67" s="17">
        <v>0</v>
      </c>
      <c r="AF67" s="17">
        <v>302</v>
      </c>
      <c r="AG67" s="12">
        <v>32387</v>
      </c>
      <c r="AH67" s="16">
        <v>107423</v>
      </c>
      <c r="AI67" s="17">
        <v>0</v>
      </c>
      <c r="AJ67" s="17">
        <v>2603</v>
      </c>
      <c r="AK67" s="17">
        <v>0</v>
      </c>
      <c r="AL67" s="17">
        <v>0</v>
      </c>
      <c r="AM67" s="17">
        <v>0</v>
      </c>
      <c r="AN67" s="17">
        <v>0</v>
      </c>
      <c r="AO67" s="12">
        <v>110026</v>
      </c>
      <c r="AP67" s="16">
        <v>20353</v>
      </c>
      <c r="AQ67" s="17">
        <v>0</v>
      </c>
      <c r="AR67" s="17">
        <v>0</v>
      </c>
      <c r="AS67" s="17">
        <v>0</v>
      </c>
      <c r="AT67" s="17">
        <v>0</v>
      </c>
      <c r="AU67" s="17">
        <v>0</v>
      </c>
      <c r="AV67" s="17">
        <v>0</v>
      </c>
      <c r="AW67" s="12">
        <v>20353</v>
      </c>
      <c r="AX67" s="16">
        <v>0</v>
      </c>
      <c r="AY67" s="17">
        <v>0</v>
      </c>
      <c r="AZ67" s="17">
        <v>0</v>
      </c>
      <c r="BA67" s="17">
        <v>0</v>
      </c>
      <c r="BB67" s="17">
        <v>0</v>
      </c>
      <c r="BC67" s="17">
        <v>0</v>
      </c>
      <c r="BD67" s="17">
        <v>0</v>
      </c>
      <c r="BE67" s="12">
        <v>0</v>
      </c>
      <c r="BF67" s="16">
        <v>0</v>
      </c>
      <c r="BG67" s="17">
        <v>0</v>
      </c>
      <c r="BH67" s="17">
        <v>0</v>
      </c>
      <c r="BI67" s="17">
        <v>0</v>
      </c>
      <c r="BJ67" s="17">
        <v>0</v>
      </c>
      <c r="BK67" s="17">
        <v>0</v>
      </c>
      <c r="BL67" s="17">
        <v>0</v>
      </c>
      <c r="BM67" s="12">
        <v>0</v>
      </c>
      <c r="BN67" s="16">
        <v>30117</v>
      </c>
      <c r="BO67" s="17">
        <v>0</v>
      </c>
      <c r="BP67" s="17">
        <v>0</v>
      </c>
      <c r="BQ67" s="17">
        <v>0</v>
      </c>
      <c r="BR67" s="17">
        <v>0</v>
      </c>
      <c r="BS67" s="17">
        <v>0</v>
      </c>
      <c r="BT67" s="17">
        <v>995</v>
      </c>
      <c r="BU67" s="12">
        <v>31112</v>
      </c>
      <c r="BV67" s="16">
        <v>0</v>
      </c>
      <c r="BW67" s="17">
        <v>0</v>
      </c>
      <c r="BX67" s="17">
        <v>972</v>
      </c>
      <c r="BY67" s="17">
        <v>0</v>
      </c>
      <c r="BZ67" s="17">
        <v>0</v>
      </c>
      <c r="CA67" s="17">
        <v>0</v>
      </c>
      <c r="CB67" s="17">
        <v>2585</v>
      </c>
      <c r="CC67" s="12">
        <v>3557</v>
      </c>
    </row>
    <row r="68" spans="1:81" x14ac:dyDescent="0.25">
      <c r="A68" s="4" t="s">
        <v>58</v>
      </c>
      <c r="B68" s="92">
        <v>9311937.4800000004</v>
      </c>
      <c r="C68" s="87">
        <v>60727.27</v>
      </c>
      <c r="D68" s="87">
        <v>246250</v>
      </c>
      <c r="E68" s="87">
        <v>30000</v>
      </c>
      <c r="F68" s="87">
        <v>0</v>
      </c>
      <c r="G68" s="87">
        <v>0</v>
      </c>
      <c r="H68" s="87">
        <v>6538987.6600000001</v>
      </c>
      <c r="I68" s="93">
        <v>16187902.41</v>
      </c>
      <c r="J68" s="16">
        <v>1772449.44</v>
      </c>
      <c r="K68" s="17">
        <v>10000</v>
      </c>
      <c r="L68" s="17">
        <v>246250</v>
      </c>
      <c r="M68" s="17">
        <v>0</v>
      </c>
      <c r="N68" s="17">
        <v>0</v>
      </c>
      <c r="O68" s="17">
        <v>0</v>
      </c>
      <c r="P68" s="17">
        <v>167209.09</v>
      </c>
      <c r="Q68" s="12">
        <v>2195908.5299999998</v>
      </c>
      <c r="R68" s="16">
        <v>313221.10000000003</v>
      </c>
      <c r="S68" s="17">
        <v>0</v>
      </c>
      <c r="T68" s="17">
        <v>0</v>
      </c>
      <c r="U68" s="17">
        <v>0</v>
      </c>
      <c r="V68" s="17">
        <v>0</v>
      </c>
      <c r="W68" s="17">
        <v>0</v>
      </c>
      <c r="X68" s="17">
        <v>236324.2</v>
      </c>
      <c r="Y68" s="12">
        <v>549545.30000000005</v>
      </c>
      <c r="Z68" s="16">
        <v>233526.96</v>
      </c>
      <c r="AA68" s="17">
        <v>50727.27</v>
      </c>
      <c r="AB68" s="17">
        <v>0</v>
      </c>
      <c r="AC68" s="17">
        <v>30000</v>
      </c>
      <c r="AD68" s="17">
        <v>0</v>
      </c>
      <c r="AE68" s="17">
        <v>0</v>
      </c>
      <c r="AF68" s="17">
        <v>672011.12</v>
      </c>
      <c r="AG68" s="12">
        <v>986265.35</v>
      </c>
      <c r="AH68" s="16">
        <v>4929259.7799999993</v>
      </c>
      <c r="AI68" s="17">
        <v>0</v>
      </c>
      <c r="AJ68" s="17">
        <v>0</v>
      </c>
      <c r="AK68" s="17">
        <v>0</v>
      </c>
      <c r="AL68" s="17">
        <v>0</v>
      </c>
      <c r="AM68" s="17">
        <v>0</v>
      </c>
      <c r="AN68" s="17">
        <v>0</v>
      </c>
      <c r="AO68" s="12">
        <v>4929259.7799999993</v>
      </c>
      <c r="AP68" s="16">
        <v>0</v>
      </c>
      <c r="AQ68" s="17">
        <v>0</v>
      </c>
      <c r="AR68" s="17">
        <v>0</v>
      </c>
      <c r="AS68" s="17">
        <v>0</v>
      </c>
      <c r="AT68" s="17">
        <v>0</v>
      </c>
      <c r="AU68" s="17">
        <v>0</v>
      </c>
      <c r="AV68" s="17">
        <v>0</v>
      </c>
      <c r="AW68" s="12">
        <v>0</v>
      </c>
      <c r="AX68" s="16">
        <v>1623656.99</v>
      </c>
      <c r="AY68" s="17">
        <v>0</v>
      </c>
      <c r="AZ68" s="17">
        <v>0</v>
      </c>
      <c r="BA68" s="17">
        <v>0</v>
      </c>
      <c r="BB68" s="17">
        <v>0</v>
      </c>
      <c r="BC68" s="17">
        <v>0</v>
      </c>
      <c r="BD68" s="17">
        <v>5377917.1500000004</v>
      </c>
      <c r="BE68" s="12">
        <v>7001574.1400000006</v>
      </c>
      <c r="BF68" s="16">
        <v>0</v>
      </c>
      <c r="BG68" s="17">
        <v>0</v>
      </c>
      <c r="BH68" s="17">
        <v>0</v>
      </c>
      <c r="BI68" s="17">
        <v>0</v>
      </c>
      <c r="BJ68" s="17">
        <v>0</v>
      </c>
      <c r="BK68" s="17">
        <v>0</v>
      </c>
      <c r="BL68" s="17">
        <v>0</v>
      </c>
      <c r="BM68" s="12">
        <v>0</v>
      </c>
      <c r="BN68" s="16">
        <v>0</v>
      </c>
      <c r="BO68" s="17">
        <v>0</v>
      </c>
      <c r="BP68" s="17">
        <v>0</v>
      </c>
      <c r="BQ68" s="17">
        <v>0</v>
      </c>
      <c r="BR68" s="17">
        <v>0</v>
      </c>
      <c r="BS68" s="17">
        <v>0</v>
      </c>
      <c r="BT68" s="17">
        <v>0</v>
      </c>
      <c r="BU68" s="12">
        <v>0</v>
      </c>
      <c r="BV68" s="16">
        <v>439823.20999999996</v>
      </c>
      <c r="BW68" s="17">
        <v>0</v>
      </c>
      <c r="BX68" s="17">
        <v>0</v>
      </c>
      <c r="BY68" s="17">
        <v>0</v>
      </c>
      <c r="BZ68" s="17">
        <v>0</v>
      </c>
      <c r="CA68" s="17">
        <v>0</v>
      </c>
      <c r="CB68" s="17">
        <v>85526.1</v>
      </c>
      <c r="CC68" s="12">
        <v>525349.30999999994</v>
      </c>
    </row>
    <row r="69" spans="1:81" x14ac:dyDescent="0.25">
      <c r="A69" s="4" t="s">
        <v>59</v>
      </c>
      <c r="B69" s="92">
        <v>492597</v>
      </c>
      <c r="C69" s="87">
        <v>0</v>
      </c>
      <c r="D69" s="87">
        <v>73360</v>
      </c>
      <c r="E69" s="87">
        <v>0</v>
      </c>
      <c r="F69" s="87">
        <v>0</v>
      </c>
      <c r="G69" s="87">
        <v>118639</v>
      </c>
      <c r="H69" s="87">
        <v>0</v>
      </c>
      <c r="I69" s="93">
        <v>684596</v>
      </c>
      <c r="J69" s="16">
        <v>110776</v>
      </c>
      <c r="K69" s="17">
        <v>0</v>
      </c>
      <c r="L69" s="17">
        <v>30000</v>
      </c>
      <c r="M69" s="17">
        <v>0</v>
      </c>
      <c r="N69" s="17">
        <v>0</v>
      </c>
      <c r="O69" s="17">
        <v>0</v>
      </c>
      <c r="P69" s="17">
        <v>0</v>
      </c>
      <c r="Q69" s="12">
        <v>140776</v>
      </c>
      <c r="R69" s="16">
        <v>115976</v>
      </c>
      <c r="S69" s="17">
        <v>0</v>
      </c>
      <c r="T69" s="17">
        <v>0</v>
      </c>
      <c r="U69" s="17">
        <v>0</v>
      </c>
      <c r="V69" s="17">
        <v>0</v>
      </c>
      <c r="W69" s="17">
        <v>0</v>
      </c>
      <c r="X69" s="17">
        <v>0</v>
      </c>
      <c r="Y69" s="12">
        <v>115976</v>
      </c>
      <c r="Z69" s="16">
        <v>234936</v>
      </c>
      <c r="AA69" s="17">
        <v>0</v>
      </c>
      <c r="AB69" s="17">
        <v>43360</v>
      </c>
      <c r="AC69" s="17">
        <v>0</v>
      </c>
      <c r="AD69" s="17">
        <v>0</v>
      </c>
      <c r="AE69" s="17">
        <v>97300</v>
      </c>
      <c r="AF69" s="17">
        <v>0</v>
      </c>
      <c r="AG69" s="12">
        <v>375596</v>
      </c>
      <c r="AH69" s="16">
        <v>0</v>
      </c>
      <c r="AI69" s="17">
        <v>0</v>
      </c>
      <c r="AJ69" s="17">
        <v>0</v>
      </c>
      <c r="AK69" s="17">
        <v>0</v>
      </c>
      <c r="AL69" s="17">
        <v>0</v>
      </c>
      <c r="AM69" s="17">
        <v>0</v>
      </c>
      <c r="AN69" s="17">
        <v>0</v>
      </c>
      <c r="AO69" s="12">
        <v>0</v>
      </c>
      <c r="AP69" s="16">
        <v>0</v>
      </c>
      <c r="AQ69" s="17">
        <v>0</v>
      </c>
      <c r="AR69" s="17">
        <v>0</v>
      </c>
      <c r="AS69" s="17">
        <v>0</v>
      </c>
      <c r="AT69" s="17">
        <v>0</v>
      </c>
      <c r="AU69" s="17">
        <v>0</v>
      </c>
      <c r="AV69" s="17">
        <v>0</v>
      </c>
      <c r="AW69" s="12">
        <v>0</v>
      </c>
      <c r="AX69" s="16">
        <v>0</v>
      </c>
      <c r="AY69" s="17">
        <v>0</v>
      </c>
      <c r="AZ69" s="17">
        <v>0</v>
      </c>
      <c r="BA69" s="17">
        <v>0</v>
      </c>
      <c r="BB69" s="17">
        <v>0</v>
      </c>
      <c r="BC69" s="17">
        <v>0</v>
      </c>
      <c r="BD69" s="17">
        <v>0</v>
      </c>
      <c r="BE69" s="12">
        <v>0</v>
      </c>
      <c r="BF69" s="16">
        <v>0</v>
      </c>
      <c r="BG69" s="17">
        <v>0</v>
      </c>
      <c r="BH69" s="17">
        <v>0</v>
      </c>
      <c r="BI69" s="17">
        <v>0</v>
      </c>
      <c r="BJ69" s="17">
        <v>0</v>
      </c>
      <c r="BK69" s="17">
        <v>0</v>
      </c>
      <c r="BL69" s="17">
        <v>0</v>
      </c>
      <c r="BM69" s="12">
        <v>0</v>
      </c>
      <c r="BN69" s="16">
        <v>30909</v>
      </c>
      <c r="BO69" s="17">
        <v>0</v>
      </c>
      <c r="BP69" s="17">
        <v>0</v>
      </c>
      <c r="BQ69" s="17">
        <v>0</v>
      </c>
      <c r="BR69" s="17">
        <v>0</v>
      </c>
      <c r="BS69" s="17">
        <v>0</v>
      </c>
      <c r="BT69" s="17">
        <v>0</v>
      </c>
      <c r="BU69" s="12">
        <v>30909</v>
      </c>
      <c r="BV69" s="16">
        <v>0</v>
      </c>
      <c r="BW69" s="17">
        <v>0</v>
      </c>
      <c r="BX69" s="17">
        <v>0</v>
      </c>
      <c r="BY69" s="17">
        <v>0</v>
      </c>
      <c r="BZ69" s="17">
        <v>0</v>
      </c>
      <c r="CA69" s="17">
        <v>21339</v>
      </c>
      <c r="CB69" s="17">
        <v>0</v>
      </c>
      <c r="CC69" s="12">
        <v>21339</v>
      </c>
    </row>
    <row r="70" spans="1:81" x14ac:dyDescent="0.25">
      <c r="A70" s="4" t="s">
        <v>60</v>
      </c>
      <c r="B70" s="92">
        <v>1798429.3943999994</v>
      </c>
      <c r="C70" s="87">
        <v>0</v>
      </c>
      <c r="D70" s="87">
        <v>67000</v>
      </c>
      <c r="E70" s="87">
        <v>0</v>
      </c>
      <c r="F70" s="87">
        <v>0</v>
      </c>
      <c r="G70" s="87">
        <v>0</v>
      </c>
      <c r="H70" s="87">
        <v>7674.4</v>
      </c>
      <c r="I70" s="93">
        <v>1873103.7943999993</v>
      </c>
      <c r="J70" s="16">
        <v>99120.209600000002</v>
      </c>
      <c r="K70" s="17">
        <v>0</v>
      </c>
      <c r="L70" s="17">
        <v>0</v>
      </c>
      <c r="M70" s="17">
        <v>0</v>
      </c>
      <c r="N70" s="17">
        <v>0</v>
      </c>
      <c r="O70" s="17">
        <v>0</v>
      </c>
      <c r="P70" s="17">
        <v>0</v>
      </c>
      <c r="Q70" s="12">
        <v>99120.209600000002</v>
      </c>
      <c r="R70" s="16">
        <v>17024.852800000001</v>
      </c>
      <c r="S70" s="17">
        <v>0</v>
      </c>
      <c r="T70" s="17">
        <v>0</v>
      </c>
      <c r="U70" s="17">
        <v>0</v>
      </c>
      <c r="V70" s="17">
        <v>0</v>
      </c>
      <c r="W70" s="17">
        <v>0</v>
      </c>
      <c r="X70" s="17">
        <v>0</v>
      </c>
      <c r="Y70" s="12">
        <v>17024.852800000001</v>
      </c>
      <c r="Z70" s="16">
        <v>1682229.0635999995</v>
      </c>
      <c r="AA70" s="17">
        <v>0</v>
      </c>
      <c r="AB70" s="17">
        <v>67000</v>
      </c>
      <c r="AC70" s="17">
        <v>0</v>
      </c>
      <c r="AD70" s="17">
        <v>0</v>
      </c>
      <c r="AE70" s="17">
        <v>0</v>
      </c>
      <c r="AF70" s="17">
        <v>7674.4</v>
      </c>
      <c r="AG70" s="12">
        <v>1756903.4635999994</v>
      </c>
      <c r="AH70" s="16">
        <v>55.2684</v>
      </c>
      <c r="AI70" s="17">
        <v>0</v>
      </c>
      <c r="AJ70" s="17">
        <v>0</v>
      </c>
      <c r="AK70" s="17">
        <v>0</v>
      </c>
      <c r="AL70" s="17">
        <v>0</v>
      </c>
      <c r="AM70" s="17">
        <v>0</v>
      </c>
      <c r="AN70" s="17">
        <v>0</v>
      </c>
      <c r="AO70" s="12">
        <v>55.2684</v>
      </c>
      <c r="AP70" s="16">
        <v>0</v>
      </c>
      <c r="AQ70" s="17">
        <v>0</v>
      </c>
      <c r="AR70" s="17">
        <v>0</v>
      </c>
      <c r="AS70" s="17">
        <v>0</v>
      </c>
      <c r="AT70" s="17">
        <v>0</v>
      </c>
      <c r="AU70" s="17">
        <v>0</v>
      </c>
      <c r="AV70" s="17">
        <v>0</v>
      </c>
      <c r="AW70" s="12">
        <v>0</v>
      </c>
      <c r="AX70" s="16">
        <v>0</v>
      </c>
      <c r="AY70" s="17">
        <v>0</v>
      </c>
      <c r="AZ70" s="17">
        <v>0</v>
      </c>
      <c r="BA70" s="17">
        <v>0</v>
      </c>
      <c r="BB70" s="17">
        <v>0</v>
      </c>
      <c r="BC70" s="17">
        <v>0</v>
      </c>
      <c r="BD70" s="17">
        <v>0</v>
      </c>
      <c r="BE70" s="12">
        <v>0</v>
      </c>
      <c r="BF70" s="16">
        <v>0</v>
      </c>
      <c r="BG70" s="17">
        <v>0</v>
      </c>
      <c r="BH70" s="17">
        <v>0</v>
      </c>
      <c r="BI70" s="17">
        <v>0</v>
      </c>
      <c r="BJ70" s="17">
        <v>0</v>
      </c>
      <c r="BK70" s="17">
        <v>0</v>
      </c>
      <c r="BL70" s="17">
        <v>0</v>
      </c>
      <c r="BM70" s="12">
        <v>0</v>
      </c>
      <c r="BN70" s="16">
        <v>0</v>
      </c>
      <c r="BO70" s="17">
        <v>0</v>
      </c>
      <c r="BP70" s="17">
        <v>0</v>
      </c>
      <c r="BQ70" s="17">
        <v>0</v>
      </c>
      <c r="BR70" s="17">
        <v>0</v>
      </c>
      <c r="BS70" s="17">
        <v>0</v>
      </c>
      <c r="BT70" s="17">
        <v>0</v>
      </c>
      <c r="BU70" s="12">
        <v>0</v>
      </c>
      <c r="BV70" s="16">
        <v>0</v>
      </c>
      <c r="BW70" s="17">
        <v>0</v>
      </c>
      <c r="BX70" s="17">
        <v>0</v>
      </c>
      <c r="BY70" s="17">
        <v>0</v>
      </c>
      <c r="BZ70" s="17">
        <v>0</v>
      </c>
      <c r="CA70" s="17">
        <v>0</v>
      </c>
      <c r="CB70" s="17">
        <v>0</v>
      </c>
      <c r="CC70" s="12">
        <v>0</v>
      </c>
    </row>
    <row r="71" spans="1:81" x14ac:dyDescent="0.25">
      <c r="A71" s="4" t="s">
        <v>61</v>
      </c>
      <c r="B71" s="92">
        <v>1421725</v>
      </c>
      <c r="C71" s="87">
        <v>2016</v>
      </c>
      <c r="D71" s="87">
        <v>100000</v>
      </c>
      <c r="E71" s="87">
        <v>0</v>
      </c>
      <c r="F71" s="87">
        <v>0</v>
      </c>
      <c r="G71" s="87">
        <v>7950</v>
      </c>
      <c r="H71" s="87">
        <v>393822</v>
      </c>
      <c r="I71" s="93">
        <v>1925513</v>
      </c>
      <c r="J71" s="16">
        <v>424948</v>
      </c>
      <c r="K71" s="17">
        <v>0</v>
      </c>
      <c r="L71" s="17">
        <v>100000</v>
      </c>
      <c r="M71" s="17">
        <v>0</v>
      </c>
      <c r="N71" s="17">
        <v>0</v>
      </c>
      <c r="O71" s="17">
        <v>552</v>
      </c>
      <c r="P71" s="17">
        <v>0</v>
      </c>
      <c r="Q71" s="12">
        <v>525500</v>
      </c>
      <c r="R71" s="16">
        <v>100926</v>
      </c>
      <c r="S71" s="17">
        <v>0</v>
      </c>
      <c r="T71" s="17">
        <v>0</v>
      </c>
      <c r="U71" s="17">
        <v>0</v>
      </c>
      <c r="V71" s="17">
        <v>0</v>
      </c>
      <c r="W71" s="17">
        <v>7398</v>
      </c>
      <c r="X71" s="17">
        <v>0</v>
      </c>
      <c r="Y71" s="12">
        <v>108324</v>
      </c>
      <c r="Z71" s="16">
        <v>808619</v>
      </c>
      <c r="AA71" s="17">
        <v>2016</v>
      </c>
      <c r="AB71" s="17">
        <v>0</v>
      </c>
      <c r="AC71" s="17">
        <v>0</v>
      </c>
      <c r="AD71" s="17">
        <v>0</v>
      </c>
      <c r="AE71" s="17">
        <v>0</v>
      </c>
      <c r="AF71" s="17">
        <v>118868</v>
      </c>
      <c r="AG71" s="12">
        <v>929503</v>
      </c>
      <c r="AH71" s="16">
        <v>87232</v>
      </c>
      <c r="AI71" s="17">
        <v>0</v>
      </c>
      <c r="AJ71" s="17">
        <v>0</v>
      </c>
      <c r="AK71" s="17">
        <v>0</v>
      </c>
      <c r="AL71" s="17">
        <v>0</v>
      </c>
      <c r="AM71" s="17">
        <v>0</v>
      </c>
      <c r="AN71" s="17">
        <v>0</v>
      </c>
      <c r="AO71" s="12">
        <v>87232</v>
      </c>
      <c r="AP71" s="16">
        <v>0</v>
      </c>
      <c r="AQ71" s="17">
        <v>0</v>
      </c>
      <c r="AR71" s="17">
        <v>0</v>
      </c>
      <c r="AS71" s="17">
        <v>0</v>
      </c>
      <c r="AT71" s="17">
        <v>0</v>
      </c>
      <c r="AU71" s="17">
        <v>0</v>
      </c>
      <c r="AV71" s="17">
        <v>0</v>
      </c>
      <c r="AW71" s="12">
        <v>0</v>
      </c>
      <c r="AX71" s="16">
        <v>0</v>
      </c>
      <c r="AY71" s="17">
        <v>0</v>
      </c>
      <c r="AZ71" s="17">
        <v>0</v>
      </c>
      <c r="BA71" s="17">
        <v>0</v>
      </c>
      <c r="BB71" s="17">
        <v>0</v>
      </c>
      <c r="BC71" s="17">
        <v>0</v>
      </c>
      <c r="BD71" s="17">
        <v>0</v>
      </c>
      <c r="BE71" s="12">
        <v>0</v>
      </c>
      <c r="BF71" s="16">
        <v>0</v>
      </c>
      <c r="BG71" s="17">
        <v>0</v>
      </c>
      <c r="BH71" s="17">
        <v>0</v>
      </c>
      <c r="BI71" s="17">
        <v>0</v>
      </c>
      <c r="BJ71" s="17">
        <v>0</v>
      </c>
      <c r="BK71" s="17">
        <v>0</v>
      </c>
      <c r="BL71" s="17">
        <v>0</v>
      </c>
      <c r="BM71" s="12">
        <v>0</v>
      </c>
      <c r="BN71" s="16">
        <v>0</v>
      </c>
      <c r="BO71" s="17">
        <v>0</v>
      </c>
      <c r="BP71" s="17">
        <v>0</v>
      </c>
      <c r="BQ71" s="17">
        <v>0</v>
      </c>
      <c r="BR71" s="17">
        <v>0</v>
      </c>
      <c r="BS71" s="17">
        <v>0</v>
      </c>
      <c r="BT71" s="17">
        <v>274954</v>
      </c>
      <c r="BU71" s="12">
        <v>274954</v>
      </c>
      <c r="BV71" s="16">
        <v>0</v>
      </c>
      <c r="BW71" s="17">
        <v>0</v>
      </c>
      <c r="BX71" s="17">
        <v>0</v>
      </c>
      <c r="BY71" s="17">
        <v>0</v>
      </c>
      <c r="BZ71" s="17">
        <v>0</v>
      </c>
      <c r="CA71" s="17">
        <v>0</v>
      </c>
      <c r="CB71" s="17">
        <v>0</v>
      </c>
      <c r="CC71" s="12">
        <v>0</v>
      </c>
    </row>
    <row r="72" spans="1:81" x14ac:dyDescent="0.25">
      <c r="A72" s="4" t="s">
        <v>62</v>
      </c>
      <c r="B72" s="92">
        <v>1967936.96</v>
      </c>
      <c r="C72" s="87">
        <v>0</v>
      </c>
      <c r="D72" s="87">
        <v>1202000</v>
      </c>
      <c r="E72" s="87">
        <v>0</v>
      </c>
      <c r="F72" s="87">
        <v>1197000</v>
      </c>
      <c r="G72" s="87">
        <v>1683.45</v>
      </c>
      <c r="H72" s="87">
        <v>24028.97</v>
      </c>
      <c r="I72" s="93">
        <v>4392649.38</v>
      </c>
      <c r="J72" s="16">
        <v>115000</v>
      </c>
      <c r="K72" s="17">
        <v>0</v>
      </c>
      <c r="L72" s="17">
        <v>237000</v>
      </c>
      <c r="M72" s="17">
        <v>0</v>
      </c>
      <c r="N72" s="17">
        <v>0</v>
      </c>
      <c r="O72" s="17">
        <v>0</v>
      </c>
      <c r="P72" s="17">
        <v>17644.189999999999</v>
      </c>
      <c r="Q72" s="12">
        <v>369644.19</v>
      </c>
      <c r="R72" s="16">
        <v>228656.64000000001</v>
      </c>
      <c r="S72" s="17">
        <v>0</v>
      </c>
      <c r="T72" s="17">
        <v>0</v>
      </c>
      <c r="U72" s="17">
        <v>0</v>
      </c>
      <c r="V72" s="17">
        <v>0</v>
      </c>
      <c r="W72" s="17">
        <v>0</v>
      </c>
      <c r="X72" s="17">
        <v>2290.9699999999998</v>
      </c>
      <c r="Y72" s="12">
        <v>230947.61000000002</v>
      </c>
      <c r="Z72" s="16">
        <v>42639.76</v>
      </c>
      <c r="AA72" s="17">
        <v>0</v>
      </c>
      <c r="AB72" s="17">
        <v>0</v>
      </c>
      <c r="AC72" s="17">
        <v>0</v>
      </c>
      <c r="AD72" s="17">
        <v>0</v>
      </c>
      <c r="AE72" s="17">
        <v>1283.45</v>
      </c>
      <c r="AF72" s="17">
        <v>0</v>
      </c>
      <c r="AG72" s="12">
        <v>43923.21</v>
      </c>
      <c r="AH72" s="16">
        <v>0</v>
      </c>
      <c r="AI72" s="17">
        <v>0</v>
      </c>
      <c r="AJ72" s="17">
        <v>0</v>
      </c>
      <c r="AK72" s="17">
        <v>0</v>
      </c>
      <c r="AL72" s="17">
        <v>0</v>
      </c>
      <c r="AM72" s="17">
        <v>0</v>
      </c>
      <c r="AN72" s="17">
        <v>0</v>
      </c>
      <c r="AO72" s="12">
        <v>0</v>
      </c>
      <c r="AP72" s="16">
        <v>26951.34</v>
      </c>
      <c r="AQ72" s="17">
        <v>0</v>
      </c>
      <c r="AR72" s="17">
        <v>965000</v>
      </c>
      <c r="AS72" s="17">
        <v>0</v>
      </c>
      <c r="AT72" s="17">
        <v>0</v>
      </c>
      <c r="AU72" s="17">
        <v>400</v>
      </c>
      <c r="AV72" s="17">
        <v>0</v>
      </c>
      <c r="AW72" s="12">
        <v>992351.34</v>
      </c>
      <c r="AX72" s="16">
        <v>1342182</v>
      </c>
      <c r="AY72" s="17">
        <v>0</v>
      </c>
      <c r="AZ72" s="17">
        <v>0</v>
      </c>
      <c r="BA72" s="17">
        <v>0</v>
      </c>
      <c r="BB72" s="17">
        <v>1197000</v>
      </c>
      <c r="BC72" s="17">
        <v>0</v>
      </c>
      <c r="BD72" s="17">
        <v>0</v>
      </c>
      <c r="BE72" s="12">
        <v>2539182</v>
      </c>
      <c r="BF72" s="16">
        <v>203507.22</v>
      </c>
      <c r="BG72" s="17">
        <v>0</v>
      </c>
      <c r="BH72" s="17">
        <v>0</v>
      </c>
      <c r="BI72" s="17">
        <v>0</v>
      </c>
      <c r="BJ72" s="17">
        <v>0</v>
      </c>
      <c r="BK72" s="17">
        <v>0</v>
      </c>
      <c r="BL72" s="17">
        <v>0</v>
      </c>
      <c r="BM72" s="12">
        <v>203507.22</v>
      </c>
      <c r="BN72" s="16">
        <v>0</v>
      </c>
      <c r="BO72" s="17">
        <v>0</v>
      </c>
      <c r="BP72" s="17">
        <v>0</v>
      </c>
      <c r="BQ72" s="17">
        <v>0</v>
      </c>
      <c r="BR72" s="17">
        <v>0</v>
      </c>
      <c r="BS72" s="17">
        <v>0</v>
      </c>
      <c r="BT72" s="17">
        <v>0</v>
      </c>
      <c r="BU72" s="12">
        <v>0</v>
      </c>
      <c r="BV72" s="16">
        <v>9000</v>
      </c>
      <c r="BW72" s="17">
        <v>0</v>
      </c>
      <c r="BX72" s="17">
        <v>0</v>
      </c>
      <c r="BY72" s="17">
        <v>0</v>
      </c>
      <c r="BZ72" s="17">
        <v>0</v>
      </c>
      <c r="CA72" s="17">
        <v>0</v>
      </c>
      <c r="CB72" s="17">
        <v>4093.81</v>
      </c>
      <c r="CC72" s="12">
        <v>13093.81</v>
      </c>
    </row>
    <row r="73" spans="1:81" x14ac:dyDescent="0.25">
      <c r="A73" s="4" t="s">
        <v>63</v>
      </c>
      <c r="B73" s="92">
        <v>2939153.56</v>
      </c>
      <c r="C73" s="87">
        <v>0</v>
      </c>
      <c r="D73" s="87">
        <v>0</v>
      </c>
      <c r="E73" s="87">
        <v>0</v>
      </c>
      <c r="F73" s="87">
        <v>0</v>
      </c>
      <c r="G73" s="87">
        <v>15170627.279999999</v>
      </c>
      <c r="H73" s="87">
        <v>2582495.91</v>
      </c>
      <c r="I73" s="93">
        <v>20692276.75</v>
      </c>
      <c r="J73" s="16">
        <v>2311112.85</v>
      </c>
      <c r="K73" s="17">
        <v>0</v>
      </c>
      <c r="L73" s="17">
        <v>0</v>
      </c>
      <c r="M73" s="17">
        <v>0</v>
      </c>
      <c r="N73" s="17">
        <v>0</v>
      </c>
      <c r="O73" s="17">
        <v>14989200</v>
      </c>
      <c r="P73" s="17">
        <v>136.36000000000001</v>
      </c>
      <c r="Q73" s="12">
        <v>17300449.210000001</v>
      </c>
      <c r="R73" s="16">
        <v>628040.71</v>
      </c>
      <c r="S73" s="17">
        <v>0</v>
      </c>
      <c r="T73" s="17">
        <v>0</v>
      </c>
      <c r="U73" s="17">
        <v>0</v>
      </c>
      <c r="V73" s="17">
        <v>0</v>
      </c>
      <c r="W73" s="17">
        <v>0</v>
      </c>
      <c r="X73" s="17">
        <v>0</v>
      </c>
      <c r="Y73" s="12">
        <v>628040.71</v>
      </c>
      <c r="Z73" s="16">
        <v>0</v>
      </c>
      <c r="AA73" s="17">
        <v>0</v>
      </c>
      <c r="AB73" s="17">
        <v>0</v>
      </c>
      <c r="AC73" s="17">
        <v>0</v>
      </c>
      <c r="AD73" s="17">
        <v>0</v>
      </c>
      <c r="AE73" s="17">
        <v>179427.28</v>
      </c>
      <c r="AF73" s="17">
        <v>15389.01</v>
      </c>
      <c r="AG73" s="12">
        <v>194816.29</v>
      </c>
      <c r="AH73" s="16">
        <v>0</v>
      </c>
      <c r="AI73" s="17">
        <v>0</v>
      </c>
      <c r="AJ73" s="17">
        <v>0</v>
      </c>
      <c r="AK73" s="17">
        <v>0</v>
      </c>
      <c r="AL73" s="17">
        <v>0</v>
      </c>
      <c r="AM73" s="17">
        <v>0</v>
      </c>
      <c r="AN73" s="17">
        <v>0</v>
      </c>
      <c r="AO73" s="12">
        <v>0</v>
      </c>
      <c r="AP73" s="16">
        <v>0</v>
      </c>
      <c r="AQ73" s="17">
        <v>0</v>
      </c>
      <c r="AR73" s="17">
        <v>0</v>
      </c>
      <c r="AS73" s="17">
        <v>0</v>
      </c>
      <c r="AT73" s="17">
        <v>0</v>
      </c>
      <c r="AU73" s="17">
        <v>0</v>
      </c>
      <c r="AV73" s="17">
        <v>0</v>
      </c>
      <c r="AW73" s="12">
        <v>0</v>
      </c>
      <c r="AX73" s="16">
        <v>0</v>
      </c>
      <c r="AY73" s="17">
        <v>0</v>
      </c>
      <c r="AZ73" s="17">
        <v>0</v>
      </c>
      <c r="BA73" s="17">
        <v>0</v>
      </c>
      <c r="BB73" s="17">
        <v>0</v>
      </c>
      <c r="BC73" s="17">
        <v>0</v>
      </c>
      <c r="BD73" s="17">
        <v>1388140</v>
      </c>
      <c r="BE73" s="12">
        <v>1388140</v>
      </c>
      <c r="BF73" s="16">
        <v>0</v>
      </c>
      <c r="BG73" s="17">
        <v>0</v>
      </c>
      <c r="BH73" s="17">
        <v>0</v>
      </c>
      <c r="BI73" s="17">
        <v>0</v>
      </c>
      <c r="BJ73" s="17">
        <v>0</v>
      </c>
      <c r="BK73" s="17">
        <v>0</v>
      </c>
      <c r="BL73" s="17">
        <v>0</v>
      </c>
      <c r="BM73" s="12">
        <v>0</v>
      </c>
      <c r="BN73" s="16">
        <v>0</v>
      </c>
      <c r="BO73" s="17">
        <v>0</v>
      </c>
      <c r="BP73" s="17">
        <v>0</v>
      </c>
      <c r="BQ73" s="17">
        <v>0</v>
      </c>
      <c r="BR73" s="17">
        <v>0</v>
      </c>
      <c r="BS73" s="17">
        <v>2000</v>
      </c>
      <c r="BT73" s="17">
        <v>1178830.54</v>
      </c>
      <c r="BU73" s="12">
        <v>1180830.54</v>
      </c>
      <c r="BV73" s="16">
        <v>0</v>
      </c>
      <c r="BW73" s="17">
        <v>0</v>
      </c>
      <c r="BX73" s="17">
        <v>0</v>
      </c>
      <c r="BY73" s="17">
        <v>0</v>
      </c>
      <c r="BZ73" s="17">
        <v>0</v>
      </c>
      <c r="CA73" s="17">
        <v>0</v>
      </c>
      <c r="CB73" s="17">
        <v>0</v>
      </c>
      <c r="CC73" s="12">
        <v>0</v>
      </c>
    </row>
    <row r="74" spans="1:81" x14ac:dyDescent="0.25">
      <c r="A74" s="4" t="s">
        <v>64</v>
      </c>
      <c r="B74" s="92">
        <v>533818.81000000006</v>
      </c>
      <c r="C74" s="87">
        <v>45000.01</v>
      </c>
      <c r="D74" s="87">
        <v>249999.99</v>
      </c>
      <c r="E74" s="87">
        <v>0</v>
      </c>
      <c r="F74" s="87">
        <v>0</v>
      </c>
      <c r="G74" s="87">
        <v>205555.68</v>
      </c>
      <c r="H74" s="87">
        <v>15987.9</v>
      </c>
      <c r="I74" s="93">
        <v>1050362.3899999999</v>
      </c>
      <c r="J74" s="16">
        <v>167345.67000000001</v>
      </c>
      <c r="K74" s="17">
        <v>0</v>
      </c>
      <c r="L74" s="17">
        <v>0</v>
      </c>
      <c r="M74" s="17">
        <v>0</v>
      </c>
      <c r="N74" s="17">
        <v>0</v>
      </c>
      <c r="O74" s="17">
        <v>0</v>
      </c>
      <c r="P74" s="17">
        <v>11850</v>
      </c>
      <c r="Q74" s="12">
        <v>179195.67</v>
      </c>
      <c r="R74" s="16">
        <v>45778.66</v>
      </c>
      <c r="S74" s="17">
        <v>0</v>
      </c>
      <c r="T74" s="17">
        <v>0</v>
      </c>
      <c r="U74" s="17">
        <v>0</v>
      </c>
      <c r="V74" s="17">
        <v>0</v>
      </c>
      <c r="W74" s="17">
        <v>0</v>
      </c>
      <c r="X74" s="17">
        <v>0</v>
      </c>
      <c r="Y74" s="12">
        <v>45778.66</v>
      </c>
      <c r="Z74" s="16">
        <v>51021.04</v>
      </c>
      <c r="AA74" s="17">
        <v>45000.01</v>
      </c>
      <c r="AB74" s="17">
        <v>-0.01</v>
      </c>
      <c r="AC74" s="17">
        <v>0</v>
      </c>
      <c r="AD74" s="17">
        <v>0</v>
      </c>
      <c r="AE74" s="17">
        <v>205555.68</v>
      </c>
      <c r="AF74" s="17">
        <v>4137.8999999999996</v>
      </c>
      <c r="AG74" s="12">
        <v>305714.62</v>
      </c>
      <c r="AH74" s="16">
        <v>0</v>
      </c>
      <c r="AI74" s="17">
        <v>0</v>
      </c>
      <c r="AJ74" s="17">
        <v>0</v>
      </c>
      <c r="AK74" s="17">
        <v>0</v>
      </c>
      <c r="AL74" s="17">
        <v>0</v>
      </c>
      <c r="AM74" s="17">
        <v>0</v>
      </c>
      <c r="AN74" s="17">
        <v>0</v>
      </c>
      <c r="AO74" s="12">
        <v>0</v>
      </c>
      <c r="AP74" s="16">
        <v>0</v>
      </c>
      <c r="AQ74" s="17">
        <v>0</v>
      </c>
      <c r="AR74" s="17">
        <v>0</v>
      </c>
      <c r="AS74" s="17">
        <v>0</v>
      </c>
      <c r="AT74" s="17">
        <v>0</v>
      </c>
      <c r="AU74" s="17">
        <v>0</v>
      </c>
      <c r="AV74" s="17">
        <v>0</v>
      </c>
      <c r="AW74" s="12">
        <v>0</v>
      </c>
      <c r="AX74" s="16">
        <v>248878.28</v>
      </c>
      <c r="AY74" s="17">
        <v>0</v>
      </c>
      <c r="AZ74" s="17">
        <v>250000</v>
      </c>
      <c r="BA74" s="17">
        <v>0</v>
      </c>
      <c r="BB74" s="17">
        <v>0</v>
      </c>
      <c r="BC74" s="17">
        <v>0</v>
      </c>
      <c r="BD74" s="17">
        <v>0</v>
      </c>
      <c r="BE74" s="12">
        <v>498878.28</v>
      </c>
      <c r="BF74" s="16">
        <v>0</v>
      </c>
      <c r="BG74" s="17">
        <v>0</v>
      </c>
      <c r="BH74" s="17">
        <v>0</v>
      </c>
      <c r="BI74" s="17">
        <v>0</v>
      </c>
      <c r="BJ74" s="17">
        <v>0</v>
      </c>
      <c r="BK74" s="17">
        <v>0</v>
      </c>
      <c r="BL74" s="17">
        <v>0</v>
      </c>
      <c r="BM74" s="12">
        <v>0</v>
      </c>
      <c r="BN74" s="16">
        <v>20795.16</v>
      </c>
      <c r="BO74" s="17">
        <v>0</v>
      </c>
      <c r="BP74" s="17">
        <v>0</v>
      </c>
      <c r="BQ74" s="17">
        <v>0</v>
      </c>
      <c r="BR74" s="17">
        <v>0</v>
      </c>
      <c r="BS74" s="17">
        <v>0</v>
      </c>
      <c r="BT74" s="17">
        <v>0</v>
      </c>
      <c r="BU74" s="12">
        <v>20795.16</v>
      </c>
      <c r="BV74" s="16">
        <v>0</v>
      </c>
      <c r="BW74" s="17">
        <v>0</v>
      </c>
      <c r="BX74" s="17">
        <v>0</v>
      </c>
      <c r="BY74" s="17">
        <v>0</v>
      </c>
      <c r="BZ74" s="17">
        <v>0</v>
      </c>
      <c r="CA74" s="17">
        <v>0</v>
      </c>
      <c r="CB74" s="17">
        <v>0</v>
      </c>
      <c r="CC74" s="12">
        <v>0</v>
      </c>
    </row>
    <row r="75" spans="1:81" x14ac:dyDescent="0.25">
      <c r="A75" s="4" t="s">
        <v>65</v>
      </c>
      <c r="B75" s="92">
        <v>2258166.2299999995</v>
      </c>
      <c r="C75" s="87">
        <v>5308.95</v>
      </c>
      <c r="D75" s="87">
        <v>60000</v>
      </c>
      <c r="E75" s="87">
        <v>0</v>
      </c>
      <c r="F75" s="87">
        <v>0</v>
      </c>
      <c r="G75" s="87">
        <v>505309.22</v>
      </c>
      <c r="H75" s="87">
        <v>0</v>
      </c>
      <c r="I75" s="93">
        <v>2828784.4000000004</v>
      </c>
      <c r="J75" s="16">
        <v>935770.94</v>
      </c>
      <c r="K75" s="17">
        <v>0</v>
      </c>
      <c r="L75" s="17">
        <v>0</v>
      </c>
      <c r="M75" s="17">
        <v>0</v>
      </c>
      <c r="N75" s="17">
        <v>0</v>
      </c>
      <c r="O75" s="17">
        <v>401441.26</v>
      </c>
      <c r="P75" s="17">
        <v>0</v>
      </c>
      <c r="Q75" s="12">
        <v>1337212.2</v>
      </c>
      <c r="R75" s="16">
        <v>187515.72</v>
      </c>
      <c r="S75" s="17">
        <v>0</v>
      </c>
      <c r="T75" s="17">
        <v>0</v>
      </c>
      <c r="U75" s="17">
        <v>0</v>
      </c>
      <c r="V75" s="17">
        <v>0</v>
      </c>
      <c r="W75" s="17">
        <v>66883.839999999997</v>
      </c>
      <c r="X75" s="17">
        <v>0</v>
      </c>
      <c r="Y75" s="12">
        <v>254399.56</v>
      </c>
      <c r="Z75" s="16">
        <v>580045.87</v>
      </c>
      <c r="AA75" s="17">
        <v>5308.95</v>
      </c>
      <c r="AB75" s="17">
        <v>60000</v>
      </c>
      <c r="AC75" s="17">
        <v>0</v>
      </c>
      <c r="AD75" s="17">
        <v>0</v>
      </c>
      <c r="AE75" s="17">
        <v>36984.120000000003</v>
      </c>
      <c r="AF75" s="17">
        <v>0</v>
      </c>
      <c r="AG75" s="12">
        <v>682338.94</v>
      </c>
      <c r="AH75" s="16">
        <v>0</v>
      </c>
      <c r="AI75" s="17">
        <v>0</v>
      </c>
      <c r="AJ75" s="17">
        <v>0</v>
      </c>
      <c r="AK75" s="17">
        <v>0</v>
      </c>
      <c r="AL75" s="17">
        <v>0</v>
      </c>
      <c r="AM75" s="17">
        <v>0</v>
      </c>
      <c r="AN75" s="17">
        <v>0</v>
      </c>
      <c r="AO75" s="12">
        <v>0</v>
      </c>
      <c r="AP75" s="16">
        <v>0</v>
      </c>
      <c r="AQ75" s="17">
        <v>0</v>
      </c>
      <c r="AR75" s="17">
        <v>0</v>
      </c>
      <c r="AS75" s="17">
        <v>0</v>
      </c>
      <c r="AT75" s="17">
        <v>0</v>
      </c>
      <c r="AU75" s="17">
        <v>0</v>
      </c>
      <c r="AV75" s="17">
        <v>0</v>
      </c>
      <c r="AW75" s="12">
        <v>0</v>
      </c>
      <c r="AX75" s="16">
        <v>0</v>
      </c>
      <c r="AY75" s="17">
        <v>0</v>
      </c>
      <c r="AZ75" s="17">
        <v>0</v>
      </c>
      <c r="BA75" s="17">
        <v>0</v>
      </c>
      <c r="BB75" s="17">
        <v>0</v>
      </c>
      <c r="BC75" s="17">
        <v>0</v>
      </c>
      <c r="BD75" s="17">
        <v>0</v>
      </c>
      <c r="BE75" s="12">
        <v>0</v>
      </c>
      <c r="BF75" s="16">
        <v>554833.69999999995</v>
      </c>
      <c r="BG75" s="17">
        <v>0</v>
      </c>
      <c r="BH75" s="17">
        <v>0</v>
      </c>
      <c r="BI75" s="17">
        <v>0</v>
      </c>
      <c r="BJ75" s="17">
        <v>0</v>
      </c>
      <c r="BK75" s="17">
        <v>0</v>
      </c>
      <c r="BL75" s="17">
        <v>0</v>
      </c>
      <c r="BM75" s="12">
        <v>554833.69999999995</v>
      </c>
      <c r="BN75" s="16">
        <v>0</v>
      </c>
      <c r="BO75" s="17">
        <v>0</v>
      </c>
      <c r="BP75" s="17">
        <v>0</v>
      </c>
      <c r="BQ75" s="17">
        <v>0</v>
      </c>
      <c r="BR75" s="17">
        <v>0</v>
      </c>
      <c r="BS75" s="17">
        <v>0</v>
      </c>
      <c r="BT75" s="17">
        <v>0</v>
      </c>
      <c r="BU75" s="12">
        <v>0</v>
      </c>
      <c r="BV75" s="16">
        <v>0</v>
      </c>
      <c r="BW75" s="17">
        <v>0</v>
      </c>
      <c r="BX75" s="17">
        <v>0</v>
      </c>
      <c r="BY75" s="17">
        <v>0</v>
      </c>
      <c r="BZ75" s="17">
        <v>0</v>
      </c>
      <c r="CA75" s="17">
        <v>0</v>
      </c>
      <c r="CB75" s="17">
        <v>0</v>
      </c>
      <c r="CC75" s="12">
        <v>0</v>
      </c>
    </row>
    <row r="76" spans="1:81" x14ac:dyDescent="0.25">
      <c r="A76" s="4" t="s">
        <v>66</v>
      </c>
      <c r="B76" s="92">
        <v>1538425</v>
      </c>
      <c r="C76" s="87">
        <v>222600</v>
      </c>
      <c r="D76" s="87">
        <v>37500</v>
      </c>
      <c r="E76" s="87">
        <v>0</v>
      </c>
      <c r="F76" s="87">
        <v>0</v>
      </c>
      <c r="G76" s="87">
        <v>343905</v>
      </c>
      <c r="H76" s="87">
        <v>1571752</v>
      </c>
      <c r="I76" s="93">
        <v>3714182</v>
      </c>
      <c r="J76" s="16">
        <v>237767</v>
      </c>
      <c r="K76" s="17">
        <v>222600</v>
      </c>
      <c r="L76" s="17">
        <v>5000</v>
      </c>
      <c r="M76" s="17">
        <v>0</v>
      </c>
      <c r="N76" s="17">
        <v>0</v>
      </c>
      <c r="O76" s="17">
        <v>351905</v>
      </c>
      <c r="P76" s="17">
        <v>1526359</v>
      </c>
      <c r="Q76" s="12">
        <v>2343631</v>
      </c>
      <c r="R76" s="16">
        <v>225426</v>
      </c>
      <c r="S76" s="17">
        <v>0</v>
      </c>
      <c r="T76" s="17">
        <v>0</v>
      </c>
      <c r="U76" s="17">
        <v>0</v>
      </c>
      <c r="V76" s="17">
        <v>0</v>
      </c>
      <c r="W76" s="17">
        <v>0</v>
      </c>
      <c r="X76" s="17">
        <v>0</v>
      </c>
      <c r="Y76" s="12">
        <v>225426</v>
      </c>
      <c r="Z76" s="16">
        <v>320040</v>
      </c>
      <c r="AA76" s="17">
        <v>0</v>
      </c>
      <c r="AB76" s="17">
        <v>0</v>
      </c>
      <c r="AC76" s="17">
        <v>0</v>
      </c>
      <c r="AD76" s="17">
        <v>0</v>
      </c>
      <c r="AE76" s="17">
        <v>0</v>
      </c>
      <c r="AF76" s="17">
        <v>14398</v>
      </c>
      <c r="AG76" s="12">
        <v>334438</v>
      </c>
      <c r="AH76" s="16">
        <v>0</v>
      </c>
      <c r="AI76" s="17">
        <v>0</v>
      </c>
      <c r="AJ76" s="17">
        <v>0</v>
      </c>
      <c r="AK76" s="17">
        <v>0</v>
      </c>
      <c r="AL76" s="17">
        <v>0</v>
      </c>
      <c r="AM76" s="17">
        <v>0</v>
      </c>
      <c r="AN76" s="17">
        <v>0</v>
      </c>
      <c r="AO76" s="12">
        <v>0</v>
      </c>
      <c r="AP76" s="16">
        <v>25524</v>
      </c>
      <c r="AQ76" s="17">
        <v>0</v>
      </c>
      <c r="AR76" s="17">
        <v>0</v>
      </c>
      <c r="AS76" s="17">
        <v>0</v>
      </c>
      <c r="AT76" s="17">
        <v>0</v>
      </c>
      <c r="AU76" s="17">
        <v>0</v>
      </c>
      <c r="AV76" s="17">
        <v>0</v>
      </c>
      <c r="AW76" s="12">
        <v>25524</v>
      </c>
      <c r="AX76" s="16">
        <v>589195</v>
      </c>
      <c r="AY76" s="17">
        <v>0</v>
      </c>
      <c r="AZ76" s="17">
        <v>0</v>
      </c>
      <c r="BA76" s="17">
        <v>0</v>
      </c>
      <c r="BB76" s="17">
        <v>0</v>
      </c>
      <c r="BC76" s="17">
        <v>0</v>
      </c>
      <c r="BD76" s="17">
        <v>0</v>
      </c>
      <c r="BE76" s="12">
        <v>589195</v>
      </c>
      <c r="BF76" s="16">
        <v>0</v>
      </c>
      <c r="BG76" s="17">
        <v>0</v>
      </c>
      <c r="BH76" s="17">
        <v>0</v>
      </c>
      <c r="BI76" s="17">
        <v>0</v>
      </c>
      <c r="BJ76" s="17">
        <v>0</v>
      </c>
      <c r="BK76" s="17">
        <v>0</v>
      </c>
      <c r="BL76" s="17">
        <v>0</v>
      </c>
      <c r="BM76" s="12">
        <v>0</v>
      </c>
      <c r="BN76" s="16">
        <v>87136</v>
      </c>
      <c r="BO76" s="17">
        <v>0</v>
      </c>
      <c r="BP76" s="17">
        <v>0</v>
      </c>
      <c r="BQ76" s="17">
        <v>0</v>
      </c>
      <c r="BR76" s="17">
        <v>0</v>
      </c>
      <c r="BS76" s="17">
        <v>0</v>
      </c>
      <c r="BT76" s="17">
        <v>0</v>
      </c>
      <c r="BU76" s="12">
        <v>87136</v>
      </c>
      <c r="BV76" s="16">
        <v>53337</v>
      </c>
      <c r="BW76" s="17">
        <v>0</v>
      </c>
      <c r="BX76" s="17">
        <v>32500</v>
      </c>
      <c r="BY76" s="17">
        <v>0</v>
      </c>
      <c r="BZ76" s="17">
        <v>0</v>
      </c>
      <c r="CA76" s="17">
        <v>-8000</v>
      </c>
      <c r="CB76" s="17">
        <v>30995</v>
      </c>
      <c r="CC76" s="12">
        <v>108832</v>
      </c>
    </row>
    <row r="77" spans="1:81" x14ac:dyDescent="0.25">
      <c r="A77" s="4" t="s">
        <v>67</v>
      </c>
      <c r="B77" s="92">
        <v>135815</v>
      </c>
      <c r="C77" s="87">
        <v>0</v>
      </c>
      <c r="D77" s="87">
        <v>203404</v>
      </c>
      <c r="E77" s="87">
        <v>0</v>
      </c>
      <c r="F77" s="87">
        <v>0</v>
      </c>
      <c r="G77" s="87">
        <v>0</v>
      </c>
      <c r="H77" s="87">
        <v>105282</v>
      </c>
      <c r="I77" s="93">
        <v>444501</v>
      </c>
      <c r="J77" s="16">
        <v>53897</v>
      </c>
      <c r="K77" s="17">
        <v>0</v>
      </c>
      <c r="L77" s="17">
        <v>0</v>
      </c>
      <c r="M77" s="17">
        <v>0</v>
      </c>
      <c r="N77" s="17">
        <v>0</v>
      </c>
      <c r="O77" s="17">
        <v>0</v>
      </c>
      <c r="P77" s="17">
        <v>0</v>
      </c>
      <c r="Q77" s="12">
        <v>53897</v>
      </c>
      <c r="R77" s="16">
        <v>58538</v>
      </c>
      <c r="S77" s="17">
        <v>0</v>
      </c>
      <c r="T77" s="17">
        <v>0</v>
      </c>
      <c r="U77" s="17">
        <v>0</v>
      </c>
      <c r="V77" s="17">
        <v>0</v>
      </c>
      <c r="W77" s="17">
        <v>0</v>
      </c>
      <c r="X77" s="17">
        <v>0</v>
      </c>
      <c r="Y77" s="12">
        <v>58538</v>
      </c>
      <c r="Z77" s="16">
        <v>0</v>
      </c>
      <c r="AA77" s="17">
        <v>0</v>
      </c>
      <c r="AB77" s="17">
        <v>0</v>
      </c>
      <c r="AC77" s="17">
        <v>0</v>
      </c>
      <c r="AD77" s="17">
        <v>0</v>
      </c>
      <c r="AE77" s="17">
        <v>0</v>
      </c>
      <c r="AF77" s="17">
        <v>61064</v>
      </c>
      <c r="AG77" s="12">
        <v>61064</v>
      </c>
      <c r="AH77" s="16">
        <v>1685</v>
      </c>
      <c r="AI77" s="17">
        <v>0</v>
      </c>
      <c r="AJ77" s="17">
        <v>0</v>
      </c>
      <c r="AK77" s="17">
        <v>0</v>
      </c>
      <c r="AL77" s="17">
        <v>0</v>
      </c>
      <c r="AM77" s="17">
        <v>0</v>
      </c>
      <c r="AN77" s="17">
        <v>0</v>
      </c>
      <c r="AO77" s="12">
        <v>1685</v>
      </c>
      <c r="AP77" s="16">
        <v>0</v>
      </c>
      <c r="AQ77" s="17">
        <v>0</v>
      </c>
      <c r="AR77" s="17">
        <v>150000</v>
      </c>
      <c r="AS77" s="17">
        <v>0</v>
      </c>
      <c r="AT77" s="17">
        <v>0</v>
      </c>
      <c r="AU77" s="17">
        <v>0</v>
      </c>
      <c r="AV77" s="17">
        <v>0</v>
      </c>
      <c r="AW77" s="12">
        <v>150000</v>
      </c>
      <c r="AX77" s="16">
        <v>21695</v>
      </c>
      <c r="AY77" s="17">
        <v>0</v>
      </c>
      <c r="AZ77" s="17">
        <v>53404</v>
      </c>
      <c r="BA77" s="17">
        <v>0</v>
      </c>
      <c r="BB77" s="17">
        <v>0</v>
      </c>
      <c r="BC77" s="17">
        <v>0</v>
      </c>
      <c r="BD77" s="17">
        <v>0</v>
      </c>
      <c r="BE77" s="12">
        <v>75099</v>
      </c>
      <c r="BF77" s="16">
        <v>0</v>
      </c>
      <c r="BG77" s="17">
        <v>0</v>
      </c>
      <c r="BH77" s="17">
        <v>0</v>
      </c>
      <c r="BI77" s="17">
        <v>0</v>
      </c>
      <c r="BJ77" s="17">
        <v>0</v>
      </c>
      <c r="BK77" s="17">
        <v>0</v>
      </c>
      <c r="BL77" s="17">
        <v>0</v>
      </c>
      <c r="BM77" s="12">
        <v>0</v>
      </c>
      <c r="BN77" s="16">
        <v>0</v>
      </c>
      <c r="BO77" s="17">
        <v>0</v>
      </c>
      <c r="BP77" s="17">
        <v>0</v>
      </c>
      <c r="BQ77" s="17">
        <v>0</v>
      </c>
      <c r="BR77" s="17">
        <v>0</v>
      </c>
      <c r="BS77" s="17">
        <v>0</v>
      </c>
      <c r="BT77" s="17">
        <v>44218</v>
      </c>
      <c r="BU77" s="12">
        <v>44218</v>
      </c>
      <c r="BV77" s="16">
        <v>0</v>
      </c>
      <c r="BW77" s="17">
        <v>0</v>
      </c>
      <c r="BX77" s="17">
        <v>0</v>
      </c>
      <c r="BY77" s="17">
        <v>0</v>
      </c>
      <c r="BZ77" s="17">
        <v>0</v>
      </c>
      <c r="CA77" s="17">
        <v>0</v>
      </c>
      <c r="CB77" s="17">
        <v>0</v>
      </c>
      <c r="CC77" s="12">
        <v>0</v>
      </c>
    </row>
    <row r="78" spans="1:81" x14ac:dyDescent="0.25">
      <c r="A78" s="4" t="s">
        <v>68</v>
      </c>
      <c r="B78" s="92">
        <v>1070799.1600000001</v>
      </c>
      <c r="C78" s="87">
        <v>32459</v>
      </c>
      <c r="D78" s="87">
        <v>135000</v>
      </c>
      <c r="E78" s="87">
        <v>0</v>
      </c>
      <c r="F78" s="87">
        <v>0</v>
      </c>
      <c r="G78" s="87">
        <v>36857</v>
      </c>
      <c r="H78" s="87">
        <v>2042</v>
      </c>
      <c r="I78" s="93">
        <v>1277157.1600000001</v>
      </c>
      <c r="J78" s="16">
        <v>66754.559999999998</v>
      </c>
      <c r="K78" s="17">
        <v>22459</v>
      </c>
      <c r="L78" s="17">
        <v>135000</v>
      </c>
      <c r="M78" s="17">
        <v>0</v>
      </c>
      <c r="N78" s="17">
        <v>0</v>
      </c>
      <c r="O78" s="17">
        <v>6962</v>
      </c>
      <c r="P78" s="17">
        <v>0</v>
      </c>
      <c r="Q78" s="12">
        <v>231175.56</v>
      </c>
      <c r="R78" s="16">
        <v>123852.86</v>
      </c>
      <c r="S78" s="17">
        <v>0</v>
      </c>
      <c r="T78" s="17">
        <v>0</v>
      </c>
      <c r="U78" s="17">
        <v>0</v>
      </c>
      <c r="V78" s="17">
        <v>0</v>
      </c>
      <c r="W78" s="17">
        <v>0</v>
      </c>
      <c r="X78" s="17">
        <v>0</v>
      </c>
      <c r="Y78" s="12">
        <v>123852.86</v>
      </c>
      <c r="Z78" s="16">
        <v>787.27</v>
      </c>
      <c r="AA78" s="17">
        <v>0</v>
      </c>
      <c r="AB78" s="17">
        <v>0</v>
      </c>
      <c r="AC78" s="17">
        <v>0</v>
      </c>
      <c r="AD78" s="17">
        <v>0</v>
      </c>
      <c r="AE78" s="17">
        <v>29895</v>
      </c>
      <c r="AF78" s="17">
        <v>0</v>
      </c>
      <c r="AG78" s="12">
        <v>30682.27</v>
      </c>
      <c r="AH78" s="16">
        <v>338421.8</v>
      </c>
      <c r="AI78" s="17">
        <v>10000</v>
      </c>
      <c r="AJ78" s="17">
        <v>0</v>
      </c>
      <c r="AK78" s="17">
        <v>0</v>
      </c>
      <c r="AL78" s="17">
        <v>0</v>
      </c>
      <c r="AM78" s="17">
        <v>0</v>
      </c>
      <c r="AN78" s="17">
        <v>2042</v>
      </c>
      <c r="AO78" s="12">
        <v>350463.8</v>
      </c>
      <c r="AP78" s="16">
        <v>9524.5300000000007</v>
      </c>
      <c r="AQ78" s="17">
        <v>0</v>
      </c>
      <c r="AR78" s="17">
        <v>0</v>
      </c>
      <c r="AS78" s="17">
        <v>0</v>
      </c>
      <c r="AT78" s="17">
        <v>0</v>
      </c>
      <c r="AU78" s="17">
        <v>0</v>
      </c>
      <c r="AV78" s="17">
        <v>0</v>
      </c>
      <c r="AW78" s="12">
        <v>9524.5300000000007</v>
      </c>
      <c r="AX78" s="16">
        <v>531458.14</v>
      </c>
      <c r="AY78" s="17">
        <v>0</v>
      </c>
      <c r="AZ78" s="17">
        <v>0</v>
      </c>
      <c r="BA78" s="17">
        <v>0</v>
      </c>
      <c r="BB78" s="17">
        <v>0</v>
      </c>
      <c r="BC78" s="17">
        <v>0</v>
      </c>
      <c r="BD78" s="17">
        <v>0</v>
      </c>
      <c r="BE78" s="12">
        <v>531458.14</v>
      </c>
      <c r="BF78" s="16">
        <v>0</v>
      </c>
      <c r="BG78" s="17">
        <v>0</v>
      </c>
      <c r="BH78" s="17">
        <v>0</v>
      </c>
      <c r="BI78" s="17">
        <v>0</v>
      </c>
      <c r="BJ78" s="17">
        <v>0</v>
      </c>
      <c r="BK78" s="17">
        <v>0</v>
      </c>
      <c r="BL78" s="17">
        <v>0</v>
      </c>
      <c r="BM78" s="12">
        <v>0</v>
      </c>
      <c r="BN78" s="16">
        <v>0</v>
      </c>
      <c r="BO78" s="17">
        <v>0</v>
      </c>
      <c r="BP78" s="17">
        <v>0</v>
      </c>
      <c r="BQ78" s="17">
        <v>0</v>
      </c>
      <c r="BR78" s="17">
        <v>0</v>
      </c>
      <c r="BS78" s="17">
        <v>0</v>
      </c>
      <c r="BT78" s="17">
        <v>0</v>
      </c>
      <c r="BU78" s="12">
        <v>0</v>
      </c>
      <c r="BV78" s="16">
        <v>0</v>
      </c>
      <c r="BW78" s="17">
        <v>0</v>
      </c>
      <c r="BX78" s="17">
        <v>0</v>
      </c>
      <c r="BY78" s="17">
        <v>0</v>
      </c>
      <c r="BZ78" s="17">
        <v>0</v>
      </c>
      <c r="CA78" s="17">
        <v>0</v>
      </c>
      <c r="CB78" s="17">
        <v>0</v>
      </c>
      <c r="CC78" s="12">
        <v>0</v>
      </c>
    </row>
    <row r="79" spans="1:81" x14ac:dyDescent="0.25">
      <c r="A79" s="4" t="s">
        <v>69</v>
      </c>
      <c r="B79" s="92">
        <v>4575941.6500000004</v>
      </c>
      <c r="C79" s="87">
        <v>411974</v>
      </c>
      <c r="D79" s="87">
        <v>260318</v>
      </c>
      <c r="E79" s="87">
        <v>0</v>
      </c>
      <c r="F79" s="87">
        <v>0</v>
      </c>
      <c r="G79" s="87">
        <v>535241.92999999993</v>
      </c>
      <c r="H79" s="87">
        <v>22625.74</v>
      </c>
      <c r="I79" s="93">
        <v>5806101.3199999994</v>
      </c>
      <c r="J79" s="16">
        <v>253200.54</v>
      </c>
      <c r="K79" s="17">
        <v>0</v>
      </c>
      <c r="L79" s="17">
        <v>0</v>
      </c>
      <c r="M79" s="17">
        <v>0</v>
      </c>
      <c r="N79" s="17">
        <v>0</v>
      </c>
      <c r="O79" s="17">
        <v>265010.68</v>
      </c>
      <c r="P79" s="17">
        <v>0</v>
      </c>
      <c r="Q79" s="12">
        <v>518211.22</v>
      </c>
      <c r="R79" s="16">
        <v>193488.67</v>
      </c>
      <c r="S79" s="17">
        <v>0</v>
      </c>
      <c r="T79" s="17">
        <v>0</v>
      </c>
      <c r="U79" s="17">
        <v>0</v>
      </c>
      <c r="V79" s="17">
        <v>0</v>
      </c>
      <c r="W79" s="17">
        <v>67106.44</v>
      </c>
      <c r="X79" s="17">
        <v>0</v>
      </c>
      <c r="Y79" s="12">
        <v>260595.11000000002</v>
      </c>
      <c r="Z79" s="16">
        <v>2793148.41</v>
      </c>
      <c r="AA79" s="17">
        <v>0</v>
      </c>
      <c r="AB79" s="17">
        <v>0</v>
      </c>
      <c r="AC79" s="17">
        <v>0</v>
      </c>
      <c r="AD79" s="17">
        <v>0</v>
      </c>
      <c r="AE79" s="17">
        <v>53218.84</v>
      </c>
      <c r="AF79" s="17">
        <v>3829.07</v>
      </c>
      <c r="AG79" s="12">
        <v>2850196.32</v>
      </c>
      <c r="AH79" s="16">
        <v>0</v>
      </c>
      <c r="AI79" s="17">
        <v>195934</v>
      </c>
      <c r="AJ79" s="17">
        <v>260318</v>
      </c>
      <c r="AK79" s="17">
        <v>0</v>
      </c>
      <c r="AL79" s="17">
        <v>0</v>
      </c>
      <c r="AM79" s="17">
        <v>0</v>
      </c>
      <c r="AN79" s="17">
        <v>0</v>
      </c>
      <c r="AO79" s="12">
        <v>456252</v>
      </c>
      <c r="AP79" s="16">
        <v>92559.06</v>
      </c>
      <c r="AQ79" s="17">
        <v>0</v>
      </c>
      <c r="AR79" s="17">
        <v>0</v>
      </c>
      <c r="AS79" s="17">
        <v>0</v>
      </c>
      <c r="AT79" s="17">
        <v>0</v>
      </c>
      <c r="AU79" s="17">
        <v>30269.61</v>
      </c>
      <c r="AV79" s="17">
        <v>15347.37</v>
      </c>
      <c r="AW79" s="12">
        <v>138176.04</v>
      </c>
      <c r="AX79" s="16">
        <v>1243544.97</v>
      </c>
      <c r="AY79" s="17">
        <v>0</v>
      </c>
      <c r="AZ79" s="17">
        <v>0</v>
      </c>
      <c r="BA79" s="17">
        <v>0</v>
      </c>
      <c r="BB79" s="17">
        <v>0</v>
      </c>
      <c r="BC79" s="17">
        <v>0</v>
      </c>
      <c r="BD79" s="17">
        <v>0</v>
      </c>
      <c r="BE79" s="12">
        <v>1243544.97</v>
      </c>
      <c r="BF79" s="16">
        <v>0</v>
      </c>
      <c r="BG79" s="17">
        <v>216040</v>
      </c>
      <c r="BH79" s="17">
        <v>0</v>
      </c>
      <c r="BI79" s="17">
        <v>0</v>
      </c>
      <c r="BJ79" s="17">
        <v>0</v>
      </c>
      <c r="BK79" s="17">
        <v>11454.54</v>
      </c>
      <c r="BL79" s="17">
        <v>3449.3</v>
      </c>
      <c r="BM79" s="12">
        <v>230943.84</v>
      </c>
      <c r="BN79" s="16">
        <v>0</v>
      </c>
      <c r="BO79" s="17">
        <v>0</v>
      </c>
      <c r="BP79" s="17">
        <v>0</v>
      </c>
      <c r="BQ79" s="17">
        <v>0</v>
      </c>
      <c r="BR79" s="17">
        <v>0</v>
      </c>
      <c r="BS79" s="17">
        <v>0</v>
      </c>
      <c r="BT79" s="17">
        <v>0</v>
      </c>
      <c r="BU79" s="12">
        <v>0</v>
      </c>
      <c r="BV79" s="16">
        <v>0</v>
      </c>
      <c r="BW79" s="17">
        <v>0</v>
      </c>
      <c r="BX79" s="17">
        <v>0</v>
      </c>
      <c r="BY79" s="17">
        <v>0</v>
      </c>
      <c r="BZ79" s="17">
        <v>0</v>
      </c>
      <c r="CA79" s="17">
        <v>108181.82</v>
      </c>
      <c r="CB79" s="17">
        <v>0</v>
      </c>
      <c r="CC79" s="12">
        <v>108181.82</v>
      </c>
    </row>
    <row r="80" spans="1:81" x14ac:dyDescent="0.25">
      <c r="A80" s="4" t="s">
        <v>70</v>
      </c>
      <c r="B80" s="92">
        <v>662654.32999999996</v>
      </c>
      <c r="C80" s="87">
        <v>0</v>
      </c>
      <c r="D80" s="87">
        <v>157000</v>
      </c>
      <c r="E80" s="87">
        <v>0</v>
      </c>
      <c r="F80" s="87">
        <v>0</v>
      </c>
      <c r="G80" s="87">
        <v>157878.29999999999</v>
      </c>
      <c r="H80" s="87">
        <v>1017990.66</v>
      </c>
      <c r="I80" s="93">
        <v>1995523.2899999998</v>
      </c>
      <c r="J80" s="16">
        <v>397636.67</v>
      </c>
      <c r="K80" s="17">
        <v>0</v>
      </c>
      <c r="L80" s="17">
        <v>145000</v>
      </c>
      <c r="M80" s="17">
        <v>0</v>
      </c>
      <c r="N80" s="17">
        <v>0</v>
      </c>
      <c r="O80" s="17">
        <v>146832.84999999998</v>
      </c>
      <c r="P80" s="17">
        <v>0</v>
      </c>
      <c r="Q80" s="12">
        <v>689469.5199999999</v>
      </c>
      <c r="R80" s="16">
        <v>163853.04999999999</v>
      </c>
      <c r="S80" s="17">
        <v>0</v>
      </c>
      <c r="T80" s="17">
        <v>0</v>
      </c>
      <c r="U80" s="17">
        <v>0</v>
      </c>
      <c r="V80" s="17">
        <v>0</v>
      </c>
      <c r="W80" s="17">
        <v>0</v>
      </c>
      <c r="X80" s="17">
        <v>0</v>
      </c>
      <c r="Y80" s="12">
        <v>163853.04999999999</v>
      </c>
      <c r="Z80" s="16">
        <v>545.45000000000005</v>
      </c>
      <c r="AA80" s="17">
        <v>0</v>
      </c>
      <c r="AB80" s="17">
        <v>12000</v>
      </c>
      <c r="AC80" s="17">
        <v>0</v>
      </c>
      <c r="AD80" s="17">
        <v>0</v>
      </c>
      <c r="AE80" s="17">
        <v>11045.45</v>
      </c>
      <c r="AF80" s="17">
        <v>287063.13</v>
      </c>
      <c r="AG80" s="12">
        <v>310654.03000000003</v>
      </c>
      <c r="AH80" s="16">
        <v>0</v>
      </c>
      <c r="AI80" s="17">
        <v>0</v>
      </c>
      <c r="AJ80" s="17">
        <v>0</v>
      </c>
      <c r="AK80" s="17">
        <v>0</v>
      </c>
      <c r="AL80" s="17">
        <v>0</v>
      </c>
      <c r="AM80" s="17">
        <v>0</v>
      </c>
      <c r="AN80" s="17">
        <v>0</v>
      </c>
      <c r="AO80" s="12">
        <v>0</v>
      </c>
      <c r="AP80" s="16">
        <v>12516.630000000001</v>
      </c>
      <c r="AQ80" s="17">
        <v>0</v>
      </c>
      <c r="AR80" s="17">
        <v>0</v>
      </c>
      <c r="AS80" s="17">
        <v>0</v>
      </c>
      <c r="AT80" s="17">
        <v>0</v>
      </c>
      <c r="AU80" s="17">
        <v>0</v>
      </c>
      <c r="AV80" s="17">
        <v>238507.63</v>
      </c>
      <c r="AW80" s="12">
        <v>251024.26</v>
      </c>
      <c r="AX80" s="16">
        <v>0</v>
      </c>
      <c r="AY80" s="17">
        <v>0</v>
      </c>
      <c r="AZ80" s="17">
        <v>0</v>
      </c>
      <c r="BA80" s="17">
        <v>0</v>
      </c>
      <c r="BB80" s="17">
        <v>0</v>
      </c>
      <c r="BC80" s="17">
        <v>0</v>
      </c>
      <c r="BD80" s="17">
        <v>263736.25</v>
      </c>
      <c r="BE80" s="12">
        <v>263736.25</v>
      </c>
      <c r="BF80" s="16">
        <v>0</v>
      </c>
      <c r="BG80" s="17">
        <v>0</v>
      </c>
      <c r="BH80" s="17">
        <v>0</v>
      </c>
      <c r="BI80" s="17">
        <v>0</v>
      </c>
      <c r="BJ80" s="17">
        <v>0</v>
      </c>
      <c r="BK80" s="17">
        <v>0</v>
      </c>
      <c r="BL80" s="17">
        <v>0</v>
      </c>
      <c r="BM80" s="12">
        <v>0</v>
      </c>
      <c r="BN80" s="16">
        <v>88102.53</v>
      </c>
      <c r="BO80" s="17">
        <v>0</v>
      </c>
      <c r="BP80" s="17">
        <v>0</v>
      </c>
      <c r="BQ80" s="17">
        <v>0</v>
      </c>
      <c r="BR80" s="17">
        <v>0</v>
      </c>
      <c r="BS80" s="17">
        <v>0</v>
      </c>
      <c r="BT80" s="17">
        <v>228683.65</v>
      </c>
      <c r="BU80" s="12">
        <v>316786.18</v>
      </c>
      <c r="BV80" s="16">
        <v>0</v>
      </c>
      <c r="BW80" s="17">
        <v>0</v>
      </c>
      <c r="BX80" s="17">
        <v>0</v>
      </c>
      <c r="BY80" s="17">
        <v>0</v>
      </c>
      <c r="BZ80" s="17">
        <v>0</v>
      </c>
      <c r="CA80" s="17">
        <v>0</v>
      </c>
      <c r="CB80" s="17">
        <v>0</v>
      </c>
      <c r="CC80" s="12">
        <v>0</v>
      </c>
    </row>
    <row r="81" spans="1:81" x14ac:dyDescent="0.25">
      <c r="A81" s="4" t="s">
        <v>71</v>
      </c>
      <c r="B81" s="92">
        <v>312091.71999999997</v>
      </c>
      <c r="C81" s="87">
        <v>0</v>
      </c>
      <c r="D81" s="87">
        <v>0</v>
      </c>
      <c r="E81" s="87">
        <v>0</v>
      </c>
      <c r="F81" s="87">
        <v>0</v>
      </c>
      <c r="G81" s="87">
        <v>39929</v>
      </c>
      <c r="H81" s="87">
        <v>424439</v>
      </c>
      <c r="I81" s="93">
        <v>776459.72</v>
      </c>
      <c r="J81" s="16">
        <v>27810.89</v>
      </c>
      <c r="K81" s="17">
        <v>0</v>
      </c>
      <c r="L81" s="17">
        <v>0</v>
      </c>
      <c r="M81" s="17">
        <v>0</v>
      </c>
      <c r="N81" s="17">
        <v>0</v>
      </c>
      <c r="O81" s="17">
        <v>431</v>
      </c>
      <c r="P81" s="17">
        <v>0</v>
      </c>
      <c r="Q81" s="12">
        <v>28241.89</v>
      </c>
      <c r="R81" s="16">
        <v>38924.769999999997</v>
      </c>
      <c r="S81" s="17">
        <v>0</v>
      </c>
      <c r="T81" s="17">
        <v>0</v>
      </c>
      <c r="U81" s="17">
        <v>0</v>
      </c>
      <c r="V81" s="17">
        <v>0</v>
      </c>
      <c r="W81" s="17">
        <v>0</v>
      </c>
      <c r="X81" s="17">
        <v>0</v>
      </c>
      <c r="Y81" s="12">
        <v>38924.769999999997</v>
      </c>
      <c r="Z81" s="16">
        <v>22825.43</v>
      </c>
      <c r="AA81" s="17">
        <v>0</v>
      </c>
      <c r="AB81" s="17">
        <v>0</v>
      </c>
      <c r="AC81" s="17">
        <v>0</v>
      </c>
      <c r="AD81" s="17">
        <v>0</v>
      </c>
      <c r="AE81" s="17">
        <v>0</v>
      </c>
      <c r="AF81" s="17">
        <v>1725</v>
      </c>
      <c r="AG81" s="12">
        <v>24550.43</v>
      </c>
      <c r="AH81" s="16">
        <v>72207</v>
      </c>
      <c r="AI81" s="17">
        <v>0</v>
      </c>
      <c r="AJ81" s="17">
        <v>0</v>
      </c>
      <c r="AK81" s="17">
        <v>0</v>
      </c>
      <c r="AL81" s="17">
        <v>0</v>
      </c>
      <c r="AM81" s="17">
        <v>4650</v>
      </c>
      <c r="AN81" s="17">
        <v>0</v>
      </c>
      <c r="AO81" s="12">
        <v>76857</v>
      </c>
      <c r="AP81" s="16">
        <v>0</v>
      </c>
      <c r="AQ81" s="17">
        <v>0</v>
      </c>
      <c r="AR81" s="17">
        <v>0</v>
      </c>
      <c r="AS81" s="17">
        <v>0</v>
      </c>
      <c r="AT81" s="17">
        <v>0</v>
      </c>
      <c r="AU81" s="17">
        <v>0</v>
      </c>
      <c r="AV81" s="17">
        <v>0</v>
      </c>
      <c r="AW81" s="12">
        <v>0</v>
      </c>
      <c r="AX81" s="16">
        <v>0</v>
      </c>
      <c r="AY81" s="17">
        <v>0</v>
      </c>
      <c r="AZ81" s="17">
        <v>0</v>
      </c>
      <c r="BA81" s="17">
        <v>0</v>
      </c>
      <c r="BB81" s="17">
        <v>0</v>
      </c>
      <c r="BC81" s="17">
        <v>0</v>
      </c>
      <c r="BD81" s="17">
        <v>0</v>
      </c>
      <c r="BE81" s="12">
        <v>0</v>
      </c>
      <c r="BF81" s="16">
        <v>150323.63</v>
      </c>
      <c r="BG81" s="17">
        <v>0</v>
      </c>
      <c r="BH81" s="17">
        <v>0</v>
      </c>
      <c r="BI81" s="17">
        <v>0</v>
      </c>
      <c r="BJ81" s="17">
        <v>0</v>
      </c>
      <c r="BK81" s="17">
        <v>21991</v>
      </c>
      <c r="BL81" s="17">
        <v>422714</v>
      </c>
      <c r="BM81" s="12">
        <v>595028.63</v>
      </c>
      <c r="BN81" s="16">
        <v>0</v>
      </c>
      <c r="BO81" s="17">
        <v>0</v>
      </c>
      <c r="BP81" s="17">
        <v>0</v>
      </c>
      <c r="BQ81" s="17">
        <v>0</v>
      </c>
      <c r="BR81" s="17">
        <v>0</v>
      </c>
      <c r="BS81" s="17">
        <v>0</v>
      </c>
      <c r="BT81" s="17">
        <v>0</v>
      </c>
      <c r="BU81" s="12">
        <v>0</v>
      </c>
      <c r="BV81" s="16">
        <v>0</v>
      </c>
      <c r="BW81" s="17">
        <v>0</v>
      </c>
      <c r="BX81" s="17">
        <v>0</v>
      </c>
      <c r="BY81" s="17">
        <v>0</v>
      </c>
      <c r="BZ81" s="17">
        <v>0</v>
      </c>
      <c r="CA81" s="17">
        <v>12857</v>
      </c>
      <c r="CB81" s="17">
        <v>0</v>
      </c>
      <c r="CC81" s="12">
        <v>12857</v>
      </c>
    </row>
    <row r="82" spans="1:81" x14ac:dyDescent="0.25">
      <c r="A82" s="4" t="s">
        <v>72</v>
      </c>
      <c r="B82" s="92">
        <v>3038961</v>
      </c>
      <c r="C82" s="87">
        <v>0</v>
      </c>
      <c r="D82" s="87">
        <v>47000</v>
      </c>
      <c r="E82" s="87">
        <v>0</v>
      </c>
      <c r="F82" s="87">
        <v>0</v>
      </c>
      <c r="G82" s="87">
        <v>8894290</v>
      </c>
      <c r="H82" s="87">
        <v>701707</v>
      </c>
      <c r="I82" s="93">
        <v>12681958</v>
      </c>
      <c r="J82" s="16">
        <v>2350992</v>
      </c>
      <c r="K82" s="17">
        <v>0</v>
      </c>
      <c r="L82" s="17">
        <v>35000</v>
      </c>
      <c r="M82" s="17">
        <v>0</v>
      </c>
      <c r="N82" s="17">
        <v>0</v>
      </c>
      <c r="O82" s="17">
        <v>8894290</v>
      </c>
      <c r="P82" s="17">
        <v>116864</v>
      </c>
      <c r="Q82" s="12">
        <v>11397146</v>
      </c>
      <c r="R82" s="16">
        <v>677295</v>
      </c>
      <c r="S82" s="17">
        <v>0</v>
      </c>
      <c r="T82" s="17">
        <v>0</v>
      </c>
      <c r="U82" s="17">
        <v>0</v>
      </c>
      <c r="V82" s="17">
        <v>0</v>
      </c>
      <c r="W82" s="17">
        <v>0</v>
      </c>
      <c r="X82" s="17">
        <v>21093</v>
      </c>
      <c r="Y82" s="12">
        <v>698388</v>
      </c>
      <c r="Z82" s="16">
        <v>0</v>
      </c>
      <c r="AA82" s="17">
        <v>0</v>
      </c>
      <c r="AB82" s="17">
        <v>0</v>
      </c>
      <c r="AC82" s="17">
        <v>0</v>
      </c>
      <c r="AD82" s="17">
        <v>0</v>
      </c>
      <c r="AE82" s="17">
        <v>0</v>
      </c>
      <c r="AF82" s="17">
        <v>0</v>
      </c>
      <c r="AG82" s="12">
        <v>0</v>
      </c>
      <c r="AH82" s="16">
        <v>0</v>
      </c>
      <c r="AI82" s="17">
        <v>0</v>
      </c>
      <c r="AJ82" s="17">
        <v>0</v>
      </c>
      <c r="AK82" s="17">
        <v>0</v>
      </c>
      <c r="AL82" s="17">
        <v>0</v>
      </c>
      <c r="AM82" s="17">
        <v>0</v>
      </c>
      <c r="AN82" s="17">
        <v>0</v>
      </c>
      <c r="AO82" s="12">
        <v>0</v>
      </c>
      <c r="AP82" s="16">
        <v>0</v>
      </c>
      <c r="AQ82" s="17">
        <v>0</v>
      </c>
      <c r="AR82" s="17">
        <v>0</v>
      </c>
      <c r="AS82" s="17">
        <v>0</v>
      </c>
      <c r="AT82" s="17">
        <v>0</v>
      </c>
      <c r="AU82" s="17">
        <v>0</v>
      </c>
      <c r="AV82" s="17">
        <v>0</v>
      </c>
      <c r="AW82" s="12">
        <v>0</v>
      </c>
      <c r="AX82" s="16">
        <v>0</v>
      </c>
      <c r="AY82" s="17">
        <v>0</v>
      </c>
      <c r="AZ82" s="17">
        <v>0</v>
      </c>
      <c r="BA82" s="17">
        <v>0</v>
      </c>
      <c r="BB82" s="17">
        <v>0</v>
      </c>
      <c r="BC82" s="17">
        <v>0</v>
      </c>
      <c r="BD82" s="17">
        <v>0</v>
      </c>
      <c r="BE82" s="12">
        <v>0</v>
      </c>
      <c r="BF82" s="16">
        <v>10674</v>
      </c>
      <c r="BG82" s="17">
        <v>0</v>
      </c>
      <c r="BH82" s="17">
        <v>12000</v>
      </c>
      <c r="BI82" s="17">
        <v>0</v>
      </c>
      <c r="BJ82" s="17">
        <v>0</v>
      </c>
      <c r="BK82" s="17">
        <v>0</v>
      </c>
      <c r="BL82" s="17">
        <v>114947</v>
      </c>
      <c r="BM82" s="12">
        <v>137621</v>
      </c>
      <c r="BN82" s="16">
        <v>0</v>
      </c>
      <c r="BO82" s="17">
        <v>0</v>
      </c>
      <c r="BP82" s="17">
        <v>0</v>
      </c>
      <c r="BQ82" s="17">
        <v>0</v>
      </c>
      <c r="BR82" s="17">
        <v>0</v>
      </c>
      <c r="BS82" s="17">
        <v>0</v>
      </c>
      <c r="BT82" s="17">
        <v>437181</v>
      </c>
      <c r="BU82" s="12">
        <v>437181</v>
      </c>
      <c r="BV82" s="16">
        <v>0</v>
      </c>
      <c r="BW82" s="17">
        <v>0</v>
      </c>
      <c r="BX82" s="17">
        <v>0</v>
      </c>
      <c r="BY82" s="17">
        <v>0</v>
      </c>
      <c r="BZ82" s="17">
        <v>0</v>
      </c>
      <c r="CA82" s="17">
        <v>0</v>
      </c>
      <c r="CB82" s="17">
        <v>11622</v>
      </c>
      <c r="CC82" s="12">
        <v>11622</v>
      </c>
    </row>
    <row r="83" spans="1:81" x14ac:dyDescent="0.25">
      <c r="A83" s="4" t="s">
        <v>73</v>
      </c>
      <c r="B83" s="92">
        <v>4444805.5</v>
      </c>
      <c r="C83" s="87">
        <v>100861.63</v>
      </c>
      <c r="D83" s="87">
        <v>125000</v>
      </c>
      <c r="E83" s="87">
        <v>0</v>
      </c>
      <c r="F83" s="87">
        <v>0</v>
      </c>
      <c r="G83" s="87">
        <v>1203342.47</v>
      </c>
      <c r="H83" s="87">
        <v>103890.66</v>
      </c>
      <c r="I83" s="93">
        <v>5977900.2599999998</v>
      </c>
      <c r="J83" s="16">
        <v>3587615.16</v>
      </c>
      <c r="K83" s="17">
        <v>94090.91</v>
      </c>
      <c r="L83" s="17">
        <v>125000</v>
      </c>
      <c r="M83" s="17">
        <v>0</v>
      </c>
      <c r="N83" s="17">
        <v>0</v>
      </c>
      <c r="O83" s="17">
        <v>841152.77</v>
      </c>
      <c r="P83" s="17">
        <v>103890.66</v>
      </c>
      <c r="Q83" s="12">
        <v>4751749.5</v>
      </c>
      <c r="R83" s="16">
        <v>857190.34</v>
      </c>
      <c r="S83" s="17">
        <v>0</v>
      </c>
      <c r="T83" s="17">
        <v>0</v>
      </c>
      <c r="U83" s="17">
        <v>0</v>
      </c>
      <c r="V83" s="17">
        <v>0</v>
      </c>
      <c r="W83" s="17">
        <v>265303.78999999998</v>
      </c>
      <c r="X83" s="17">
        <v>0</v>
      </c>
      <c r="Y83" s="12">
        <v>1122494.1299999999</v>
      </c>
      <c r="Z83" s="16">
        <v>0</v>
      </c>
      <c r="AA83" s="17">
        <v>0</v>
      </c>
      <c r="AB83" s="17">
        <v>0</v>
      </c>
      <c r="AC83" s="17">
        <v>0</v>
      </c>
      <c r="AD83" s="17">
        <v>0</v>
      </c>
      <c r="AE83" s="17">
        <v>85377.47</v>
      </c>
      <c r="AF83" s="17">
        <v>0</v>
      </c>
      <c r="AG83" s="12">
        <v>85377.47</v>
      </c>
      <c r="AH83" s="16">
        <v>0</v>
      </c>
      <c r="AI83" s="17">
        <v>0</v>
      </c>
      <c r="AJ83" s="17">
        <v>0</v>
      </c>
      <c r="AK83" s="17">
        <v>0</v>
      </c>
      <c r="AL83" s="17">
        <v>0</v>
      </c>
      <c r="AM83" s="17">
        <v>0</v>
      </c>
      <c r="AN83" s="17">
        <v>0</v>
      </c>
      <c r="AO83" s="12">
        <v>0</v>
      </c>
      <c r="AP83" s="16">
        <v>0</v>
      </c>
      <c r="AQ83" s="17">
        <v>0</v>
      </c>
      <c r="AR83" s="17">
        <v>0</v>
      </c>
      <c r="AS83" s="17">
        <v>0</v>
      </c>
      <c r="AT83" s="17">
        <v>0</v>
      </c>
      <c r="AU83" s="17">
        <v>0</v>
      </c>
      <c r="AV83" s="17">
        <v>0</v>
      </c>
      <c r="AW83" s="12">
        <v>0</v>
      </c>
      <c r="AX83" s="16">
        <v>0</v>
      </c>
      <c r="AY83" s="17">
        <v>0</v>
      </c>
      <c r="AZ83" s="17">
        <v>0</v>
      </c>
      <c r="BA83" s="17">
        <v>0</v>
      </c>
      <c r="BB83" s="17">
        <v>0</v>
      </c>
      <c r="BC83" s="17">
        <v>0</v>
      </c>
      <c r="BD83" s="17">
        <v>0</v>
      </c>
      <c r="BE83" s="12">
        <v>0</v>
      </c>
      <c r="BF83" s="16">
        <v>0</v>
      </c>
      <c r="BG83" s="17">
        <v>0</v>
      </c>
      <c r="BH83" s="17">
        <v>0</v>
      </c>
      <c r="BI83" s="17">
        <v>0</v>
      </c>
      <c r="BJ83" s="17">
        <v>0</v>
      </c>
      <c r="BK83" s="17">
        <v>0</v>
      </c>
      <c r="BL83" s="17">
        <v>0</v>
      </c>
      <c r="BM83" s="12">
        <v>0</v>
      </c>
      <c r="BN83" s="16">
        <v>0</v>
      </c>
      <c r="BO83" s="17">
        <v>0</v>
      </c>
      <c r="BP83" s="17">
        <v>0</v>
      </c>
      <c r="BQ83" s="17">
        <v>0</v>
      </c>
      <c r="BR83" s="17">
        <v>0</v>
      </c>
      <c r="BS83" s="17">
        <v>0</v>
      </c>
      <c r="BT83" s="17">
        <v>0</v>
      </c>
      <c r="BU83" s="12">
        <v>0</v>
      </c>
      <c r="BV83" s="16">
        <v>0</v>
      </c>
      <c r="BW83" s="17">
        <v>6770.72</v>
      </c>
      <c r="BX83" s="17">
        <v>0</v>
      </c>
      <c r="BY83" s="17">
        <v>0</v>
      </c>
      <c r="BZ83" s="17">
        <v>0</v>
      </c>
      <c r="CA83" s="17">
        <v>11508.44</v>
      </c>
      <c r="CB83" s="17">
        <v>0</v>
      </c>
      <c r="CC83" s="12">
        <v>18279.16</v>
      </c>
    </row>
    <row r="84" spans="1:81" x14ac:dyDescent="0.25">
      <c r="A84" s="4" t="s">
        <v>74</v>
      </c>
      <c r="B84" s="92">
        <v>1566718</v>
      </c>
      <c r="C84" s="87">
        <v>0</v>
      </c>
      <c r="D84" s="87">
        <v>50000</v>
      </c>
      <c r="E84" s="87">
        <v>0</v>
      </c>
      <c r="F84" s="87">
        <v>0</v>
      </c>
      <c r="G84" s="87">
        <v>194597</v>
      </c>
      <c r="H84" s="87">
        <v>0</v>
      </c>
      <c r="I84" s="93">
        <v>1811315</v>
      </c>
      <c r="J84" s="16">
        <v>1108464</v>
      </c>
      <c r="K84" s="17">
        <v>0</v>
      </c>
      <c r="L84" s="17">
        <v>50000</v>
      </c>
      <c r="M84" s="17">
        <v>0</v>
      </c>
      <c r="N84" s="17">
        <v>0</v>
      </c>
      <c r="O84" s="17">
        <v>148420</v>
      </c>
      <c r="P84" s="17">
        <v>0</v>
      </c>
      <c r="Q84" s="12">
        <v>1306884</v>
      </c>
      <c r="R84" s="16">
        <v>84994</v>
      </c>
      <c r="S84" s="17">
        <v>0</v>
      </c>
      <c r="T84" s="17">
        <v>0</v>
      </c>
      <c r="U84" s="17">
        <v>0</v>
      </c>
      <c r="V84" s="17">
        <v>0</v>
      </c>
      <c r="W84" s="17">
        <v>0</v>
      </c>
      <c r="X84" s="17">
        <v>0</v>
      </c>
      <c r="Y84" s="12">
        <v>84994</v>
      </c>
      <c r="Z84" s="16">
        <v>10700</v>
      </c>
      <c r="AA84" s="17">
        <v>0</v>
      </c>
      <c r="AB84" s="17">
        <v>0</v>
      </c>
      <c r="AC84" s="17">
        <v>0</v>
      </c>
      <c r="AD84" s="17">
        <v>0</v>
      </c>
      <c r="AE84" s="17">
        <v>0</v>
      </c>
      <c r="AF84" s="17">
        <v>0</v>
      </c>
      <c r="AG84" s="12">
        <v>10700</v>
      </c>
      <c r="AH84" s="16">
        <v>0</v>
      </c>
      <c r="AI84" s="17">
        <v>0</v>
      </c>
      <c r="AJ84" s="17">
        <v>0</v>
      </c>
      <c r="AK84" s="17">
        <v>0</v>
      </c>
      <c r="AL84" s="17">
        <v>0</v>
      </c>
      <c r="AM84" s="17">
        <v>0</v>
      </c>
      <c r="AN84" s="17">
        <v>0</v>
      </c>
      <c r="AO84" s="12">
        <v>0</v>
      </c>
      <c r="AP84" s="16">
        <v>0</v>
      </c>
      <c r="AQ84" s="17">
        <v>0</v>
      </c>
      <c r="AR84" s="17">
        <v>0</v>
      </c>
      <c r="AS84" s="17">
        <v>0</v>
      </c>
      <c r="AT84" s="17">
        <v>0</v>
      </c>
      <c r="AU84" s="17">
        <v>0</v>
      </c>
      <c r="AV84" s="17">
        <v>0</v>
      </c>
      <c r="AW84" s="12">
        <v>0</v>
      </c>
      <c r="AX84" s="16">
        <v>0</v>
      </c>
      <c r="AY84" s="17">
        <v>0</v>
      </c>
      <c r="AZ84" s="17">
        <v>0</v>
      </c>
      <c r="BA84" s="17">
        <v>0</v>
      </c>
      <c r="BB84" s="17">
        <v>0</v>
      </c>
      <c r="BC84" s="17">
        <v>0</v>
      </c>
      <c r="BD84" s="17">
        <v>0</v>
      </c>
      <c r="BE84" s="12">
        <v>0</v>
      </c>
      <c r="BF84" s="16">
        <v>0</v>
      </c>
      <c r="BG84" s="17">
        <v>0</v>
      </c>
      <c r="BH84" s="17">
        <v>0</v>
      </c>
      <c r="BI84" s="17">
        <v>0</v>
      </c>
      <c r="BJ84" s="17">
        <v>0</v>
      </c>
      <c r="BK84" s="17">
        <v>817</v>
      </c>
      <c r="BL84" s="17">
        <v>0</v>
      </c>
      <c r="BM84" s="12">
        <v>817</v>
      </c>
      <c r="BN84" s="16">
        <v>362560</v>
      </c>
      <c r="BO84" s="17">
        <v>0</v>
      </c>
      <c r="BP84" s="17">
        <v>0</v>
      </c>
      <c r="BQ84" s="17">
        <v>0</v>
      </c>
      <c r="BR84" s="17">
        <v>0</v>
      </c>
      <c r="BS84" s="17">
        <v>45360</v>
      </c>
      <c r="BT84" s="17">
        <v>0</v>
      </c>
      <c r="BU84" s="12">
        <v>407920</v>
      </c>
      <c r="BV84" s="16">
        <v>0</v>
      </c>
      <c r="BW84" s="17">
        <v>0</v>
      </c>
      <c r="BX84" s="17">
        <v>0</v>
      </c>
      <c r="BY84" s="17">
        <v>0</v>
      </c>
      <c r="BZ84" s="17">
        <v>0</v>
      </c>
      <c r="CA84" s="17">
        <v>0</v>
      </c>
      <c r="CB84" s="17">
        <v>0</v>
      </c>
      <c r="CC84" s="12">
        <v>0</v>
      </c>
    </row>
    <row r="85" spans="1:81" x14ac:dyDescent="0.25">
      <c r="A85" s="4" t="s">
        <v>75</v>
      </c>
      <c r="B85" s="92">
        <v>6485436.0177499438</v>
      </c>
      <c r="C85" s="87">
        <v>13500</v>
      </c>
      <c r="D85" s="87">
        <v>1691762.2210023352</v>
      </c>
      <c r="E85" s="87">
        <v>0</v>
      </c>
      <c r="F85" s="87">
        <v>0</v>
      </c>
      <c r="G85" s="87">
        <v>23200403.641338211</v>
      </c>
      <c r="H85" s="87">
        <v>0</v>
      </c>
      <c r="I85" s="93">
        <v>31391101.880090494</v>
      </c>
      <c r="J85" s="16">
        <v>4088446.5176950255</v>
      </c>
      <c r="K85" s="17">
        <v>0</v>
      </c>
      <c r="L85" s="17">
        <v>771044.44388846378</v>
      </c>
      <c r="M85" s="17">
        <v>0</v>
      </c>
      <c r="N85" s="17">
        <v>0</v>
      </c>
      <c r="O85" s="17">
        <v>21558065.697646309</v>
      </c>
      <c r="P85" s="17">
        <v>0</v>
      </c>
      <c r="Q85" s="12">
        <v>26417556.6592298</v>
      </c>
      <c r="R85" s="16">
        <v>1621676.1087711763</v>
      </c>
      <c r="S85" s="17">
        <v>0</v>
      </c>
      <c r="T85" s="17">
        <v>0</v>
      </c>
      <c r="U85" s="17">
        <v>0</v>
      </c>
      <c r="V85" s="17">
        <v>0</v>
      </c>
      <c r="W85" s="17">
        <v>0</v>
      </c>
      <c r="X85" s="17">
        <v>0</v>
      </c>
      <c r="Y85" s="12">
        <v>1621676.1087711763</v>
      </c>
      <c r="Z85" s="16">
        <v>765691.56290261727</v>
      </c>
      <c r="AA85" s="17">
        <v>0</v>
      </c>
      <c r="AB85" s="17">
        <v>0</v>
      </c>
      <c r="AC85" s="17">
        <v>0</v>
      </c>
      <c r="AD85" s="17">
        <v>0</v>
      </c>
      <c r="AE85" s="17">
        <v>1513567.6300458694</v>
      </c>
      <c r="AF85" s="17">
        <v>0</v>
      </c>
      <c r="AG85" s="12">
        <v>2279259.1929484867</v>
      </c>
      <c r="AH85" s="16">
        <v>9468.371858176195</v>
      </c>
      <c r="AI85" s="17">
        <v>0</v>
      </c>
      <c r="AJ85" s="17">
        <v>920717.77711387153</v>
      </c>
      <c r="AK85" s="17">
        <v>0</v>
      </c>
      <c r="AL85" s="17">
        <v>0</v>
      </c>
      <c r="AM85" s="17">
        <v>0</v>
      </c>
      <c r="AN85" s="17">
        <v>0</v>
      </c>
      <c r="AO85" s="12">
        <v>930186.14897204773</v>
      </c>
      <c r="AP85" s="16">
        <v>0</v>
      </c>
      <c r="AQ85" s="17">
        <v>0</v>
      </c>
      <c r="AR85" s="17">
        <v>0</v>
      </c>
      <c r="AS85" s="17">
        <v>0</v>
      </c>
      <c r="AT85" s="17">
        <v>0</v>
      </c>
      <c r="AU85" s="17">
        <v>0</v>
      </c>
      <c r="AV85" s="17">
        <v>0</v>
      </c>
      <c r="AW85" s="12">
        <v>0</v>
      </c>
      <c r="AX85" s="16">
        <v>0</v>
      </c>
      <c r="AY85" s="17">
        <v>0</v>
      </c>
      <c r="AZ85" s="17">
        <v>0</v>
      </c>
      <c r="BA85" s="17">
        <v>0</v>
      </c>
      <c r="BB85" s="17">
        <v>0</v>
      </c>
      <c r="BC85" s="17">
        <v>0</v>
      </c>
      <c r="BD85" s="17">
        <v>0</v>
      </c>
      <c r="BE85" s="12">
        <v>0</v>
      </c>
      <c r="BF85" s="16">
        <v>153.45652294949292</v>
      </c>
      <c r="BG85" s="17">
        <v>13500</v>
      </c>
      <c r="BH85" s="17">
        <v>0</v>
      </c>
      <c r="BI85" s="17">
        <v>0</v>
      </c>
      <c r="BJ85" s="17">
        <v>0</v>
      </c>
      <c r="BK85" s="17">
        <v>128770.31364603451</v>
      </c>
      <c r="BL85" s="17">
        <v>0</v>
      </c>
      <c r="BM85" s="12">
        <v>142423.77016898402</v>
      </c>
      <c r="BN85" s="16">
        <v>0</v>
      </c>
      <c r="BO85" s="17">
        <v>0</v>
      </c>
      <c r="BP85" s="17">
        <v>0</v>
      </c>
      <c r="BQ85" s="17">
        <v>0</v>
      </c>
      <c r="BR85" s="17">
        <v>0</v>
      </c>
      <c r="BS85" s="17">
        <v>0</v>
      </c>
      <c r="BT85" s="17">
        <v>0</v>
      </c>
      <c r="BU85" s="12">
        <v>0</v>
      </c>
      <c r="BV85" s="16">
        <v>0</v>
      </c>
      <c r="BW85" s="17">
        <v>0</v>
      </c>
      <c r="BX85" s="17">
        <v>0</v>
      </c>
      <c r="BY85" s="17">
        <v>0</v>
      </c>
      <c r="BZ85" s="17">
        <v>0</v>
      </c>
      <c r="CA85" s="17">
        <v>0</v>
      </c>
      <c r="CB85" s="17">
        <v>0</v>
      </c>
      <c r="CC85" s="12">
        <v>0</v>
      </c>
    </row>
    <row r="86" spans="1:81" x14ac:dyDescent="0.25">
      <c r="A86" s="4" t="s">
        <v>76</v>
      </c>
      <c r="B86" s="92">
        <v>3893773</v>
      </c>
      <c r="C86" s="87">
        <v>0</v>
      </c>
      <c r="D86" s="87">
        <v>0</v>
      </c>
      <c r="E86" s="87">
        <v>0</v>
      </c>
      <c r="F86" s="87">
        <v>170000</v>
      </c>
      <c r="G86" s="87">
        <v>0</v>
      </c>
      <c r="H86" s="87">
        <v>0</v>
      </c>
      <c r="I86" s="93">
        <v>4063773</v>
      </c>
      <c r="J86" s="16">
        <v>2995355</v>
      </c>
      <c r="K86" s="17">
        <v>0</v>
      </c>
      <c r="L86" s="17">
        <v>0</v>
      </c>
      <c r="M86" s="17">
        <v>0</v>
      </c>
      <c r="N86" s="17">
        <v>0</v>
      </c>
      <c r="O86" s="17">
        <v>0</v>
      </c>
      <c r="P86" s="17">
        <v>0</v>
      </c>
      <c r="Q86" s="12">
        <v>2995355</v>
      </c>
      <c r="R86" s="16">
        <v>898418</v>
      </c>
      <c r="S86" s="17">
        <v>0</v>
      </c>
      <c r="T86" s="17">
        <v>0</v>
      </c>
      <c r="U86" s="17">
        <v>0</v>
      </c>
      <c r="V86" s="17">
        <v>170000</v>
      </c>
      <c r="W86" s="17">
        <v>0</v>
      </c>
      <c r="X86" s="17">
        <v>0</v>
      </c>
      <c r="Y86" s="12">
        <v>1068418</v>
      </c>
      <c r="Z86" s="16">
        <v>0</v>
      </c>
      <c r="AA86" s="17">
        <v>0</v>
      </c>
      <c r="AB86" s="17">
        <v>0</v>
      </c>
      <c r="AC86" s="17">
        <v>0</v>
      </c>
      <c r="AD86" s="17">
        <v>0</v>
      </c>
      <c r="AE86" s="17">
        <v>0</v>
      </c>
      <c r="AF86" s="17">
        <v>0</v>
      </c>
      <c r="AG86" s="12">
        <v>0</v>
      </c>
      <c r="AH86" s="16">
        <v>0</v>
      </c>
      <c r="AI86" s="17">
        <v>0</v>
      </c>
      <c r="AJ86" s="17">
        <v>0</v>
      </c>
      <c r="AK86" s="17">
        <v>0</v>
      </c>
      <c r="AL86" s="17">
        <v>0</v>
      </c>
      <c r="AM86" s="17">
        <v>0</v>
      </c>
      <c r="AN86" s="17">
        <v>0</v>
      </c>
      <c r="AO86" s="12">
        <v>0</v>
      </c>
      <c r="AP86" s="16">
        <v>0</v>
      </c>
      <c r="AQ86" s="17">
        <v>0</v>
      </c>
      <c r="AR86" s="17">
        <v>0</v>
      </c>
      <c r="AS86" s="17">
        <v>0</v>
      </c>
      <c r="AT86" s="17">
        <v>0</v>
      </c>
      <c r="AU86" s="17">
        <v>0</v>
      </c>
      <c r="AV86" s="17">
        <v>0</v>
      </c>
      <c r="AW86" s="12">
        <v>0</v>
      </c>
      <c r="AX86" s="16">
        <v>0</v>
      </c>
      <c r="AY86" s="17">
        <v>0</v>
      </c>
      <c r="AZ86" s="17">
        <v>0</v>
      </c>
      <c r="BA86" s="17">
        <v>0</v>
      </c>
      <c r="BB86" s="17">
        <v>0</v>
      </c>
      <c r="BC86" s="17">
        <v>0</v>
      </c>
      <c r="BD86" s="17">
        <v>0</v>
      </c>
      <c r="BE86" s="12">
        <v>0</v>
      </c>
      <c r="BF86" s="16">
        <v>0</v>
      </c>
      <c r="BG86" s="17">
        <v>0</v>
      </c>
      <c r="BH86" s="17">
        <v>0</v>
      </c>
      <c r="BI86" s="17">
        <v>0</v>
      </c>
      <c r="BJ86" s="17">
        <v>0</v>
      </c>
      <c r="BK86" s="17">
        <v>0</v>
      </c>
      <c r="BL86" s="17">
        <v>0</v>
      </c>
      <c r="BM86" s="12">
        <v>0</v>
      </c>
      <c r="BN86" s="16">
        <v>0</v>
      </c>
      <c r="BO86" s="17">
        <v>0</v>
      </c>
      <c r="BP86" s="17">
        <v>0</v>
      </c>
      <c r="BQ86" s="17">
        <v>0</v>
      </c>
      <c r="BR86" s="17">
        <v>0</v>
      </c>
      <c r="BS86" s="17">
        <v>0</v>
      </c>
      <c r="BT86" s="17">
        <v>0</v>
      </c>
      <c r="BU86" s="12">
        <v>0</v>
      </c>
      <c r="BV86" s="16">
        <v>0</v>
      </c>
      <c r="BW86" s="17">
        <v>0</v>
      </c>
      <c r="BX86" s="17">
        <v>0</v>
      </c>
      <c r="BY86" s="17">
        <v>0</v>
      </c>
      <c r="BZ86" s="17">
        <v>0</v>
      </c>
      <c r="CA86" s="17">
        <v>0</v>
      </c>
      <c r="CB86" s="17">
        <v>0</v>
      </c>
      <c r="CC86" s="12">
        <v>0</v>
      </c>
    </row>
    <row r="87" spans="1:81" x14ac:dyDescent="0.25">
      <c r="A87" s="4" t="s">
        <v>77</v>
      </c>
      <c r="B87" s="92">
        <v>1930757.5</v>
      </c>
      <c r="C87" s="87">
        <v>472999.68000000005</v>
      </c>
      <c r="D87" s="87">
        <v>125000</v>
      </c>
      <c r="E87" s="87">
        <v>356000</v>
      </c>
      <c r="F87" s="87">
        <v>0</v>
      </c>
      <c r="G87" s="87">
        <v>10415</v>
      </c>
      <c r="H87" s="87">
        <v>151580.99000000002</v>
      </c>
      <c r="I87" s="93">
        <v>3046753.1700000004</v>
      </c>
      <c r="J87" s="16">
        <v>1583944.31</v>
      </c>
      <c r="K87" s="17">
        <v>472999.68000000005</v>
      </c>
      <c r="L87" s="17">
        <v>0</v>
      </c>
      <c r="M87" s="17">
        <v>0</v>
      </c>
      <c r="N87" s="17">
        <v>0</v>
      </c>
      <c r="O87" s="17">
        <v>10415</v>
      </c>
      <c r="P87" s="17">
        <v>21570.57</v>
      </c>
      <c r="Q87" s="12">
        <v>2088929.5600000003</v>
      </c>
      <c r="R87" s="16">
        <v>346813.19</v>
      </c>
      <c r="S87" s="17">
        <v>0</v>
      </c>
      <c r="T87" s="17">
        <v>0</v>
      </c>
      <c r="U87" s="17">
        <v>0</v>
      </c>
      <c r="V87" s="17">
        <v>0</v>
      </c>
      <c r="W87" s="17">
        <v>0</v>
      </c>
      <c r="X87" s="17">
        <v>0</v>
      </c>
      <c r="Y87" s="12">
        <v>346813.19</v>
      </c>
      <c r="Z87" s="16">
        <v>0</v>
      </c>
      <c r="AA87" s="17">
        <v>0</v>
      </c>
      <c r="AB87" s="17">
        <v>0</v>
      </c>
      <c r="AC87" s="17">
        <v>356000</v>
      </c>
      <c r="AD87" s="17">
        <v>0</v>
      </c>
      <c r="AE87" s="17">
        <v>0</v>
      </c>
      <c r="AF87" s="17">
        <v>130010.42000000001</v>
      </c>
      <c r="AG87" s="12">
        <v>486010.42000000004</v>
      </c>
      <c r="AH87" s="16">
        <v>0</v>
      </c>
      <c r="AI87" s="17">
        <v>0</v>
      </c>
      <c r="AJ87" s="17">
        <v>125000</v>
      </c>
      <c r="AK87" s="17">
        <v>0</v>
      </c>
      <c r="AL87" s="17">
        <v>0</v>
      </c>
      <c r="AM87" s="17">
        <v>0</v>
      </c>
      <c r="AN87" s="17">
        <v>0</v>
      </c>
      <c r="AO87" s="12">
        <v>125000</v>
      </c>
      <c r="AP87" s="16">
        <v>0</v>
      </c>
      <c r="AQ87" s="17">
        <v>0</v>
      </c>
      <c r="AR87" s="17">
        <v>0</v>
      </c>
      <c r="AS87" s="17">
        <v>0</v>
      </c>
      <c r="AT87" s="17">
        <v>0</v>
      </c>
      <c r="AU87" s="17">
        <v>0</v>
      </c>
      <c r="AV87" s="17">
        <v>0</v>
      </c>
      <c r="AW87" s="12">
        <v>0</v>
      </c>
      <c r="AX87" s="16">
        <v>0</v>
      </c>
      <c r="AY87" s="17">
        <v>0</v>
      </c>
      <c r="AZ87" s="17">
        <v>0</v>
      </c>
      <c r="BA87" s="17">
        <v>0</v>
      </c>
      <c r="BB87" s="17">
        <v>0</v>
      </c>
      <c r="BC87" s="17">
        <v>0</v>
      </c>
      <c r="BD87" s="17">
        <v>0</v>
      </c>
      <c r="BE87" s="12">
        <v>0</v>
      </c>
      <c r="BF87" s="16">
        <v>0</v>
      </c>
      <c r="BG87" s="17">
        <v>0</v>
      </c>
      <c r="BH87" s="17">
        <v>0</v>
      </c>
      <c r="BI87" s="17">
        <v>0</v>
      </c>
      <c r="BJ87" s="17">
        <v>0</v>
      </c>
      <c r="BK87" s="17">
        <v>0</v>
      </c>
      <c r="BL87" s="17">
        <v>0</v>
      </c>
      <c r="BM87" s="12">
        <v>0</v>
      </c>
      <c r="BN87" s="16">
        <v>0</v>
      </c>
      <c r="BO87" s="17">
        <v>0</v>
      </c>
      <c r="BP87" s="17">
        <v>0</v>
      </c>
      <c r="BQ87" s="17">
        <v>0</v>
      </c>
      <c r="BR87" s="17">
        <v>0</v>
      </c>
      <c r="BS87" s="17">
        <v>0</v>
      </c>
      <c r="BT87" s="17">
        <v>0</v>
      </c>
      <c r="BU87" s="12">
        <v>0</v>
      </c>
      <c r="BV87" s="16">
        <v>0</v>
      </c>
      <c r="BW87" s="17">
        <v>0</v>
      </c>
      <c r="BX87" s="17">
        <v>0</v>
      </c>
      <c r="BY87" s="17">
        <v>0</v>
      </c>
      <c r="BZ87" s="17">
        <v>0</v>
      </c>
      <c r="CA87" s="17">
        <v>0</v>
      </c>
      <c r="CB87" s="17">
        <v>0</v>
      </c>
      <c r="CC87" s="12">
        <v>0</v>
      </c>
    </row>
    <row r="88" spans="1:81" x14ac:dyDescent="0.25">
      <c r="A88" s="4" t="s">
        <v>78</v>
      </c>
      <c r="B88" s="92">
        <v>351504</v>
      </c>
      <c r="C88" s="87">
        <v>3700</v>
      </c>
      <c r="D88" s="87">
        <v>634111</v>
      </c>
      <c r="E88" s="87">
        <v>0</v>
      </c>
      <c r="F88" s="87">
        <v>0</v>
      </c>
      <c r="G88" s="87">
        <v>19545</v>
      </c>
      <c r="H88" s="87">
        <v>0</v>
      </c>
      <c r="I88" s="93">
        <v>1008860</v>
      </c>
      <c r="J88" s="16">
        <v>45645</v>
      </c>
      <c r="K88" s="17">
        <v>3700</v>
      </c>
      <c r="L88" s="17">
        <v>145000</v>
      </c>
      <c r="M88" s="17">
        <v>0</v>
      </c>
      <c r="N88" s="17">
        <v>0</v>
      </c>
      <c r="O88" s="17">
        <v>19545</v>
      </c>
      <c r="P88" s="17">
        <v>0</v>
      </c>
      <c r="Q88" s="12">
        <v>213890</v>
      </c>
      <c r="R88" s="16">
        <v>62469</v>
      </c>
      <c r="S88" s="17">
        <v>0</v>
      </c>
      <c r="T88" s="17">
        <v>0</v>
      </c>
      <c r="U88" s="17">
        <v>0</v>
      </c>
      <c r="V88" s="17">
        <v>0</v>
      </c>
      <c r="W88" s="17">
        <v>0</v>
      </c>
      <c r="X88" s="17">
        <v>0</v>
      </c>
      <c r="Y88" s="12">
        <v>62469</v>
      </c>
      <c r="Z88" s="16">
        <v>161609</v>
      </c>
      <c r="AA88" s="17">
        <v>0</v>
      </c>
      <c r="AB88" s="17">
        <v>0</v>
      </c>
      <c r="AC88" s="17">
        <v>0</v>
      </c>
      <c r="AD88" s="17">
        <v>0</v>
      </c>
      <c r="AE88" s="17">
        <v>0</v>
      </c>
      <c r="AF88" s="17">
        <v>0</v>
      </c>
      <c r="AG88" s="12">
        <v>161609</v>
      </c>
      <c r="AH88" s="16">
        <v>0</v>
      </c>
      <c r="AI88" s="17">
        <v>0</v>
      </c>
      <c r="AJ88" s="17">
        <v>0</v>
      </c>
      <c r="AK88" s="17">
        <v>0</v>
      </c>
      <c r="AL88" s="17">
        <v>0</v>
      </c>
      <c r="AM88" s="17">
        <v>0</v>
      </c>
      <c r="AN88" s="17">
        <v>0</v>
      </c>
      <c r="AO88" s="12">
        <v>0</v>
      </c>
      <c r="AP88" s="16">
        <v>0</v>
      </c>
      <c r="AQ88" s="17">
        <v>0</v>
      </c>
      <c r="AR88" s="17">
        <v>489111</v>
      </c>
      <c r="AS88" s="17">
        <v>0</v>
      </c>
      <c r="AT88" s="17">
        <v>0</v>
      </c>
      <c r="AU88" s="17">
        <v>0</v>
      </c>
      <c r="AV88" s="17">
        <v>0</v>
      </c>
      <c r="AW88" s="12">
        <v>489111</v>
      </c>
      <c r="AX88" s="16">
        <v>81781</v>
      </c>
      <c r="AY88" s="17">
        <v>0</v>
      </c>
      <c r="AZ88" s="17">
        <v>0</v>
      </c>
      <c r="BA88" s="17">
        <v>0</v>
      </c>
      <c r="BB88" s="17">
        <v>0</v>
      </c>
      <c r="BC88" s="17">
        <v>0</v>
      </c>
      <c r="BD88" s="17">
        <v>0</v>
      </c>
      <c r="BE88" s="12">
        <v>81781</v>
      </c>
      <c r="BF88" s="16">
        <v>0</v>
      </c>
      <c r="BG88" s="17">
        <v>0</v>
      </c>
      <c r="BH88" s="17">
        <v>0</v>
      </c>
      <c r="BI88" s="17">
        <v>0</v>
      </c>
      <c r="BJ88" s="17">
        <v>0</v>
      </c>
      <c r="BK88" s="17">
        <v>0</v>
      </c>
      <c r="BL88" s="17">
        <v>0</v>
      </c>
      <c r="BM88" s="12">
        <v>0</v>
      </c>
      <c r="BN88" s="16">
        <v>0</v>
      </c>
      <c r="BO88" s="17">
        <v>0</v>
      </c>
      <c r="BP88" s="17">
        <v>0</v>
      </c>
      <c r="BQ88" s="17">
        <v>0</v>
      </c>
      <c r="BR88" s="17">
        <v>0</v>
      </c>
      <c r="BS88" s="17">
        <v>0</v>
      </c>
      <c r="BT88" s="17">
        <v>0</v>
      </c>
      <c r="BU88" s="12">
        <v>0</v>
      </c>
      <c r="BV88" s="16">
        <v>0</v>
      </c>
      <c r="BW88" s="17">
        <v>0</v>
      </c>
      <c r="BX88" s="17">
        <v>0</v>
      </c>
      <c r="BY88" s="17">
        <v>0</v>
      </c>
      <c r="BZ88" s="17">
        <v>0</v>
      </c>
      <c r="CA88" s="17">
        <v>0</v>
      </c>
      <c r="CB88" s="17">
        <v>0</v>
      </c>
      <c r="CC88" s="12">
        <v>0</v>
      </c>
    </row>
    <row r="89" spans="1:81"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c r="Z89" s="18"/>
      <c r="AA89" s="19"/>
      <c r="AB89" s="19"/>
      <c r="AC89" s="19"/>
      <c r="AD89" s="19"/>
      <c r="AE89" s="19"/>
      <c r="AF89" s="19"/>
      <c r="AG89" s="13"/>
      <c r="AH89" s="18"/>
      <c r="AI89" s="19"/>
      <c r="AJ89" s="19"/>
      <c r="AK89" s="19"/>
      <c r="AL89" s="19"/>
      <c r="AM89" s="19"/>
      <c r="AN89" s="19"/>
      <c r="AO89" s="13"/>
      <c r="AP89" s="18"/>
      <c r="AQ89" s="19"/>
      <c r="AR89" s="19"/>
      <c r="AS89" s="19"/>
      <c r="AT89" s="19"/>
      <c r="AU89" s="19"/>
      <c r="AV89" s="19"/>
      <c r="AW89" s="13"/>
      <c r="AX89" s="18"/>
      <c r="AY89" s="19"/>
      <c r="AZ89" s="19"/>
      <c r="BA89" s="19"/>
      <c r="BB89" s="19"/>
      <c r="BC89" s="19"/>
      <c r="BD89" s="19"/>
      <c r="BE89" s="13"/>
      <c r="BF89" s="18"/>
      <c r="BG89" s="19"/>
      <c r="BH89" s="19"/>
      <c r="BI89" s="19"/>
      <c r="BJ89" s="19"/>
      <c r="BK89" s="19"/>
      <c r="BL89" s="19"/>
      <c r="BM89" s="13"/>
      <c r="BN89" s="18"/>
      <c r="BO89" s="19"/>
      <c r="BP89" s="19"/>
      <c r="BQ89" s="19"/>
      <c r="BR89" s="19"/>
      <c r="BS89" s="19"/>
      <c r="BT89" s="19"/>
      <c r="BU89" s="13"/>
      <c r="BV89" s="18"/>
      <c r="BW89" s="19"/>
      <c r="BX89" s="19"/>
      <c r="BY89" s="19"/>
      <c r="BZ89" s="19"/>
      <c r="CA89" s="19"/>
      <c r="CB89" s="19"/>
      <c r="CC89" s="13"/>
    </row>
    <row r="90" spans="1:81" x14ac:dyDescent="0.25">
      <c r="A90" s="30"/>
      <c r="B90" s="31">
        <f>SUM(B9:B89)</f>
        <v>408806109.31983614</v>
      </c>
      <c r="C90" s="32">
        <f t="shared" ref="C90:CC90" si="0">SUM(C9:C89)</f>
        <v>5274925.95</v>
      </c>
      <c r="D90" s="32">
        <f t="shared" ref="D90:E90" si="1">SUM(D9:D89)</f>
        <v>16215133.231002336</v>
      </c>
      <c r="E90" s="32">
        <f t="shared" si="1"/>
        <v>670825.16</v>
      </c>
      <c r="F90" s="32">
        <f t="shared" si="0"/>
        <v>5401219</v>
      </c>
      <c r="G90" s="32">
        <f t="shared" si="0"/>
        <v>142625908.72133821</v>
      </c>
      <c r="H90" s="32">
        <f t="shared" si="0"/>
        <v>49667367.377999999</v>
      </c>
      <c r="I90" s="33">
        <f t="shared" si="0"/>
        <v>628661488.76017654</v>
      </c>
      <c r="J90" s="31">
        <f t="shared" si="0"/>
        <v>109965122.21380971</v>
      </c>
      <c r="K90" s="32">
        <f t="shared" si="0"/>
        <v>2703539.95</v>
      </c>
      <c r="L90" s="32">
        <f t="shared" ref="L90:M90" si="2">SUM(L9:L89)</f>
        <v>4613969.0038884636</v>
      </c>
      <c r="M90" s="32">
        <f t="shared" si="2"/>
        <v>0</v>
      </c>
      <c r="N90" s="32">
        <f t="shared" si="0"/>
        <v>39015</v>
      </c>
      <c r="O90" s="32">
        <f t="shared" si="0"/>
        <v>129190496.34764631</v>
      </c>
      <c r="P90" s="32">
        <f t="shared" si="0"/>
        <v>5953377.04</v>
      </c>
      <c r="Q90" s="33">
        <f t="shared" si="0"/>
        <v>252465519.55534446</v>
      </c>
      <c r="R90" s="31">
        <f t="shared" si="0"/>
        <v>37231541.742742628</v>
      </c>
      <c r="S90" s="32">
        <f t="shared" si="0"/>
        <v>0</v>
      </c>
      <c r="T90" s="32">
        <f t="shared" ref="T90:U90" si="3">SUM(T9:T89)</f>
        <v>0</v>
      </c>
      <c r="U90" s="32">
        <f t="shared" si="3"/>
        <v>0</v>
      </c>
      <c r="V90" s="32">
        <f t="shared" si="0"/>
        <v>170000</v>
      </c>
      <c r="W90" s="32">
        <f t="shared" si="0"/>
        <v>542427.16999999993</v>
      </c>
      <c r="X90" s="32">
        <f t="shared" si="0"/>
        <v>1090182.5699999998</v>
      </c>
      <c r="Y90" s="33">
        <f t="shared" si="0"/>
        <v>39034151.482742622</v>
      </c>
      <c r="Z90" s="31">
        <f t="shared" si="0"/>
        <v>33560194.956502616</v>
      </c>
      <c r="AA90" s="32">
        <f t="shared" si="0"/>
        <v>1301817.28</v>
      </c>
      <c r="AB90" s="32">
        <f t="shared" ref="AB90:AC90" si="4">SUM(AB9:AB89)</f>
        <v>2219643.9900000002</v>
      </c>
      <c r="AC90" s="32">
        <f t="shared" si="4"/>
        <v>386000</v>
      </c>
      <c r="AD90" s="32">
        <f t="shared" si="0"/>
        <v>226500</v>
      </c>
      <c r="AE90" s="32">
        <f t="shared" si="0"/>
        <v>3477140.8400458694</v>
      </c>
      <c r="AF90" s="32">
        <f t="shared" si="0"/>
        <v>6360833.2300000004</v>
      </c>
      <c r="AG90" s="33">
        <f t="shared" si="0"/>
        <v>47532130.296548486</v>
      </c>
      <c r="AH90" s="31">
        <f t="shared" si="0"/>
        <v>6582460.110258176</v>
      </c>
      <c r="AI90" s="32">
        <f t="shared" si="0"/>
        <v>396654</v>
      </c>
      <c r="AJ90" s="32">
        <f t="shared" ref="AJ90:AK90" si="5">SUM(AJ9:AJ89)</f>
        <v>1776365.7771138716</v>
      </c>
      <c r="AK90" s="32">
        <f t="shared" si="5"/>
        <v>0</v>
      </c>
      <c r="AL90" s="32">
        <f t="shared" si="0"/>
        <v>110704</v>
      </c>
      <c r="AM90" s="32">
        <f t="shared" si="0"/>
        <v>5023866.62</v>
      </c>
      <c r="AN90" s="32">
        <f t="shared" si="0"/>
        <v>22148.05</v>
      </c>
      <c r="AO90" s="33">
        <f t="shared" si="0"/>
        <v>13912198.557372048</v>
      </c>
      <c r="AP90" s="31">
        <f t="shared" si="0"/>
        <v>582111.30000000005</v>
      </c>
      <c r="AQ90" s="32">
        <f t="shared" si="0"/>
        <v>0</v>
      </c>
      <c r="AR90" s="32">
        <f t="shared" ref="AR90:AS90" si="6">SUM(AR9:AR89)</f>
        <v>2844111</v>
      </c>
      <c r="AS90" s="32">
        <f t="shared" si="6"/>
        <v>0</v>
      </c>
      <c r="AT90" s="32">
        <f t="shared" si="0"/>
        <v>3600000</v>
      </c>
      <c r="AU90" s="32">
        <f t="shared" si="0"/>
        <v>34608.839999999997</v>
      </c>
      <c r="AV90" s="32">
        <f t="shared" si="0"/>
        <v>1063304.83</v>
      </c>
      <c r="AW90" s="33">
        <f t="shared" si="0"/>
        <v>8124135.9700000007</v>
      </c>
      <c r="AX90" s="31">
        <f t="shared" si="0"/>
        <v>12224268.490000002</v>
      </c>
      <c r="AY90" s="32">
        <f t="shared" si="0"/>
        <v>0</v>
      </c>
      <c r="AZ90" s="32">
        <f t="shared" ref="AZ90:BA90" si="7">SUM(AZ9:AZ89)</f>
        <v>616904.46</v>
      </c>
      <c r="BA90" s="32">
        <f t="shared" si="7"/>
        <v>0</v>
      </c>
      <c r="BB90" s="32">
        <f t="shared" si="0"/>
        <v>1197000</v>
      </c>
      <c r="BC90" s="32">
        <f t="shared" si="0"/>
        <v>293217.15000000002</v>
      </c>
      <c r="BD90" s="32">
        <f t="shared" si="0"/>
        <v>10055906.380000001</v>
      </c>
      <c r="BE90" s="33">
        <f t="shared" si="0"/>
        <v>24387296.480000004</v>
      </c>
      <c r="BF90" s="31">
        <f t="shared" si="0"/>
        <v>8378466.6965229483</v>
      </c>
      <c r="BG90" s="32">
        <f t="shared" si="0"/>
        <v>859144</v>
      </c>
      <c r="BH90" s="32">
        <f t="shared" ref="BH90:BI90" si="8">SUM(BH9:BH89)</f>
        <v>862000</v>
      </c>
      <c r="BI90" s="32">
        <f t="shared" si="8"/>
        <v>0</v>
      </c>
      <c r="BJ90" s="32">
        <f t="shared" si="0"/>
        <v>58000</v>
      </c>
      <c r="BK90" s="32">
        <f t="shared" si="0"/>
        <v>2563834.2736460343</v>
      </c>
      <c r="BL90" s="32">
        <f t="shared" si="0"/>
        <v>3739115.7399999998</v>
      </c>
      <c r="BM90" s="33">
        <f t="shared" si="0"/>
        <v>16460560.710168986</v>
      </c>
      <c r="BN90" s="31">
        <f t="shared" si="0"/>
        <v>198252353.91</v>
      </c>
      <c r="BO90" s="32">
        <f t="shared" si="0"/>
        <v>0</v>
      </c>
      <c r="BP90" s="32">
        <f t="shared" ref="BP90:BQ90" si="9">SUM(BP9:BP89)</f>
        <v>0</v>
      </c>
      <c r="BQ90" s="32">
        <f t="shared" si="9"/>
        <v>0</v>
      </c>
      <c r="BR90" s="32">
        <f t="shared" si="0"/>
        <v>0</v>
      </c>
      <c r="BS90" s="32">
        <f t="shared" si="0"/>
        <v>1012903.49</v>
      </c>
      <c r="BT90" s="32">
        <f t="shared" si="0"/>
        <v>18616533.939999998</v>
      </c>
      <c r="BU90" s="33">
        <f t="shared" si="0"/>
        <v>217881791.34</v>
      </c>
      <c r="BV90" s="31">
        <f t="shared" si="0"/>
        <v>2029589.9</v>
      </c>
      <c r="BW90" s="32">
        <f t="shared" si="0"/>
        <v>13770.720000000001</v>
      </c>
      <c r="BX90" s="32">
        <f t="shared" ref="BX90:BY90" si="10">SUM(BX9:BX89)</f>
        <v>3282139</v>
      </c>
      <c r="BY90" s="32">
        <f t="shared" si="10"/>
        <v>284825.16000000003</v>
      </c>
      <c r="BZ90" s="32">
        <f t="shared" si="0"/>
        <v>0</v>
      </c>
      <c r="CA90" s="32">
        <f t="shared" si="0"/>
        <v>487413.99</v>
      </c>
      <c r="CB90" s="32">
        <f t="shared" si="0"/>
        <v>2765965.5979999993</v>
      </c>
      <c r="CC90" s="33">
        <f t="shared" si="0"/>
        <v>8863704.3680000026</v>
      </c>
    </row>
    <row r="91" spans="1:81"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Y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25" width="12.6640625" style="9"/>
    <col min="26" max="16384" width="12.6640625" style="6"/>
  </cols>
  <sheetData>
    <row r="1" spans="1:25" x14ac:dyDescent="0.25">
      <c r="A1" s="1" t="s">
        <v>0</v>
      </c>
      <c r="B1" s="7"/>
      <c r="C1" s="7"/>
      <c r="D1" s="7"/>
      <c r="E1" s="7"/>
      <c r="F1" s="7"/>
      <c r="G1" s="7"/>
      <c r="H1" s="7"/>
      <c r="I1" s="7"/>
      <c r="J1" s="7"/>
      <c r="K1" s="7"/>
      <c r="L1" s="7"/>
      <c r="M1" s="7"/>
      <c r="N1" s="7"/>
      <c r="O1" s="7"/>
      <c r="P1" s="7"/>
      <c r="Q1" s="7"/>
      <c r="R1" s="7"/>
      <c r="S1" s="7"/>
      <c r="T1" s="7"/>
      <c r="U1" s="7"/>
      <c r="V1" s="7"/>
      <c r="W1" s="7"/>
      <c r="X1" s="7"/>
      <c r="Y1" s="7"/>
    </row>
    <row r="2" spans="1:25" ht="15.6" x14ac:dyDescent="0.3">
      <c r="A2" s="2" t="s">
        <v>105</v>
      </c>
      <c r="B2" s="8"/>
      <c r="C2" s="8"/>
      <c r="D2" s="8"/>
      <c r="E2" s="8"/>
      <c r="F2" s="8"/>
      <c r="G2" s="8"/>
      <c r="H2" s="8"/>
      <c r="I2" s="8"/>
      <c r="J2" s="8"/>
      <c r="K2" s="8"/>
      <c r="L2" s="8"/>
      <c r="M2" s="8"/>
      <c r="N2" s="8"/>
      <c r="O2" s="8"/>
      <c r="P2" s="8"/>
      <c r="Q2" s="8"/>
      <c r="R2" s="8"/>
      <c r="S2" s="8"/>
      <c r="T2" s="8"/>
      <c r="U2" s="8"/>
      <c r="V2" s="8"/>
      <c r="W2" s="8"/>
      <c r="X2" s="8"/>
      <c r="Y2" s="8"/>
    </row>
    <row r="3" spans="1:25" x14ac:dyDescent="0.25">
      <c r="A3" s="28" t="str">
        <f>'Total Exp'!A3</f>
        <v>2016-17</v>
      </c>
    </row>
    <row r="4" spans="1:25" ht="15.6" x14ac:dyDescent="0.3">
      <c r="A4" s="82" t="s">
        <v>127</v>
      </c>
      <c r="B4" s="83"/>
      <c r="C4" s="83"/>
      <c r="D4" s="83"/>
      <c r="E4" s="83"/>
      <c r="F4" s="83"/>
      <c r="G4" s="83"/>
      <c r="H4" s="83"/>
      <c r="I4" s="84"/>
      <c r="J4" s="83"/>
      <c r="K4" s="83"/>
      <c r="L4" s="83"/>
      <c r="M4" s="83"/>
      <c r="N4" s="83"/>
      <c r="O4" s="83"/>
      <c r="P4" s="83"/>
      <c r="Q4" s="84"/>
      <c r="R4" s="83"/>
      <c r="S4" s="83"/>
      <c r="T4" s="83"/>
      <c r="U4" s="83"/>
      <c r="V4" s="83"/>
      <c r="W4" s="83"/>
      <c r="X4" s="83"/>
      <c r="Y4" s="84" t="s">
        <v>287</v>
      </c>
    </row>
    <row r="5" spans="1:25" s="60" customFormat="1" ht="13.2" x14ac:dyDescent="0.25">
      <c r="A5" s="49"/>
      <c r="B5" s="65" t="s">
        <v>236</v>
      </c>
      <c r="C5" s="62"/>
      <c r="D5" s="62"/>
      <c r="E5" s="62"/>
      <c r="F5" s="62"/>
      <c r="G5" s="62"/>
      <c r="H5" s="62"/>
      <c r="I5" s="63"/>
      <c r="J5" s="64" t="s">
        <v>233</v>
      </c>
      <c r="K5" s="65"/>
      <c r="L5" s="65"/>
      <c r="M5" s="65"/>
      <c r="N5" s="65"/>
      <c r="O5" s="65"/>
      <c r="P5" s="65"/>
      <c r="Q5" s="66"/>
      <c r="R5" s="65" t="s">
        <v>234</v>
      </c>
      <c r="S5" s="65"/>
      <c r="T5" s="65"/>
      <c r="U5" s="65"/>
      <c r="V5" s="65"/>
      <c r="W5" s="65"/>
      <c r="X5" s="65"/>
      <c r="Y5" s="66"/>
    </row>
    <row r="6" spans="1:25" s="60" customFormat="1" ht="13.2" x14ac:dyDescent="0.25">
      <c r="A6" s="49"/>
      <c r="B6" s="50" t="str">
        <f>$A$4&amp;" Total"</f>
        <v>Local Roads &amp; Bridges Total</v>
      </c>
      <c r="C6" s="51"/>
      <c r="D6" s="51"/>
      <c r="E6" s="51"/>
      <c r="F6" s="51"/>
      <c r="G6" s="51"/>
      <c r="H6" s="51"/>
      <c r="I6" s="52"/>
      <c r="J6" s="50" t="s">
        <v>235</v>
      </c>
      <c r="K6" s="51"/>
      <c r="L6" s="51"/>
      <c r="M6" s="51"/>
      <c r="N6" s="51"/>
      <c r="O6" s="51"/>
      <c r="P6" s="51"/>
      <c r="Q6" s="52"/>
      <c r="R6" s="55" t="s">
        <v>142</v>
      </c>
      <c r="S6" s="51"/>
      <c r="T6" s="51"/>
      <c r="U6" s="51"/>
      <c r="V6" s="51"/>
      <c r="W6" s="51"/>
      <c r="X6" s="51"/>
      <c r="Y6" s="52"/>
    </row>
    <row r="7" spans="1:25"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row>
    <row r="8" spans="1:25"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row>
    <row r="9" spans="1:25" x14ac:dyDescent="0.25">
      <c r="A9" s="3"/>
      <c r="B9" s="89"/>
      <c r="C9" s="90"/>
      <c r="D9" s="90"/>
      <c r="E9" s="90"/>
      <c r="F9" s="90"/>
      <c r="G9" s="90"/>
      <c r="H9" s="90"/>
      <c r="I9" s="91"/>
      <c r="J9" s="14"/>
      <c r="K9" s="15"/>
      <c r="L9" s="15"/>
      <c r="M9" s="15"/>
      <c r="N9" s="15"/>
      <c r="O9" s="15"/>
      <c r="P9" s="15"/>
      <c r="Q9" s="11"/>
      <c r="R9" s="14"/>
      <c r="S9" s="15"/>
      <c r="T9" s="15"/>
      <c r="U9" s="15"/>
      <c r="V9" s="15"/>
      <c r="W9" s="15"/>
      <c r="X9" s="15"/>
      <c r="Y9" s="11"/>
    </row>
    <row r="10" spans="1:25" x14ac:dyDescent="0.25">
      <c r="A10" s="4" t="s">
        <v>1</v>
      </c>
      <c r="B10" s="92">
        <v>26143</v>
      </c>
      <c r="C10" s="87">
        <v>30000</v>
      </c>
      <c r="D10" s="87">
        <v>778757.68</v>
      </c>
      <c r="E10" s="87">
        <v>1287615</v>
      </c>
      <c r="F10" s="87">
        <v>0</v>
      </c>
      <c r="G10" s="87">
        <v>9679.6</v>
      </c>
      <c r="H10" s="87">
        <v>-89097.990000000282</v>
      </c>
      <c r="I10" s="93">
        <v>2043097.2900000003</v>
      </c>
      <c r="J10" s="16">
        <v>18422.93</v>
      </c>
      <c r="K10" s="17">
        <v>30000</v>
      </c>
      <c r="L10" s="17">
        <v>778757.68</v>
      </c>
      <c r="M10" s="17">
        <v>1287615</v>
      </c>
      <c r="N10" s="17">
        <v>0</v>
      </c>
      <c r="O10" s="17">
        <v>9679.6</v>
      </c>
      <c r="P10" s="17">
        <v>-89097.990000000282</v>
      </c>
      <c r="Q10" s="12">
        <v>2035377.2200000002</v>
      </c>
      <c r="R10" s="16">
        <v>7720.0700000000006</v>
      </c>
      <c r="S10" s="17">
        <v>0</v>
      </c>
      <c r="T10" s="17">
        <v>0</v>
      </c>
      <c r="U10" s="17">
        <v>0</v>
      </c>
      <c r="V10" s="17">
        <v>0</v>
      </c>
      <c r="W10" s="17">
        <v>0</v>
      </c>
      <c r="X10" s="17">
        <v>0</v>
      </c>
      <c r="Y10" s="12">
        <v>7720.0700000000006</v>
      </c>
    </row>
    <row r="11" spans="1:25" x14ac:dyDescent="0.25">
      <c r="A11" s="4" t="s">
        <v>2</v>
      </c>
      <c r="B11" s="92">
        <v>18650.91</v>
      </c>
      <c r="C11" s="87">
        <v>0</v>
      </c>
      <c r="D11" s="87">
        <v>7000</v>
      </c>
      <c r="E11" s="87">
        <v>1053576</v>
      </c>
      <c r="F11" s="87">
        <v>1608568.65</v>
      </c>
      <c r="G11" s="87">
        <v>22727.27</v>
      </c>
      <c r="H11" s="87">
        <v>0</v>
      </c>
      <c r="I11" s="93">
        <v>2710522.8299999996</v>
      </c>
      <c r="J11" s="16">
        <v>18650.91</v>
      </c>
      <c r="K11" s="17">
        <v>0</v>
      </c>
      <c r="L11" s="17">
        <v>7000</v>
      </c>
      <c r="M11" s="17">
        <v>1053576</v>
      </c>
      <c r="N11" s="17">
        <v>1608568.65</v>
      </c>
      <c r="O11" s="17">
        <v>22727.27</v>
      </c>
      <c r="P11" s="17">
        <v>0</v>
      </c>
      <c r="Q11" s="12">
        <v>2710522.8299999996</v>
      </c>
      <c r="R11" s="16">
        <v>0</v>
      </c>
      <c r="S11" s="17">
        <v>0</v>
      </c>
      <c r="T11" s="17">
        <v>0</v>
      </c>
      <c r="U11" s="17">
        <v>0</v>
      </c>
      <c r="V11" s="17">
        <v>0</v>
      </c>
      <c r="W11" s="17">
        <v>0</v>
      </c>
      <c r="X11" s="17">
        <v>0</v>
      </c>
      <c r="Y11" s="12">
        <v>0</v>
      </c>
    </row>
    <row r="12" spans="1:25" x14ac:dyDescent="0.25">
      <c r="A12" s="4" t="s">
        <v>3</v>
      </c>
      <c r="B12" s="92">
        <v>765097</v>
      </c>
      <c r="C12" s="87">
        <v>6890196</v>
      </c>
      <c r="D12" s="87">
        <v>0</v>
      </c>
      <c r="E12" s="87">
        <v>5279302</v>
      </c>
      <c r="F12" s="87">
        <v>0</v>
      </c>
      <c r="G12" s="87">
        <v>21625880</v>
      </c>
      <c r="H12" s="87">
        <v>64195</v>
      </c>
      <c r="I12" s="93">
        <v>34624670</v>
      </c>
      <c r="J12" s="16">
        <v>765097</v>
      </c>
      <c r="K12" s="17">
        <v>6890196</v>
      </c>
      <c r="L12" s="17">
        <v>0</v>
      </c>
      <c r="M12" s="17">
        <v>5279302</v>
      </c>
      <c r="N12" s="17">
        <v>0</v>
      </c>
      <c r="O12" s="17">
        <v>21625880</v>
      </c>
      <c r="P12" s="17">
        <v>64195</v>
      </c>
      <c r="Q12" s="12">
        <v>34624670</v>
      </c>
      <c r="R12" s="16">
        <v>0</v>
      </c>
      <c r="S12" s="17">
        <v>0</v>
      </c>
      <c r="T12" s="17">
        <v>0</v>
      </c>
      <c r="U12" s="17">
        <v>0</v>
      </c>
      <c r="V12" s="17">
        <v>0</v>
      </c>
      <c r="W12" s="17">
        <v>0</v>
      </c>
      <c r="X12" s="17">
        <v>0</v>
      </c>
      <c r="Y12" s="12">
        <v>0</v>
      </c>
    </row>
    <row r="13" spans="1:25" x14ac:dyDescent="0.25">
      <c r="A13" s="4" t="s">
        <v>4</v>
      </c>
      <c r="B13" s="92">
        <v>186000</v>
      </c>
      <c r="C13" s="87">
        <v>0</v>
      </c>
      <c r="D13" s="87">
        <v>0</v>
      </c>
      <c r="E13" s="87">
        <v>0</v>
      </c>
      <c r="F13" s="87">
        <v>773000</v>
      </c>
      <c r="G13" s="87">
        <v>27000</v>
      </c>
      <c r="H13" s="87">
        <v>45000</v>
      </c>
      <c r="I13" s="93">
        <v>1031000</v>
      </c>
      <c r="J13" s="16">
        <v>186000</v>
      </c>
      <c r="K13" s="17">
        <v>0</v>
      </c>
      <c r="L13" s="17">
        <v>0</v>
      </c>
      <c r="M13" s="17">
        <v>0</v>
      </c>
      <c r="N13" s="17">
        <v>773000</v>
      </c>
      <c r="O13" s="17">
        <v>25000</v>
      </c>
      <c r="P13" s="17">
        <v>29000</v>
      </c>
      <c r="Q13" s="12">
        <v>1013000</v>
      </c>
      <c r="R13" s="16">
        <v>0</v>
      </c>
      <c r="S13" s="17">
        <v>0</v>
      </c>
      <c r="T13" s="17">
        <v>0</v>
      </c>
      <c r="U13" s="17">
        <v>0</v>
      </c>
      <c r="V13" s="17">
        <v>0</v>
      </c>
      <c r="W13" s="17">
        <v>2000</v>
      </c>
      <c r="X13" s="17">
        <v>16000</v>
      </c>
      <c r="Y13" s="12">
        <v>18000</v>
      </c>
    </row>
    <row r="14" spans="1:25" x14ac:dyDescent="0.25">
      <c r="A14" s="4" t="s">
        <v>5</v>
      </c>
      <c r="B14" s="92">
        <v>40583</v>
      </c>
      <c r="C14" s="87">
        <v>0</v>
      </c>
      <c r="D14" s="87">
        <v>1285260</v>
      </c>
      <c r="E14" s="87">
        <v>2426888</v>
      </c>
      <c r="F14" s="87">
        <v>15000</v>
      </c>
      <c r="G14" s="87">
        <v>6003937</v>
      </c>
      <c r="H14" s="87">
        <v>0</v>
      </c>
      <c r="I14" s="93">
        <v>9771668</v>
      </c>
      <c r="J14" s="16">
        <v>40583</v>
      </c>
      <c r="K14" s="17">
        <v>0</v>
      </c>
      <c r="L14" s="17">
        <v>1285260</v>
      </c>
      <c r="M14" s="17">
        <v>2426888</v>
      </c>
      <c r="N14" s="17">
        <v>15000</v>
      </c>
      <c r="O14" s="17">
        <v>6003937</v>
      </c>
      <c r="P14" s="17">
        <v>0</v>
      </c>
      <c r="Q14" s="12">
        <v>9771668</v>
      </c>
      <c r="R14" s="16">
        <v>0</v>
      </c>
      <c r="S14" s="17">
        <v>0</v>
      </c>
      <c r="T14" s="17">
        <v>0</v>
      </c>
      <c r="U14" s="17">
        <v>0</v>
      </c>
      <c r="V14" s="17">
        <v>0</v>
      </c>
      <c r="W14" s="17">
        <v>0</v>
      </c>
      <c r="X14" s="17">
        <v>0</v>
      </c>
      <c r="Y14" s="12">
        <v>0</v>
      </c>
    </row>
    <row r="15" spans="1:25" x14ac:dyDescent="0.25">
      <c r="A15" s="4" t="s">
        <v>6</v>
      </c>
      <c r="B15" s="92">
        <v>312372</v>
      </c>
      <c r="C15" s="87">
        <v>0</v>
      </c>
      <c r="D15" s="87">
        <v>749000</v>
      </c>
      <c r="E15" s="87">
        <v>4030000</v>
      </c>
      <c r="F15" s="87">
        <v>0</v>
      </c>
      <c r="G15" s="87">
        <v>0</v>
      </c>
      <c r="H15" s="87">
        <v>80358</v>
      </c>
      <c r="I15" s="93">
        <v>5171730</v>
      </c>
      <c r="J15" s="16">
        <v>311880</v>
      </c>
      <c r="K15" s="17">
        <v>0</v>
      </c>
      <c r="L15" s="17">
        <v>749000</v>
      </c>
      <c r="M15" s="17">
        <v>4030000</v>
      </c>
      <c r="N15" s="17">
        <v>0</v>
      </c>
      <c r="O15" s="17">
        <v>0</v>
      </c>
      <c r="P15" s="17">
        <v>65199</v>
      </c>
      <c r="Q15" s="12">
        <v>5156079</v>
      </c>
      <c r="R15" s="16">
        <v>492</v>
      </c>
      <c r="S15" s="17">
        <v>0</v>
      </c>
      <c r="T15" s="17">
        <v>0</v>
      </c>
      <c r="U15" s="17">
        <v>0</v>
      </c>
      <c r="V15" s="17">
        <v>0</v>
      </c>
      <c r="W15" s="17">
        <v>0</v>
      </c>
      <c r="X15" s="17">
        <v>15159</v>
      </c>
      <c r="Y15" s="12">
        <v>15651</v>
      </c>
    </row>
    <row r="16" spans="1:25" x14ac:dyDescent="0.25">
      <c r="A16" s="4" t="s">
        <v>7</v>
      </c>
      <c r="B16" s="92">
        <v>0</v>
      </c>
      <c r="C16" s="87">
        <v>0</v>
      </c>
      <c r="D16" s="87">
        <v>0</v>
      </c>
      <c r="E16" s="87">
        <v>833816</v>
      </c>
      <c r="F16" s="87">
        <v>0</v>
      </c>
      <c r="G16" s="87">
        <v>38134.86</v>
      </c>
      <c r="H16" s="87">
        <v>0</v>
      </c>
      <c r="I16" s="93">
        <v>871950.86</v>
      </c>
      <c r="J16" s="16">
        <v>0</v>
      </c>
      <c r="K16" s="17">
        <v>0</v>
      </c>
      <c r="L16" s="17">
        <v>0</v>
      </c>
      <c r="M16" s="17">
        <v>833816</v>
      </c>
      <c r="N16" s="17">
        <v>0</v>
      </c>
      <c r="O16" s="17">
        <v>38134.86</v>
      </c>
      <c r="P16" s="17">
        <v>0</v>
      </c>
      <c r="Q16" s="12">
        <v>871950.86</v>
      </c>
      <c r="R16" s="16">
        <v>0</v>
      </c>
      <c r="S16" s="17">
        <v>0</v>
      </c>
      <c r="T16" s="17">
        <v>0</v>
      </c>
      <c r="U16" s="17">
        <v>0</v>
      </c>
      <c r="V16" s="17">
        <v>0</v>
      </c>
      <c r="W16" s="17">
        <v>0</v>
      </c>
      <c r="X16" s="17">
        <v>0</v>
      </c>
      <c r="Y16" s="12">
        <v>0</v>
      </c>
    </row>
    <row r="17" spans="1:25" x14ac:dyDescent="0.25">
      <c r="A17" s="4" t="s">
        <v>8</v>
      </c>
      <c r="B17" s="92">
        <v>24969</v>
      </c>
      <c r="C17" s="87">
        <v>0</v>
      </c>
      <c r="D17" s="87">
        <v>278225</v>
      </c>
      <c r="E17" s="87">
        <v>0</v>
      </c>
      <c r="F17" s="87">
        <v>830927</v>
      </c>
      <c r="G17" s="87">
        <v>53300</v>
      </c>
      <c r="H17" s="87">
        <v>0</v>
      </c>
      <c r="I17" s="93">
        <v>1187421</v>
      </c>
      <c r="J17" s="16">
        <v>13344</v>
      </c>
      <c r="K17" s="17">
        <v>0</v>
      </c>
      <c r="L17" s="17">
        <v>278225</v>
      </c>
      <c r="M17" s="17">
        <v>0</v>
      </c>
      <c r="N17" s="17">
        <v>830927</v>
      </c>
      <c r="O17" s="17">
        <v>53300</v>
      </c>
      <c r="P17" s="17">
        <v>0</v>
      </c>
      <c r="Q17" s="12">
        <v>1175796</v>
      </c>
      <c r="R17" s="16">
        <v>11625</v>
      </c>
      <c r="S17" s="17">
        <v>0</v>
      </c>
      <c r="T17" s="17">
        <v>0</v>
      </c>
      <c r="U17" s="17">
        <v>0</v>
      </c>
      <c r="V17" s="17">
        <v>0</v>
      </c>
      <c r="W17" s="17">
        <v>0</v>
      </c>
      <c r="X17" s="17">
        <v>0</v>
      </c>
      <c r="Y17" s="12">
        <v>11625</v>
      </c>
    </row>
    <row r="18" spans="1:25" x14ac:dyDescent="0.25">
      <c r="A18" s="4" t="s">
        <v>9</v>
      </c>
      <c r="B18" s="92">
        <v>0</v>
      </c>
      <c r="C18" s="87">
        <v>0</v>
      </c>
      <c r="D18" s="87">
        <v>0</v>
      </c>
      <c r="E18" s="87">
        <v>920377</v>
      </c>
      <c r="F18" s="87">
        <v>0</v>
      </c>
      <c r="G18" s="87">
        <v>28854</v>
      </c>
      <c r="H18" s="87">
        <v>0</v>
      </c>
      <c r="I18" s="93">
        <v>949231</v>
      </c>
      <c r="J18" s="16">
        <v>0</v>
      </c>
      <c r="K18" s="17">
        <v>0</v>
      </c>
      <c r="L18" s="17">
        <v>0</v>
      </c>
      <c r="M18" s="17">
        <v>920377</v>
      </c>
      <c r="N18" s="17">
        <v>0</v>
      </c>
      <c r="O18" s="17">
        <v>28854</v>
      </c>
      <c r="P18" s="17">
        <v>0</v>
      </c>
      <c r="Q18" s="12">
        <v>949231</v>
      </c>
      <c r="R18" s="16">
        <v>0</v>
      </c>
      <c r="S18" s="17">
        <v>0</v>
      </c>
      <c r="T18" s="17">
        <v>0</v>
      </c>
      <c r="U18" s="17">
        <v>0</v>
      </c>
      <c r="V18" s="17">
        <v>0</v>
      </c>
      <c r="W18" s="17">
        <v>0</v>
      </c>
      <c r="X18" s="17">
        <v>0</v>
      </c>
      <c r="Y18" s="12">
        <v>0</v>
      </c>
    </row>
    <row r="19" spans="1:25" x14ac:dyDescent="0.25">
      <c r="A19" s="4" t="s">
        <v>10</v>
      </c>
      <c r="B19" s="92">
        <v>366596</v>
      </c>
      <c r="C19" s="87">
        <v>0</v>
      </c>
      <c r="D19" s="87">
        <v>136849</v>
      </c>
      <c r="E19" s="87">
        <v>1837481</v>
      </c>
      <c r="F19" s="87">
        <v>0</v>
      </c>
      <c r="G19" s="87">
        <v>922025</v>
      </c>
      <c r="H19" s="87">
        <v>332777</v>
      </c>
      <c r="I19" s="93">
        <v>3595728</v>
      </c>
      <c r="J19" s="16">
        <v>0</v>
      </c>
      <c r="K19" s="17">
        <v>0</v>
      </c>
      <c r="L19" s="17">
        <v>136849</v>
      </c>
      <c r="M19" s="17">
        <v>1837481</v>
      </c>
      <c r="N19" s="17">
        <v>0</v>
      </c>
      <c r="O19" s="17">
        <v>922025</v>
      </c>
      <c r="P19" s="17">
        <v>0</v>
      </c>
      <c r="Q19" s="12">
        <v>2896355</v>
      </c>
      <c r="R19" s="16">
        <v>366596</v>
      </c>
      <c r="S19" s="17">
        <v>0</v>
      </c>
      <c r="T19" s="17">
        <v>0</v>
      </c>
      <c r="U19" s="17">
        <v>0</v>
      </c>
      <c r="V19" s="17">
        <v>0</v>
      </c>
      <c r="W19" s="17">
        <v>0</v>
      </c>
      <c r="X19" s="17">
        <v>332777</v>
      </c>
      <c r="Y19" s="12">
        <v>699373</v>
      </c>
    </row>
    <row r="20" spans="1:25" x14ac:dyDescent="0.25">
      <c r="A20" s="4" t="s">
        <v>11</v>
      </c>
      <c r="B20" s="92">
        <v>6424</v>
      </c>
      <c r="C20" s="87">
        <v>75000</v>
      </c>
      <c r="D20" s="87">
        <v>0</v>
      </c>
      <c r="E20" s="87">
        <v>3494480</v>
      </c>
      <c r="F20" s="87">
        <v>0</v>
      </c>
      <c r="G20" s="87">
        <v>7965</v>
      </c>
      <c r="H20" s="87">
        <v>37910</v>
      </c>
      <c r="I20" s="93">
        <v>3621779</v>
      </c>
      <c r="J20" s="16">
        <v>0</v>
      </c>
      <c r="K20" s="17">
        <v>75000</v>
      </c>
      <c r="L20" s="17">
        <v>0</v>
      </c>
      <c r="M20" s="17">
        <v>3494480</v>
      </c>
      <c r="N20" s="17">
        <v>0</v>
      </c>
      <c r="O20" s="17">
        <v>7965</v>
      </c>
      <c r="P20" s="17">
        <v>30627</v>
      </c>
      <c r="Q20" s="12">
        <v>3608072</v>
      </c>
      <c r="R20" s="16">
        <v>6424</v>
      </c>
      <c r="S20" s="17">
        <v>0</v>
      </c>
      <c r="T20" s="17">
        <v>0</v>
      </c>
      <c r="U20" s="17">
        <v>0</v>
      </c>
      <c r="V20" s="17">
        <v>0</v>
      </c>
      <c r="W20" s="17">
        <v>0</v>
      </c>
      <c r="X20" s="17">
        <v>7283</v>
      </c>
      <c r="Y20" s="12">
        <v>13707</v>
      </c>
    </row>
    <row r="21" spans="1:25" x14ac:dyDescent="0.25">
      <c r="A21" s="4" t="s">
        <v>12</v>
      </c>
      <c r="B21" s="92">
        <v>222575.02</v>
      </c>
      <c r="C21" s="87">
        <v>30000</v>
      </c>
      <c r="D21" s="87">
        <v>220768</v>
      </c>
      <c r="E21" s="87">
        <v>0</v>
      </c>
      <c r="F21" s="87">
        <v>4725569</v>
      </c>
      <c r="G21" s="87">
        <v>0</v>
      </c>
      <c r="H21" s="87">
        <v>0</v>
      </c>
      <c r="I21" s="93">
        <v>5198912.0199999996</v>
      </c>
      <c r="J21" s="16">
        <v>197575.02</v>
      </c>
      <c r="K21" s="17">
        <v>0</v>
      </c>
      <c r="L21" s="17">
        <v>220768</v>
      </c>
      <c r="M21" s="17">
        <v>0</v>
      </c>
      <c r="N21" s="17">
        <v>4725569</v>
      </c>
      <c r="O21" s="17">
        <v>0</v>
      </c>
      <c r="P21" s="17">
        <v>0</v>
      </c>
      <c r="Q21" s="12">
        <v>5143912.0199999996</v>
      </c>
      <c r="R21" s="16">
        <v>25000</v>
      </c>
      <c r="S21" s="17">
        <v>30000</v>
      </c>
      <c r="T21" s="17">
        <v>0</v>
      </c>
      <c r="U21" s="17">
        <v>0</v>
      </c>
      <c r="V21" s="17">
        <v>0</v>
      </c>
      <c r="W21" s="17">
        <v>0</v>
      </c>
      <c r="X21" s="17">
        <v>0</v>
      </c>
      <c r="Y21" s="12">
        <v>55000</v>
      </c>
    </row>
    <row r="22" spans="1:25" x14ac:dyDescent="0.25">
      <c r="A22" s="4" t="s">
        <v>13</v>
      </c>
      <c r="B22" s="92">
        <v>34416.159999999996</v>
      </c>
      <c r="C22" s="87">
        <v>13500</v>
      </c>
      <c r="D22" s="87">
        <v>0</v>
      </c>
      <c r="E22" s="87">
        <v>2100001</v>
      </c>
      <c r="F22" s="87">
        <v>0</v>
      </c>
      <c r="G22" s="87">
        <v>47013.01</v>
      </c>
      <c r="H22" s="87">
        <v>67376.73</v>
      </c>
      <c r="I22" s="93">
        <v>2262306.9</v>
      </c>
      <c r="J22" s="16">
        <v>487.56</v>
      </c>
      <c r="K22" s="17">
        <v>13500</v>
      </c>
      <c r="L22" s="17">
        <v>0</v>
      </c>
      <c r="M22" s="17">
        <v>2100001</v>
      </c>
      <c r="N22" s="17">
        <v>0</v>
      </c>
      <c r="O22" s="17">
        <v>47013.01</v>
      </c>
      <c r="P22" s="17">
        <v>67376.73</v>
      </c>
      <c r="Q22" s="12">
        <v>2228378.2999999998</v>
      </c>
      <c r="R22" s="16">
        <v>33928.6</v>
      </c>
      <c r="S22" s="17">
        <v>0</v>
      </c>
      <c r="T22" s="17">
        <v>0</v>
      </c>
      <c r="U22" s="17">
        <v>0</v>
      </c>
      <c r="V22" s="17">
        <v>0</v>
      </c>
      <c r="W22" s="17">
        <v>0</v>
      </c>
      <c r="X22" s="17">
        <v>0</v>
      </c>
      <c r="Y22" s="12">
        <v>33928.6</v>
      </c>
    </row>
    <row r="23" spans="1:25" x14ac:dyDescent="0.25">
      <c r="A23" s="4" t="s">
        <v>14</v>
      </c>
      <c r="B23" s="92">
        <v>23583</v>
      </c>
      <c r="C23" s="87">
        <v>11647</v>
      </c>
      <c r="D23" s="87">
        <v>2872170</v>
      </c>
      <c r="E23" s="87">
        <v>0</v>
      </c>
      <c r="F23" s="87">
        <v>0</v>
      </c>
      <c r="G23" s="87">
        <v>605704</v>
      </c>
      <c r="H23" s="87">
        <v>0</v>
      </c>
      <c r="I23" s="93">
        <v>3513104</v>
      </c>
      <c r="J23" s="16">
        <v>23583</v>
      </c>
      <c r="K23" s="17">
        <v>11647</v>
      </c>
      <c r="L23" s="17">
        <v>2872170</v>
      </c>
      <c r="M23" s="17">
        <v>0</v>
      </c>
      <c r="N23" s="17">
        <v>0</v>
      </c>
      <c r="O23" s="17">
        <v>605704</v>
      </c>
      <c r="P23" s="17">
        <v>0</v>
      </c>
      <c r="Q23" s="12">
        <v>3513104</v>
      </c>
      <c r="R23" s="16">
        <v>0</v>
      </c>
      <c r="S23" s="17">
        <v>0</v>
      </c>
      <c r="T23" s="17">
        <v>0</v>
      </c>
      <c r="U23" s="17">
        <v>0</v>
      </c>
      <c r="V23" s="17">
        <v>0</v>
      </c>
      <c r="W23" s="17">
        <v>0</v>
      </c>
      <c r="X23" s="17">
        <v>0</v>
      </c>
      <c r="Y23" s="12">
        <v>0</v>
      </c>
    </row>
    <row r="24" spans="1:25" x14ac:dyDescent="0.25">
      <c r="A24" s="4" t="s">
        <v>15</v>
      </c>
      <c r="B24" s="92">
        <v>10417</v>
      </c>
      <c r="C24" s="87">
        <v>0</v>
      </c>
      <c r="D24" s="87">
        <v>152500</v>
      </c>
      <c r="E24" s="87">
        <v>0</v>
      </c>
      <c r="F24" s="87">
        <v>0</v>
      </c>
      <c r="G24" s="87">
        <v>18476</v>
      </c>
      <c r="H24" s="87">
        <v>81080</v>
      </c>
      <c r="I24" s="93">
        <v>262473</v>
      </c>
      <c r="J24" s="16">
        <v>10417</v>
      </c>
      <c r="K24" s="17">
        <v>0</v>
      </c>
      <c r="L24" s="17">
        <v>152500</v>
      </c>
      <c r="M24" s="17">
        <v>0</v>
      </c>
      <c r="N24" s="17">
        <v>0</v>
      </c>
      <c r="O24" s="17">
        <v>18476</v>
      </c>
      <c r="P24" s="17">
        <v>81080</v>
      </c>
      <c r="Q24" s="12">
        <v>262473</v>
      </c>
      <c r="R24" s="16">
        <v>0</v>
      </c>
      <c r="S24" s="17">
        <v>0</v>
      </c>
      <c r="T24" s="17">
        <v>0</v>
      </c>
      <c r="U24" s="17">
        <v>0</v>
      </c>
      <c r="V24" s="17">
        <v>0</v>
      </c>
      <c r="W24" s="17">
        <v>0</v>
      </c>
      <c r="X24" s="17">
        <v>0</v>
      </c>
      <c r="Y24" s="12">
        <v>0</v>
      </c>
    </row>
    <row r="25" spans="1:25" x14ac:dyDescent="0.25">
      <c r="A25" s="4" t="s">
        <v>16</v>
      </c>
      <c r="B25" s="92">
        <v>0</v>
      </c>
      <c r="C25" s="87">
        <v>0</v>
      </c>
      <c r="D25" s="87">
        <v>0</v>
      </c>
      <c r="E25" s="87">
        <v>42277</v>
      </c>
      <c r="F25" s="87">
        <v>0</v>
      </c>
      <c r="G25" s="87">
        <v>0</v>
      </c>
      <c r="H25" s="87">
        <v>2000</v>
      </c>
      <c r="I25" s="93">
        <v>44277</v>
      </c>
      <c r="J25" s="16">
        <v>0</v>
      </c>
      <c r="K25" s="17">
        <v>0</v>
      </c>
      <c r="L25" s="17">
        <v>0</v>
      </c>
      <c r="M25" s="17">
        <v>42277</v>
      </c>
      <c r="N25" s="17">
        <v>0</v>
      </c>
      <c r="O25" s="17">
        <v>0</v>
      </c>
      <c r="P25" s="17">
        <v>0</v>
      </c>
      <c r="Q25" s="12">
        <v>42277</v>
      </c>
      <c r="R25" s="16">
        <v>0</v>
      </c>
      <c r="S25" s="17">
        <v>0</v>
      </c>
      <c r="T25" s="17">
        <v>0</v>
      </c>
      <c r="U25" s="17">
        <v>0</v>
      </c>
      <c r="V25" s="17">
        <v>0</v>
      </c>
      <c r="W25" s="17">
        <v>0</v>
      </c>
      <c r="X25" s="17">
        <v>2000</v>
      </c>
      <c r="Y25" s="12">
        <v>2000</v>
      </c>
    </row>
    <row r="26" spans="1:25" x14ac:dyDescent="0.25">
      <c r="A26" s="4" t="s">
        <v>17</v>
      </c>
      <c r="B26" s="92">
        <v>50462.2</v>
      </c>
      <c r="C26" s="87">
        <v>0</v>
      </c>
      <c r="D26" s="87">
        <v>231500</v>
      </c>
      <c r="E26" s="87">
        <v>2205628</v>
      </c>
      <c r="F26" s="87">
        <v>1452783</v>
      </c>
      <c r="G26" s="87">
        <v>332684.73</v>
      </c>
      <c r="H26" s="87">
        <v>4000</v>
      </c>
      <c r="I26" s="93">
        <v>4277057.93</v>
      </c>
      <c r="J26" s="16">
        <v>858.2</v>
      </c>
      <c r="K26" s="17">
        <v>0</v>
      </c>
      <c r="L26" s="17">
        <v>230000</v>
      </c>
      <c r="M26" s="17">
        <v>2205628</v>
      </c>
      <c r="N26" s="17">
        <v>1452783</v>
      </c>
      <c r="O26" s="17">
        <v>16136.36</v>
      </c>
      <c r="P26" s="17">
        <v>0</v>
      </c>
      <c r="Q26" s="12">
        <v>3905405.56</v>
      </c>
      <c r="R26" s="16">
        <v>49604</v>
      </c>
      <c r="S26" s="17">
        <v>0</v>
      </c>
      <c r="T26" s="17">
        <v>1500</v>
      </c>
      <c r="U26" s="17">
        <v>0</v>
      </c>
      <c r="V26" s="17">
        <v>0</v>
      </c>
      <c r="W26" s="17">
        <v>316548.37</v>
      </c>
      <c r="X26" s="17">
        <v>4000</v>
      </c>
      <c r="Y26" s="12">
        <v>371652.37</v>
      </c>
    </row>
    <row r="27" spans="1:25" x14ac:dyDescent="0.25">
      <c r="A27" s="4" t="s">
        <v>18</v>
      </c>
      <c r="B27" s="92">
        <v>532500.35</v>
      </c>
      <c r="C27" s="87">
        <v>0</v>
      </c>
      <c r="D27" s="87">
        <v>46925</v>
      </c>
      <c r="E27" s="87">
        <v>144524</v>
      </c>
      <c r="F27" s="87">
        <v>0</v>
      </c>
      <c r="G27" s="87">
        <v>0</v>
      </c>
      <c r="H27" s="87">
        <v>21570</v>
      </c>
      <c r="I27" s="93">
        <v>745519.35</v>
      </c>
      <c r="J27" s="16">
        <v>532500.35</v>
      </c>
      <c r="K27" s="17">
        <v>0</v>
      </c>
      <c r="L27" s="17">
        <v>46925</v>
      </c>
      <c r="M27" s="17">
        <v>144524</v>
      </c>
      <c r="N27" s="17">
        <v>0</v>
      </c>
      <c r="O27" s="17">
        <v>0</v>
      </c>
      <c r="P27" s="17">
        <v>21570</v>
      </c>
      <c r="Q27" s="12">
        <v>745519.35</v>
      </c>
      <c r="R27" s="16">
        <v>0</v>
      </c>
      <c r="S27" s="17">
        <v>0</v>
      </c>
      <c r="T27" s="17">
        <v>0</v>
      </c>
      <c r="U27" s="17">
        <v>0</v>
      </c>
      <c r="V27" s="17">
        <v>0</v>
      </c>
      <c r="W27" s="17">
        <v>0</v>
      </c>
      <c r="X27" s="17">
        <v>0</v>
      </c>
      <c r="Y27" s="12">
        <v>0</v>
      </c>
    </row>
    <row r="28" spans="1:25" x14ac:dyDescent="0.25">
      <c r="A28" s="4" t="s">
        <v>19</v>
      </c>
      <c r="B28" s="92">
        <v>10972</v>
      </c>
      <c r="C28" s="87">
        <v>11708</v>
      </c>
      <c r="D28" s="87">
        <v>1341693</v>
      </c>
      <c r="E28" s="87">
        <v>4368455</v>
      </c>
      <c r="F28" s="87">
        <v>1015340</v>
      </c>
      <c r="G28" s="87">
        <v>2748421</v>
      </c>
      <c r="H28" s="87">
        <v>1059</v>
      </c>
      <c r="I28" s="93">
        <v>9497648</v>
      </c>
      <c r="J28" s="16">
        <v>10972</v>
      </c>
      <c r="K28" s="17">
        <v>11708</v>
      </c>
      <c r="L28" s="17">
        <v>1341693</v>
      </c>
      <c r="M28" s="17">
        <v>4368455</v>
      </c>
      <c r="N28" s="17">
        <v>1015340</v>
      </c>
      <c r="O28" s="17">
        <v>2748421</v>
      </c>
      <c r="P28" s="17">
        <v>1059</v>
      </c>
      <c r="Q28" s="12">
        <v>9497648</v>
      </c>
      <c r="R28" s="16">
        <v>0</v>
      </c>
      <c r="S28" s="17">
        <v>0</v>
      </c>
      <c r="T28" s="17">
        <v>0</v>
      </c>
      <c r="U28" s="17">
        <v>0</v>
      </c>
      <c r="V28" s="17">
        <v>0</v>
      </c>
      <c r="W28" s="17">
        <v>0</v>
      </c>
      <c r="X28" s="17">
        <v>0</v>
      </c>
      <c r="Y28" s="12">
        <v>0</v>
      </c>
    </row>
    <row r="29" spans="1:25" x14ac:dyDescent="0.25">
      <c r="A29" s="4" t="s">
        <v>20</v>
      </c>
      <c r="B29" s="92">
        <v>88622.403000000006</v>
      </c>
      <c r="C29" s="87">
        <v>0</v>
      </c>
      <c r="D29" s="87">
        <v>0</v>
      </c>
      <c r="E29" s="87">
        <v>0</v>
      </c>
      <c r="F29" s="87">
        <v>0</v>
      </c>
      <c r="G29" s="87">
        <v>0</v>
      </c>
      <c r="H29" s="87">
        <v>0</v>
      </c>
      <c r="I29" s="93">
        <v>88622.403000000006</v>
      </c>
      <c r="J29" s="16">
        <v>88622.403000000006</v>
      </c>
      <c r="K29" s="17">
        <v>0</v>
      </c>
      <c r="L29" s="17">
        <v>0</v>
      </c>
      <c r="M29" s="17">
        <v>0</v>
      </c>
      <c r="N29" s="17">
        <v>0</v>
      </c>
      <c r="O29" s="17">
        <v>0</v>
      </c>
      <c r="P29" s="17">
        <v>0</v>
      </c>
      <c r="Q29" s="12">
        <v>88622.403000000006</v>
      </c>
      <c r="R29" s="16">
        <v>0</v>
      </c>
      <c r="S29" s="17">
        <v>0</v>
      </c>
      <c r="T29" s="17">
        <v>0</v>
      </c>
      <c r="U29" s="17">
        <v>0</v>
      </c>
      <c r="V29" s="17">
        <v>0</v>
      </c>
      <c r="W29" s="17">
        <v>0</v>
      </c>
      <c r="X29" s="17">
        <v>0</v>
      </c>
      <c r="Y29" s="12">
        <v>0</v>
      </c>
    </row>
    <row r="30" spans="1:25" x14ac:dyDescent="0.25">
      <c r="A30" s="4" t="s">
        <v>21</v>
      </c>
      <c r="B30" s="92">
        <v>1209</v>
      </c>
      <c r="C30" s="87">
        <v>53739</v>
      </c>
      <c r="D30" s="87">
        <v>899678</v>
      </c>
      <c r="E30" s="87">
        <v>0</v>
      </c>
      <c r="F30" s="87">
        <v>1826813</v>
      </c>
      <c r="G30" s="87">
        <v>57289</v>
      </c>
      <c r="H30" s="87">
        <v>0</v>
      </c>
      <c r="I30" s="93">
        <v>2838728</v>
      </c>
      <c r="J30" s="16">
        <v>1209</v>
      </c>
      <c r="K30" s="17">
        <v>53739</v>
      </c>
      <c r="L30" s="17">
        <v>899678</v>
      </c>
      <c r="M30" s="17">
        <v>0</v>
      </c>
      <c r="N30" s="17">
        <v>1826813</v>
      </c>
      <c r="O30" s="17">
        <v>57289</v>
      </c>
      <c r="P30" s="17">
        <v>0</v>
      </c>
      <c r="Q30" s="12">
        <v>2838728</v>
      </c>
      <c r="R30" s="16">
        <v>0</v>
      </c>
      <c r="S30" s="17">
        <v>0</v>
      </c>
      <c r="T30" s="17">
        <v>0</v>
      </c>
      <c r="U30" s="17">
        <v>0</v>
      </c>
      <c r="V30" s="17">
        <v>0</v>
      </c>
      <c r="W30" s="17">
        <v>0</v>
      </c>
      <c r="X30" s="17">
        <v>0</v>
      </c>
      <c r="Y30" s="12">
        <v>0</v>
      </c>
    </row>
    <row r="31" spans="1:25" x14ac:dyDescent="0.25">
      <c r="A31" s="4" t="s">
        <v>22</v>
      </c>
      <c r="B31" s="92">
        <v>640636</v>
      </c>
      <c r="C31" s="87">
        <v>0</v>
      </c>
      <c r="D31" s="87">
        <v>114280</v>
      </c>
      <c r="E31" s="87">
        <v>665001</v>
      </c>
      <c r="F31" s="87">
        <v>0</v>
      </c>
      <c r="G31" s="87">
        <v>0</v>
      </c>
      <c r="H31" s="87">
        <v>0</v>
      </c>
      <c r="I31" s="93">
        <v>1419917</v>
      </c>
      <c r="J31" s="16">
        <v>640636</v>
      </c>
      <c r="K31" s="17">
        <v>0</v>
      </c>
      <c r="L31" s="17">
        <v>114280</v>
      </c>
      <c r="M31" s="17">
        <v>665001</v>
      </c>
      <c r="N31" s="17">
        <v>0</v>
      </c>
      <c r="O31" s="17">
        <v>0</v>
      </c>
      <c r="P31" s="17">
        <v>0</v>
      </c>
      <c r="Q31" s="12">
        <v>1419917</v>
      </c>
      <c r="R31" s="16">
        <v>0</v>
      </c>
      <c r="S31" s="17">
        <v>0</v>
      </c>
      <c r="T31" s="17">
        <v>0</v>
      </c>
      <c r="U31" s="17">
        <v>0</v>
      </c>
      <c r="V31" s="17">
        <v>0</v>
      </c>
      <c r="W31" s="17">
        <v>0</v>
      </c>
      <c r="X31" s="17">
        <v>0</v>
      </c>
      <c r="Y31" s="12">
        <v>0</v>
      </c>
    </row>
    <row r="32" spans="1:25" x14ac:dyDescent="0.25">
      <c r="A32" s="4" t="s">
        <v>23</v>
      </c>
      <c r="B32" s="92">
        <v>0</v>
      </c>
      <c r="C32" s="87">
        <v>-36364</v>
      </c>
      <c r="D32" s="87">
        <v>0</v>
      </c>
      <c r="E32" s="87">
        <v>2395244</v>
      </c>
      <c r="F32" s="87">
        <v>1179000</v>
      </c>
      <c r="G32" s="87">
        <v>118409</v>
      </c>
      <c r="H32" s="87">
        <v>0</v>
      </c>
      <c r="I32" s="93">
        <v>3656289</v>
      </c>
      <c r="J32" s="16">
        <v>0</v>
      </c>
      <c r="K32" s="17">
        <v>0</v>
      </c>
      <c r="L32" s="17">
        <v>0</v>
      </c>
      <c r="M32" s="17">
        <v>2395244</v>
      </c>
      <c r="N32" s="17">
        <v>1179000</v>
      </c>
      <c r="O32" s="17">
        <v>118409</v>
      </c>
      <c r="P32" s="17">
        <v>0</v>
      </c>
      <c r="Q32" s="12">
        <v>3692653</v>
      </c>
      <c r="R32" s="16">
        <v>0</v>
      </c>
      <c r="S32" s="17">
        <v>-36364</v>
      </c>
      <c r="T32" s="17">
        <v>0</v>
      </c>
      <c r="U32" s="17">
        <v>0</v>
      </c>
      <c r="V32" s="17">
        <v>0</v>
      </c>
      <c r="W32" s="17">
        <v>0</v>
      </c>
      <c r="X32" s="17">
        <v>0</v>
      </c>
      <c r="Y32" s="12">
        <v>-36364</v>
      </c>
    </row>
    <row r="33" spans="1:25" x14ac:dyDescent="0.25">
      <c r="A33" s="4" t="s">
        <v>24</v>
      </c>
      <c r="B33" s="92">
        <v>138000</v>
      </c>
      <c r="C33" s="87">
        <v>0</v>
      </c>
      <c r="D33" s="87">
        <v>510000</v>
      </c>
      <c r="E33" s="87">
        <v>3093000</v>
      </c>
      <c r="F33" s="87">
        <v>300000</v>
      </c>
      <c r="G33" s="87">
        <v>47000</v>
      </c>
      <c r="H33" s="87">
        <v>0</v>
      </c>
      <c r="I33" s="93">
        <v>4088000</v>
      </c>
      <c r="J33" s="16">
        <v>138000</v>
      </c>
      <c r="K33" s="17">
        <v>0</v>
      </c>
      <c r="L33" s="17">
        <v>510000</v>
      </c>
      <c r="M33" s="17">
        <v>3093000</v>
      </c>
      <c r="N33" s="17">
        <v>300000</v>
      </c>
      <c r="O33" s="17">
        <v>47000</v>
      </c>
      <c r="P33" s="17">
        <v>0</v>
      </c>
      <c r="Q33" s="12">
        <v>4088000</v>
      </c>
      <c r="R33" s="16">
        <v>0</v>
      </c>
      <c r="S33" s="17">
        <v>0</v>
      </c>
      <c r="T33" s="17">
        <v>0</v>
      </c>
      <c r="U33" s="17">
        <v>0</v>
      </c>
      <c r="V33" s="17">
        <v>0</v>
      </c>
      <c r="W33" s="17">
        <v>0</v>
      </c>
      <c r="X33" s="17">
        <v>0</v>
      </c>
      <c r="Y33" s="12">
        <v>0</v>
      </c>
    </row>
    <row r="34" spans="1:25" ht="13.2" customHeight="1" x14ac:dyDescent="0.25">
      <c r="A34" s="4" t="s">
        <v>25</v>
      </c>
      <c r="B34" s="92">
        <v>465816.72</v>
      </c>
      <c r="C34" s="87">
        <v>55521</v>
      </c>
      <c r="D34" s="87">
        <v>-70000</v>
      </c>
      <c r="E34" s="87">
        <v>3664756</v>
      </c>
      <c r="F34" s="87">
        <v>451545</v>
      </c>
      <c r="G34" s="87">
        <v>27651491.41</v>
      </c>
      <c r="H34" s="87">
        <v>20360986.550000001</v>
      </c>
      <c r="I34" s="93">
        <v>52580116.68</v>
      </c>
      <c r="J34" s="16">
        <v>465816.72</v>
      </c>
      <c r="K34" s="17">
        <v>55521</v>
      </c>
      <c r="L34" s="17">
        <v>-70000</v>
      </c>
      <c r="M34" s="17">
        <v>3664756</v>
      </c>
      <c r="N34" s="17">
        <v>451545</v>
      </c>
      <c r="O34" s="17">
        <v>27651491.41</v>
      </c>
      <c r="P34" s="17">
        <v>20360986.550000001</v>
      </c>
      <c r="Q34" s="12">
        <v>52580116.68</v>
      </c>
      <c r="R34" s="16">
        <v>0</v>
      </c>
      <c r="S34" s="17">
        <v>0</v>
      </c>
      <c r="T34" s="17">
        <v>0</v>
      </c>
      <c r="U34" s="17">
        <v>0</v>
      </c>
      <c r="V34" s="17">
        <v>0</v>
      </c>
      <c r="W34" s="17">
        <v>0</v>
      </c>
      <c r="X34" s="17">
        <v>0</v>
      </c>
      <c r="Y34" s="12">
        <v>0</v>
      </c>
    </row>
    <row r="35" spans="1:25" x14ac:dyDescent="0.25">
      <c r="A35" s="4" t="s">
        <v>26</v>
      </c>
      <c r="B35" s="92">
        <v>0</v>
      </c>
      <c r="C35" s="87">
        <v>0</v>
      </c>
      <c r="D35" s="87">
        <v>0</v>
      </c>
      <c r="E35" s="87">
        <v>0</v>
      </c>
      <c r="F35" s="87">
        <v>0</v>
      </c>
      <c r="G35" s="87">
        <v>0</v>
      </c>
      <c r="H35" s="87">
        <v>268</v>
      </c>
      <c r="I35" s="93">
        <v>268</v>
      </c>
      <c r="J35" s="16">
        <v>0</v>
      </c>
      <c r="K35" s="17">
        <v>0</v>
      </c>
      <c r="L35" s="17">
        <v>0</v>
      </c>
      <c r="M35" s="17">
        <v>0</v>
      </c>
      <c r="N35" s="17">
        <v>0</v>
      </c>
      <c r="O35" s="17">
        <v>0</v>
      </c>
      <c r="P35" s="17">
        <v>0</v>
      </c>
      <c r="Q35" s="12">
        <v>0</v>
      </c>
      <c r="R35" s="16">
        <v>0</v>
      </c>
      <c r="S35" s="17">
        <v>0</v>
      </c>
      <c r="T35" s="17">
        <v>0</v>
      </c>
      <c r="U35" s="17">
        <v>0</v>
      </c>
      <c r="V35" s="17">
        <v>0</v>
      </c>
      <c r="W35" s="17">
        <v>0</v>
      </c>
      <c r="X35" s="17">
        <v>268</v>
      </c>
      <c r="Y35" s="12">
        <v>268</v>
      </c>
    </row>
    <row r="36" spans="1:25" x14ac:dyDescent="0.25">
      <c r="A36" s="4" t="s">
        <v>27</v>
      </c>
      <c r="B36" s="92">
        <v>910566.22</v>
      </c>
      <c r="C36" s="87">
        <v>0</v>
      </c>
      <c r="D36" s="87">
        <v>0</v>
      </c>
      <c r="E36" s="87">
        <v>0</v>
      </c>
      <c r="F36" s="87">
        <v>0</v>
      </c>
      <c r="G36" s="87">
        <v>0</v>
      </c>
      <c r="H36" s="87">
        <v>167263.78</v>
      </c>
      <c r="I36" s="93">
        <v>1077830</v>
      </c>
      <c r="J36" s="16">
        <v>910566.22</v>
      </c>
      <c r="K36" s="17">
        <v>0</v>
      </c>
      <c r="L36" s="17">
        <v>0</v>
      </c>
      <c r="M36" s="17">
        <v>0</v>
      </c>
      <c r="N36" s="17">
        <v>0</v>
      </c>
      <c r="O36" s="17">
        <v>0</v>
      </c>
      <c r="P36" s="17">
        <v>149567.57</v>
      </c>
      <c r="Q36" s="12">
        <v>1060133.79</v>
      </c>
      <c r="R36" s="16">
        <v>0</v>
      </c>
      <c r="S36" s="17">
        <v>0</v>
      </c>
      <c r="T36" s="17">
        <v>0</v>
      </c>
      <c r="U36" s="17">
        <v>0</v>
      </c>
      <c r="V36" s="17">
        <v>0</v>
      </c>
      <c r="W36" s="17">
        <v>0</v>
      </c>
      <c r="X36" s="17">
        <v>17696.21</v>
      </c>
      <c r="Y36" s="12">
        <v>17696.21</v>
      </c>
    </row>
    <row r="37" spans="1:25" x14ac:dyDescent="0.25">
      <c r="A37" s="4" t="s">
        <v>28</v>
      </c>
      <c r="B37" s="92">
        <v>0</v>
      </c>
      <c r="C37" s="87">
        <v>0</v>
      </c>
      <c r="D37" s="87">
        <v>124350</v>
      </c>
      <c r="E37" s="87">
        <v>1400000</v>
      </c>
      <c r="F37" s="87">
        <v>1000000</v>
      </c>
      <c r="G37" s="87">
        <v>6016188</v>
      </c>
      <c r="H37" s="87">
        <v>0</v>
      </c>
      <c r="I37" s="93">
        <v>8540538</v>
      </c>
      <c r="J37" s="16">
        <v>0</v>
      </c>
      <c r="K37" s="17">
        <v>0</v>
      </c>
      <c r="L37" s="17">
        <v>124350</v>
      </c>
      <c r="M37" s="17">
        <v>1400000</v>
      </c>
      <c r="N37" s="17">
        <v>1000000</v>
      </c>
      <c r="O37" s="17">
        <v>6016188</v>
      </c>
      <c r="P37" s="17">
        <v>0</v>
      </c>
      <c r="Q37" s="12">
        <v>8540538</v>
      </c>
      <c r="R37" s="16">
        <v>0</v>
      </c>
      <c r="S37" s="17">
        <v>0</v>
      </c>
      <c r="T37" s="17">
        <v>0</v>
      </c>
      <c r="U37" s="17">
        <v>0</v>
      </c>
      <c r="V37" s="17">
        <v>0</v>
      </c>
      <c r="W37" s="17">
        <v>0</v>
      </c>
      <c r="X37" s="17">
        <v>0</v>
      </c>
      <c r="Y37" s="12">
        <v>0</v>
      </c>
    </row>
    <row r="38" spans="1:25" x14ac:dyDescent="0.25">
      <c r="A38" s="4" t="s">
        <v>29</v>
      </c>
      <c r="B38" s="92">
        <v>6844</v>
      </c>
      <c r="C38" s="87">
        <v>0</v>
      </c>
      <c r="D38" s="87">
        <v>0</v>
      </c>
      <c r="E38" s="87">
        <v>1415615</v>
      </c>
      <c r="F38" s="87">
        <v>0</v>
      </c>
      <c r="G38" s="87">
        <v>0</v>
      </c>
      <c r="H38" s="87">
        <v>2244</v>
      </c>
      <c r="I38" s="93">
        <v>1424703</v>
      </c>
      <c r="J38" s="16">
        <v>6844</v>
      </c>
      <c r="K38" s="17">
        <v>0</v>
      </c>
      <c r="L38" s="17">
        <v>0</v>
      </c>
      <c r="M38" s="17">
        <v>1415615</v>
      </c>
      <c r="N38" s="17">
        <v>0</v>
      </c>
      <c r="O38" s="17">
        <v>0</v>
      </c>
      <c r="P38" s="17">
        <v>2244</v>
      </c>
      <c r="Q38" s="12">
        <v>1424703</v>
      </c>
      <c r="R38" s="16">
        <v>0</v>
      </c>
      <c r="S38" s="17">
        <v>0</v>
      </c>
      <c r="T38" s="17">
        <v>0</v>
      </c>
      <c r="U38" s="17">
        <v>0</v>
      </c>
      <c r="V38" s="17">
        <v>0</v>
      </c>
      <c r="W38" s="17">
        <v>0</v>
      </c>
      <c r="X38" s="17">
        <v>0</v>
      </c>
      <c r="Y38" s="12">
        <v>0</v>
      </c>
    </row>
    <row r="39" spans="1:25" x14ac:dyDescent="0.25">
      <c r="A39" s="4" t="s">
        <v>30</v>
      </c>
      <c r="B39" s="92">
        <v>0</v>
      </c>
      <c r="C39" s="87">
        <v>19702</v>
      </c>
      <c r="D39" s="87">
        <v>381900</v>
      </c>
      <c r="E39" s="87">
        <v>1746800</v>
      </c>
      <c r="F39" s="87">
        <v>0</v>
      </c>
      <c r="G39" s="87">
        <v>3157</v>
      </c>
      <c r="H39" s="87">
        <v>577378</v>
      </c>
      <c r="I39" s="93">
        <v>2728937</v>
      </c>
      <c r="J39" s="16">
        <v>0</v>
      </c>
      <c r="K39" s="17">
        <v>0</v>
      </c>
      <c r="L39" s="17">
        <v>381900</v>
      </c>
      <c r="M39" s="17">
        <v>1746800</v>
      </c>
      <c r="N39" s="17">
        <v>0</v>
      </c>
      <c r="O39" s="17">
        <v>3157</v>
      </c>
      <c r="P39" s="17">
        <v>7544</v>
      </c>
      <c r="Q39" s="12">
        <v>2139401</v>
      </c>
      <c r="R39" s="16">
        <v>0</v>
      </c>
      <c r="S39" s="17">
        <v>19702</v>
      </c>
      <c r="T39" s="17">
        <v>0</v>
      </c>
      <c r="U39" s="17">
        <v>0</v>
      </c>
      <c r="V39" s="17">
        <v>0</v>
      </c>
      <c r="W39" s="17">
        <v>0</v>
      </c>
      <c r="X39" s="17">
        <v>569834</v>
      </c>
      <c r="Y39" s="12">
        <v>589536</v>
      </c>
    </row>
    <row r="40" spans="1:25" x14ac:dyDescent="0.25">
      <c r="A40" s="4" t="s">
        <v>31</v>
      </c>
      <c r="B40" s="92">
        <v>273450</v>
      </c>
      <c r="C40" s="87">
        <v>65537</v>
      </c>
      <c r="D40" s="87">
        <v>187800</v>
      </c>
      <c r="E40" s="87">
        <v>770357</v>
      </c>
      <c r="F40" s="87">
        <v>0</v>
      </c>
      <c r="G40" s="87">
        <v>1799840</v>
      </c>
      <c r="H40" s="87">
        <v>0</v>
      </c>
      <c r="I40" s="93">
        <v>3096984</v>
      </c>
      <c r="J40" s="16">
        <v>273450</v>
      </c>
      <c r="K40" s="17">
        <v>65537</v>
      </c>
      <c r="L40" s="17">
        <v>187800</v>
      </c>
      <c r="M40" s="17">
        <v>770357</v>
      </c>
      <c r="N40" s="17">
        <v>0</v>
      </c>
      <c r="O40" s="17">
        <v>1799840</v>
      </c>
      <c r="P40" s="17">
        <v>0</v>
      </c>
      <c r="Q40" s="12">
        <v>3096984</v>
      </c>
      <c r="R40" s="16">
        <v>0</v>
      </c>
      <c r="S40" s="17">
        <v>0</v>
      </c>
      <c r="T40" s="17">
        <v>0</v>
      </c>
      <c r="U40" s="17">
        <v>0</v>
      </c>
      <c r="V40" s="17">
        <v>0</v>
      </c>
      <c r="W40" s="17">
        <v>0</v>
      </c>
      <c r="X40" s="17">
        <v>0</v>
      </c>
      <c r="Y40" s="12">
        <v>0</v>
      </c>
    </row>
    <row r="41" spans="1:25" x14ac:dyDescent="0.25">
      <c r="A41" s="4" t="s">
        <v>32</v>
      </c>
      <c r="B41" s="92">
        <v>0</v>
      </c>
      <c r="C41" s="87">
        <v>0</v>
      </c>
      <c r="D41" s="87">
        <v>221500</v>
      </c>
      <c r="E41" s="87">
        <v>2298217</v>
      </c>
      <c r="F41" s="87">
        <v>1142181</v>
      </c>
      <c r="G41" s="87">
        <v>157280</v>
      </c>
      <c r="H41" s="87">
        <v>0</v>
      </c>
      <c r="I41" s="93">
        <v>3819178</v>
      </c>
      <c r="J41" s="16">
        <v>0</v>
      </c>
      <c r="K41" s="17">
        <v>0</v>
      </c>
      <c r="L41" s="17">
        <v>221500</v>
      </c>
      <c r="M41" s="17">
        <v>2298217</v>
      </c>
      <c r="N41" s="17">
        <v>1142181</v>
      </c>
      <c r="O41" s="17">
        <v>157280</v>
      </c>
      <c r="P41" s="17">
        <v>0</v>
      </c>
      <c r="Q41" s="12">
        <v>3819178</v>
      </c>
      <c r="R41" s="16">
        <v>0</v>
      </c>
      <c r="S41" s="17">
        <v>0</v>
      </c>
      <c r="T41" s="17">
        <v>0</v>
      </c>
      <c r="U41" s="17">
        <v>0</v>
      </c>
      <c r="V41" s="17">
        <v>0</v>
      </c>
      <c r="W41" s="17">
        <v>0</v>
      </c>
      <c r="X41" s="17">
        <v>0</v>
      </c>
      <c r="Y41" s="12">
        <v>0</v>
      </c>
    </row>
    <row r="42" spans="1:25" x14ac:dyDescent="0.25">
      <c r="A42" s="4" t="s">
        <v>33</v>
      </c>
      <c r="B42" s="92">
        <v>337494.47000000003</v>
      </c>
      <c r="C42" s="87">
        <v>0</v>
      </c>
      <c r="D42" s="87">
        <v>0</v>
      </c>
      <c r="E42" s="87">
        <v>0</v>
      </c>
      <c r="F42" s="87">
        <v>3454809</v>
      </c>
      <c r="G42" s="87">
        <v>0</v>
      </c>
      <c r="H42" s="87">
        <v>0</v>
      </c>
      <c r="I42" s="93">
        <v>3792303.47</v>
      </c>
      <c r="J42" s="16">
        <v>337494.47000000003</v>
      </c>
      <c r="K42" s="17">
        <v>0</v>
      </c>
      <c r="L42" s="17">
        <v>0</v>
      </c>
      <c r="M42" s="17">
        <v>0</v>
      </c>
      <c r="N42" s="17">
        <v>3454809</v>
      </c>
      <c r="O42" s="17">
        <v>0</v>
      </c>
      <c r="P42" s="17">
        <v>0</v>
      </c>
      <c r="Q42" s="12">
        <v>3792303.47</v>
      </c>
      <c r="R42" s="16">
        <v>0</v>
      </c>
      <c r="S42" s="17">
        <v>0</v>
      </c>
      <c r="T42" s="17">
        <v>0</v>
      </c>
      <c r="U42" s="17">
        <v>0</v>
      </c>
      <c r="V42" s="17">
        <v>0</v>
      </c>
      <c r="W42" s="17">
        <v>0</v>
      </c>
      <c r="X42" s="17">
        <v>0</v>
      </c>
      <c r="Y42" s="12">
        <v>0</v>
      </c>
    </row>
    <row r="43" spans="1:25" x14ac:dyDescent="0.25">
      <c r="A43" s="4" t="s">
        <v>34</v>
      </c>
      <c r="B43" s="92">
        <v>38724</v>
      </c>
      <c r="C43" s="87">
        <v>10500</v>
      </c>
      <c r="D43" s="87">
        <v>875972</v>
      </c>
      <c r="E43" s="87">
        <v>2084135</v>
      </c>
      <c r="F43" s="87">
        <v>0</v>
      </c>
      <c r="G43" s="87">
        <v>294078</v>
      </c>
      <c r="H43" s="87">
        <v>455</v>
      </c>
      <c r="I43" s="93">
        <v>3303864</v>
      </c>
      <c r="J43" s="16">
        <v>5004</v>
      </c>
      <c r="K43" s="17">
        <v>10500</v>
      </c>
      <c r="L43" s="17">
        <v>875972</v>
      </c>
      <c r="M43" s="17">
        <v>2084135</v>
      </c>
      <c r="N43" s="17">
        <v>0</v>
      </c>
      <c r="O43" s="17">
        <v>294078</v>
      </c>
      <c r="P43" s="17">
        <v>0</v>
      </c>
      <c r="Q43" s="12">
        <v>3269689</v>
      </c>
      <c r="R43" s="16">
        <v>33720</v>
      </c>
      <c r="S43" s="17">
        <v>0</v>
      </c>
      <c r="T43" s="17">
        <v>0</v>
      </c>
      <c r="U43" s="17">
        <v>0</v>
      </c>
      <c r="V43" s="17">
        <v>0</v>
      </c>
      <c r="W43" s="17">
        <v>0</v>
      </c>
      <c r="X43" s="17">
        <v>455</v>
      </c>
      <c r="Y43" s="12">
        <v>34175</v>
      </c>
    </row>
    <row r="44" spans="1:25" x14ac:dyDescent="0.25">
      <c r="A44" s="4" t="s">
        <v>35</v>
      </c>
      <c r="B44" s="92">
        <v>394680</v>
      </c>
      <c r="C44" s="87">
        <v>0</v>
      </c>
      <c r="D44" s="87">
        <v>0</v>
      </c>
      <c r="E44" s="87">
        <v>1353336</v>
      </c>
      <c r="F44" s="87">
        <v>0</v>
      </c>
      <c r="G44" s="87">
        <v>338085</v>
      </c>
      <c r="H44" s="87">
        <v>0</v>
      </c>
      <c r="I44" s="93">
        <v>2086101</v>
      </c>
      <c r="J44" s="16">
        <v>394680</v>
      </c>
      <c r="K44" s="17">
        <v>0</v>
      </c>
      <c r="L44" s="17">
        <v>0</v>
      </c>
      <c r="M44" s="17">
        <v>1353336</v>
      </c>
      <c r="N44" s="17">
        <v>0</v>
      </c>
      <c r="O44" s="17">
        <v>338085</v>
      </c>
      <c r="P44" s="17">
        <v>0</v>
      </c>
      <c r="Q44" s="12">
        <v>2086101</v>
      </c>
      <c r="R44" s="16">
        <v>0</v>
      </c>
      <c r="S44" s="17">
        <v>0</v>
      </c>
      <c r="T44" s="17">
        <v>0</v>
      </c>
      <c r="U44" s="17">
        <v>0</v>
      </c>
      <c r="V44" s="17">
        <v>0</v>
      </c>
      <c r="W44" s="17">
        <v>0</v>
      </c>
      <c r="X44" s="17">
        <v>0</v>
      </c>
      <c r="Y44" s="12">
        <v>0</v>
      </c>
    </row>
    <row r="45" spans="1:25" x14ac:dyDescent="0.25">
      <c r="A45" s="4" t="s">
        <v>36</v>
      </c>
      <c r="B45" s="92">
        <v>185084</v>
      </c>
      <c r="C45" s="87">
        <v>0</v>
      </c>
      <c r="D45" s="87">
        <v>65000</v>
      </c>
      <c r="E45" s="87">
        <v>1174492</v>
      </c>
      <c r="F45" s="87">
        <v>75000</v>
      </c>
      <c r="G45" s="87">
        <v>0</v>
      </c>
      <c r="H45" s="87">
        <v>0</v>
      </c>
      <c r="I45" s="93">
        <v>1499576</v>
      </c>
      <c r="J45" s="16">
        <v>185084</v>
      </c>
      <c r="K45" s="17">
        <v>0</v>
      </c>
      <c r="L45" s="17">
        <v>65000</v>
      </c>
      <c r="M45" s="17">
        <v>1174492</v>
      </c>
      <c r="N45" s="17">
        <v>75000</v>
      </c>
      <c r="O45" s="17">
        <v>0</v>
      </c>
      <c r="P45" s="17">
        <v>0</v>
      </c>
      <c r="Q45" s="12">
        <v>1499576</v>
      </c>
      <c r="R45" s="16">
        <v>0</v>
      </c>
      <c r="S45" s="17">
        <v>0</v>
      </c>
      <c r="T45" s="17">
        <v>0</v>
      </c>
      <c r="U45" s="17">
        <v>0</v>
      </c>
      <c r="V45" s="17">
        <v>0</v>
      </c>
      <c r="W45" s="17">
        <v>0</v>
      </c>
      <c r="X45" s="17">
        <v>0</v>
      </c>
      <c r="Y45" s="12">
        <v>0</v>
      </c>
    </row>
    <row r="46" spans="1:25" x14ac:dyDescent="0.25">
      <c r="A46" s="4" t="s">
        <v>37</v>
      </c>
      <c r="B46" s="92">
        <v>111039.49</v>
      </c>
      <c r="C46" s="87">
        <v>40000</v>
      </c>
      <c r="D46" s="87">
        <v>277503.90999999997</v>
      </c>
      <c r="E46" s="87">
        <v>0</v>
      </c>
      <c r="F46" s="87">
        <v>2751694</v>
      </c>
      <c r="G46" s="87">
        <v>29721.82</v>
      </c>
      <c r="H46" s="87">
        <v>13088.18</v>
      </c>
      <c r="I46" s="93">
        <v>3223047.4000000004</v>
      </c>
      <c r="J46" s="16">
        <v>0</v>
      </c>
      <c r="K46" s="17">
        <v>0</v>
      </c>
      <c r="L46" s="17">
        <v>277503.90999999997</v>
      </c>
      <c r="M46" s="17">
        <v>0</v>
      </c>
      <c r="N46" s="17">
        <v>2751694</v>
      </c>
      <c r="O46" s="17">
        <v>29721.82</v>
      </c>
      <c r="P46" s="17">
        <v>4088.18</v>
      </c>
      <c r="Q46" s="12">
        <v>3063007.91</v>
      </c>
      <c r="R46" s="16">
        <v>111039.49</v>
      </c>
      <c r="S46" s="17">
        <v>40000</v>
      </c>
      <c r="T46" s="17">
        <v>0</v>
      </c>
      <c r="U46" s="17">
        <v>0</v>
      </c>
      <c r="V46" s="17">
        <v>0</v>
      </c>
      <c r="W46" s="17">
        <v>0</v>
      </c>
      <c r="X46" s="17">
        <v>9000</v>
      </c>
      <c r="Y46" s="12">
        <v>160039.49</v>
      </c>
    </row>
    <row r="47" spans="1:25" x14ac:dyDescent="0.25">
      <c r="A47" s="4" t="s">
        <v>38</v>
      </c>
      <c r="B47" s="92">
        <v>60955.58</v>
      </c>
      <c r="C47" s="87">
        <v>0</v>
      </c>
      <c r="D47" s="87">
        <v>150000</v>
      </c>
      <c r="E47" s="87">
        <v>2648676</v>
      </c>
      <c r="F47" s="87">
        <v>0</v>
      </c>
      <c r="G47" s="87">
        <v>109211.16</v>
      </c>
      <c r="H47" s="87">
        <v>0</v>
      </c>
      <c r="I47" s="93">
        <v>2968842.74</v>
      </c>
      <c r="J47" s="16">
        <v>60955.58</v>
      </c>
      <c r="K47" s="17">
        <v>0</v>
      </c>
      <c r="L47" s="17">
        <v>150000</v>
      </c>
      <c r="M47" s="17">
        <v>2648676</v>
      </c>
      <c r="N47" s="17">
        <v>0</v>
      </c>
      <c r="O47" s="17">
        <v>109211.16</v>
      </c>
      <c r="P47" s="17">
        <v>0</v>
      </c>
      <c r="Q47" s="12">
        <v>2968842.74</v>
      </c>
      <c r="R47" s="16">
        <v>0</v>
      </c>
      <c r="S47" s="17">
        <v>0</v>
      </c>
      <c r="T47" s="17">
        <v>0</v>
      </c>
      <c r="U47" s="17">
        <v>0</v>
      </c>
      <c r="V47" s="17">
        <v>0</v>
      </c>
      <c r="W47" s="17">
        <v>0</v>
      </c>
      <c r="X47" s="17">
        <v>0</v>
      </c>
      <c r="Y47" s="12">
        <v>0</v>
      </c>
    </row>
    <row r="48" spans="1:25" x14ac:dyDescent="0.25">
      <c r="A48" s="4" t="s">
        <v>39</v>
      </c>
      <c r="B48" s="92">
        <v>611629.6</v>
      </c>
      <c r="C48" s="87">
        <v>0</v>
      </c>
      <c r="D48" s="87">
        <v>84000</v>
      </c>
      <c r="E48" s="87">
        <v>2265940</v>
      </c>
      <c r="F48" s="87">
        <v>284412.88</v>
      </c>
      <c r="G48" s="87">
        <v>37.5</v>
      </c>
      <c r="H48" s="87">
        <v>101748.1</v>
      </c>
      <c r="I48" s="93">
        <v>3347768.08</v>
      </c>
      <c r="J48" s="16">
        <v>356518</v>
      </c>
      <c r="K48" s="17">
        <v>0</v>
      </c>
      <c r="L48" s="17">
        <v>84000</v>
      </c>
      <c r="M48" s="17">
        <v>2265940</v>
      </c>
      <c r="N48" s="17">
        <v>284412.88</v>
      </c>
      <c r="O48" s="17">
        <v>0</v>
      </c>
      <c r="P48" s="17">
        <v>88519.5</v>
      </c>
      <c r="Q48" s="12">
        <v>3079390.38</v>
      </c>
      <c r="R48" s="16">
        <v>255111.59999999998</v>
      </c>
      <c r="S48" s="17">
        <v>0</v>
      </c>
      <c r="T48" s="17">
        <v>0</v>
      </c>
      <c r="U48" s="17">
        <v>0</v>
      </c>
      <c r="V48" s="17">
        <v>0</v>
      </c>
      <c r="W48" s="17">
        <v>37.5</v>
      </c>
      <c r="X48" s="17">
        <v>13228.6</v>
      </c>
      <c r="Y48" s="12">
        <v>268377.69999999995</v>
      </c>
    </row>
    <row r="49" spans="1:25" x14ac:dyDescent="0.25">
      <c r="A49" s="4" t="s">
        <v>40</v>
      </c>
      <c r="B49" s="92">
        <v>730799.95499999996</v>
      </c>
      <c r="C49" s="87">
        <v>0</v>
      </c>
      <c r="D49" s="87">
        <v>56363.630000000005</v>
      </c>
      <c r="E49" s="87">
        <v>0</v>
      </c>
      <c r="F49" s="87">
        <v>0</v>
      </c>
      <c r="G49" s="87">
        <v>0</v>
      </c>
      <c r="H49" s="87">
        <v>888942.62</v>
      </c>
      <c r="I49" s="93">
        <v>1676106.2050000001</v>
      </c>
      <c r="J49" s="16">
        <v>724981.61499999999</v>
      </c>
      <c r="K49" s="17">
        <v>0</v>
      </c>
      <c r="L49" s="17">
        <v>0</v>
      </c>
      <c r="M49" s="17">
        <v>0</v>
      </c>
      <c r="N49" s="17">
        <v>0</v>
      </c>
      <c r="O49" s="17">
        <v>0</v>
      </c>
      <c r="P49" s="17">
        <v>135276.79</v>
      </c>
      <c r="Q49" s="12">
        <v>860258.40500000003</v>
      </c>
      <c r="R49" s="16">
        <v>5818.34</v>
      </c>
      <c r="S49" s="17">
        <v>0</v>
      </c>
      <c r="T49" s="17">
        <v>56363.630000000005</v>
      </c>
      <c r="U49" s="17">
        <v>0</v>
      </c>
      <c r="V49" s="17">
        <v>0</v>
      </c>
      <c r="W49" s="17">
        <v>0</v>
      </c>
      <c r="X49" s="17">
        <v>753665.83</v>
      </c>
      <c r="Y49" s="12">
        <v>815847.79999999993</v>
      </c>
    </row>
    <row r="50" spans="1:25" x14ac:dyDescent="0.25">
      <c r="A50" s="4" t="s">
        <v>41</v>
      </c>
      <c r="B50" s="92">
        <v>105374</v>
      </c>
      <c r="C50" s="87">
        <v>0</v>
      </c>
      <c r="D50" s="87">
        <v>680000</v>
      </c>
      <c r="E50" s="87">
        <v>990252</v>
      </c>
      <c r="F50" s="87">
        <v>0</v>
      </c>
      <c r="G50" s="87">
        <v>14091</v>
      </c>
      <c r="H50" s="87">
        <v>0</v>
      </c>
      <c r="I50" s="93">
        <v>1789717</v>
      </c>
      <c r="J50" s="16">
        <v>11230</v>
      </c>
      <c r="K50" s="17">
        <v>0</v>
      </c>
      <c r="L50" s="17">
        <v>680000</v>
      </c>
      <c r="M50" s="17">
        <v>990252</v>
      </c>
      <c r="N50" s="17">
        <v>0</v>
      </c>
      <c r="O50" s="17">
        <v>15000</v>
      </c>
      <c r="P50" s="17">
        <v>0</v>
      </c>
      <c r="Q50" s="12">
        <v>1696482</v>
      </c>
      <c r="R50" s="16">
        <v>94144</v>
      </c>
      <c r="S50" s="17">
        <v>0</v>
      </c>
      <c r="T50" s="17">
        <v>0</v>
      </c>
      <c r="U50" s="17">
        <v>0</v>
      </c>
      <c r="V50" s="17">
        <v>0</v>
      </c>
      <c r="W50" s="17">
        <v>-909</v>
      </c>
      <c r="X50" s="17">
        <v>0</v>
      </c>
      <c r="Y50" s="12">
        <v>93235</v>
      </c>
    </row>
    <row r="51" spans="1:25" x14ac:dyDescent="0.25">
      <c r="A51" s="4" t="s">
        <v>42</v>
      </c>
      <c r="B51" s="92">
        <v>173108.18</v>
      </c>
      <c r="C51" s="87">
        <v>0</v>
      </c>
      <c r="D51" s="87">
        <v>0</v>
      </c>
      <c r="E51" s="87">
        <v>535012</v>
      </c>
      <c r="F51" s="87">
        <v>0</v>
      </c>
      <c r="G51" s="87">
        <v>0</v>
      </c>
      <c r="H51" s="87">
        <v>179250.24</v>
      </c>
      <c r="I51" s="93">
        <v>887370.41999999993</v>
      </c>
      <c r="J51" s="16">
        <v>173108.18</v>
      </c>
      <c r="K51" s="17">
        <v>0</v>
      </c>
      <c r="L51" s="17">
        <v>0</v>
      </c>
      <c r="M51" s="17">
        <v>535012</v>
      </c>
      <c r="N51" s="17">
        <v>0</v>
      </c>
      <c r="O51" s="17">
        <v>0</v>
      </c>
      <c r="P51" s="17">
        <v>179250.24</v>
      </c>
      <c r="Q51" s="12">
        <v>887370.41999999993</v>
      </c>
      <c r="R51" s="16">
        <v>0</v>
      </c>
      <c r="S51" s="17">
        <v>0</v>
      </c>
      <c r="T51" s="17">
        <v>0</v>
      </c>
      <c r="U51" s="17">
        <v>0</v>
      </c>
      <c r="V51" s="17">
        <v>0</v>
      </c>
      <c r="W51" s="17">
        <v>0</v>
      </c>
      <c r="X51" s="17">
        <v>0</v>
      </c>
      <c r="Y51" s="12">
        <v>0</v>
      </c>
    </row>
    <row r="52" spans="1:25" x14ac:dyDescent="0.25">
      <c r="A52" s="4" t="s">
        <v>43</v>
      </c>
      <c r="B52" s="92">
        <v>0</v>
      </c>
      <c r="C52" s="87">
        <v>0</v>
      </c>
      <c r="D52" s="87">
        <v>0</v>
      </c>
      <c r="E52" s="87">
        <v>0</v>
      </c>
      <c r="F52" s="87">
        <v>0</v>
      </c>
      <c r="G52" s="87">
        <v>0</v>
      </c>
      <c r="H52" s="87">
        <v>0</v>
      </c>
      <c r="I52" s="93">
        <v>0</v>
      </c>
      <c r="J52" s="16">
        <v>0</v>
      </c>
      <c r="K52" s="17">
        <v>0</v>
      </c>
      <c r="L52" s="17">
        <v>0</v>
      </c>
      <c r="M52" s="17">
        <v>0</v>
      </c>
      <c r="N52" s="17">
        <v>0</v>
      </c>
      <c r="O52" s="17">
        <v>0</v>
      </c>
      <c r="P52" s="17">
        <v>0</v>
      </c>
      <c r="Q52" s="12">
        <v>0</v>
      </c>
      <c r="R52" s="16">
        <v>0</v>
      </c>
      <c r="S52" s="17">
        <v>0</v>
      </c>
      <c r="T52" s="17">
        <v>0</v>
      </c>
      <c r="U52" s="17">
        <v>0</v>
      </c>
      <c r="V52" s="17">
        <v>0</v>
      </c>
      <c r="W52" s="17">
        <v>0</v>
      </c>
      <c r="X52" s="17">
        <v>0</v>
      </c>
      <c r="Y52" s="12">
        <v>0</v>
      </c>
    </row>
    <row r="53" spans="1:25" x14ac:dyDescent="0.25">
      <c r="A53" s="4" t="s">
        <v>44</v>
      </c>
      <c r="B53" s="92">
        <v>1399000</v>
      </c>
      <c r="C53" s="87">
        <v>4849000</v>
      </c>
      <c r="D53" s="87">
        <v>23000</v>
      </c>
      <c r="E53" s="87">
        <v>755000</v>
      </c>
      <c r="F53" s="87">
        <v>0</v>
      </c>
      <c r="G53" s="87">
        <v>33000</v>
      </c>
      <c r="H53" s="87">
        <v>1120000</v>
      </c>
      <c r="I53" s="93">
        <v>8179000</v>
      </c>
      <c r="J53" s="16">
        <v>1399000</v>
      </c>
      <c r="K53" s="17">
        <v>4849000</v>
      </c>
      <c r="L53" s="17">
        <v>23000</v>
      </c>
      <c r="M53" s="17">
        <v>755000</v>
      </c>
      <c r="N53" s="17">
        <v>0</v>
      </c>
      <c r="O53" s="17">
        <v>33000</v>
      </c>
      <c r="P53" s="17">
        <v>1120000</v>
      </c>
      <c r="Q53" s="12">
        <v>8179000</v>
      </c>
      <c r="R53" s="16">
        <v>0</v>
      </c>
      <c r="S53" s="17">
        <v>0</v>
      </c>
      <c r="T53" s="17">
        <v>0</v>
      </c>
      <c r="U53" s="17">
        <v>0</v>
      </c>
      <c r="V53" s="17">
        <v>0</v>
      </c>
      <c r="W53" s="17">
        <v>0</v>
      </c>
      <c r="X53" s="17">
        <v>0</v>
      </c>
      <c r="Y53" s="12">
        <v>0</v>
      </c>
    </row>
    <row r="54" spans="1:25" x14ac:dyDescent="0.25">
      <c r="A54" s="4" t="s">
        <v>264</v>
      </c>
      <c r="B54" s="92">
        <v>1240019</v>
      </c>
      <c r="C54" s="87">
        <v>9000</v>
      </c>
      <c r="D54" s="87">
        <v>500</v>
      </c>
      <c r="E54" s="87">
        <v>0</v>
      </c>
      <c r="F54" s="87">
        <v>0</v>
      </c>
      <c r="G54" s="87">
        <v>0</v>
      </c>
      <c r="H54" s="87">
        <v>0</v>
      </c>
      <c r="I54" s="93">
        <v>1249519</v>
      </c>
      <c r="J54" s="16">
        <v>1240019</v>
      </c>
      <c r="K54" s="17">
        <v>9000</v>
      </c>
      <c r="L54" s="17">
        <v>500</v>
      </c>
      <c r="M54" s="17">
        <v>0</v>
      </c>
      <c r="N54" s="17">
        <v>0</v>
      </c>
      <c r="O54" s="17">
        <v>0</v>
      </c>
      <c r="P54" s="17">
        <v>0</v>
      </c>
      <c r="Q54" s="12">
        <v>1249519</v>
      </c>
      <c r="R54" s="16">
        <v>0</v>
      </c>
      <c r="S54" s="17">
        <v>0</v>
      </c>
      <c r="T54" s="17">
        <v>0</v>
      </c>
      <c r="U54" s="17">
        <v>0</v>
      </c>
      <c r="V54" s="17">
        <v>0</v>
      </c>
      <c r="W54" s="17">
        <v>0</v>
      </c>
      <c r="X54" s="17">
        <v>0</v>
      </c>
      <c r="Y54" s="12">
        <v>0</v>
      </c>
    </row>
    <row r="55" spans="1:25" x14ac:dyDescent="0.25">
      <c r="A55" s="4" t="s">
        <v>45</v>
      </c>
      <c r="B55" s="92">
        <v>96579</v>
      </c>
      <c r="C55" s="87">
        <v>0</v>
      </c>
      <c r="D55" s="87">
        <v>1421676</v>
      </c>
      <c r="E55" s="87">
        <v>4063785</v>
      </c>
      <c r="F55" s="87">
        <v>0</v>
      </c>
      <c r="G55" s="87">
        <v>1308</v>
      </c>
      <c r="H55" s="87">
        <v>580</v>
      </c>
      <c r="I55" s="93">
        <v>5583928</v>
      </c>
      <c r="J55" s="16">
        <v>96579</v>
      </c>
      <c r="K55" s="17">
        <v>0</v>
      </c>
      <c r="L55" s="17">
        <v>1421676</v>
      </c>
      <c r="M55" s="17">
        <v>4063785</v>
      </c>
      <c r="N55" s="17">
        <v>0</v>
      </c>
      <c r="O55" s="17">
        <v>1308</v>
      </c>
      <c r="P55" s="17">
        <v>580</v>
      </c>
      <c r="Q55" s="12">
        <v>5583928</v>
      </c>
      <c r="R55" s="16">
        <v>0</v>
      </c>
      <c r="S55" s="17">
        <v>0</v>
      </c>
      <c r="T55" s="17">
        <v>0</v>
      </c>
      <c r="U55" s="17">
        <v>0</v>
      </c>
      <c r="V55" s="17">
        <v>0</v>
      </c>
      <c r="W55" s="17">
        <v>0</v>
      </c>
      <c r="X55" s="17">
        <v>0</v>
      </c>
      <c r="Y55" s="12">
        <v>0</v>
      </c>
    </row>
    <row r="56" spans="1:25" x14ac:dyDescent="0.25">
      <c r="A56" s="4" t="s">
        <v>46</v>
      </c>
      <c r="B56" s="92">
        <v>528964</v>
      </c>
      <c r="C56" s="87">
        <v>0</v>
      </c>
      <c r="D56" s="87">
        <v>229209</v>
      </c>
      <c r="E56" s="87">
        <v>822770</v>
      </c>
      <c r="F56" s="87">
        <v>1099516</v>
      </c>
      <c r="G56" s="87">
        <v>234210</v>
      </c>
      <c r="H56" s="87">
        <v>0</v>
      </c>
      <c r="I56" s="93">
        <v>2914669</v>
      </c>
      <c r="J56" s="16">
        <v>528964</v>
      </c>
      <c r="K56" s="17">
        <v>0</v>
      </c>
      <c r="L56" s="17">
        <v>229209</v>
      </c>
      <c r="M56" s="17">
        <v>822770</v>
      </c>
      <c r="N56" s="17">
        <v>1099516</v>
      </c>
      <c r="O56" s="17">
        <v>234210</v>
      </c>
      <c r="P56" s="17">
        <v>0</v>
      </c>
      <c r="Q56" s="12">
        <v>2914669</v>
      </c>
      <c r="R56" s="16">
        <v>0</v>
      </c>
      <c r="S56" s="17">
        <v>0</v>
      </c>
      <c r="T56" s="17">
        <v>0</v>
      </c>
      <c r="U56" s="17">
        <v>0</v>
      </c>
      <c r="V56" s="17">
        <v>0</v>
      </c>
      <c r="W56" s="17">
        <v>0</v>
      </c>
      <c r="X56" s="17">
        <v>0</v>
      </c>
      <c r="Y56" s="12">
        <v>0</v>
      </c>
    </row>
    <row r="57" spans="1:25" x14ac:dyDescent="0.25">
      <c r="A57" s="4" t="s">
        <v>47</v>
      </c>
      <c r="B57" s="92">
        <v>73682</v>
      </c>
      <c r="C57" s="87">
        <v>0</v>
      </c>
      <c r="D57" s="87">
        <v>0</v>
      </c>
      <c r="E57" s="87">
        <v>4134734</v>
      </c>
      <c r="F57" s="87">
        <v>0</v>
      </c>
      <c r="G57" s="87">
        <v>0</v>
      </c>
      <c r="H57" s="87">
        <v>0</v>
      </c>
      <c r="I57" s="93">
        <v>4208416</v>
      </c>
      <c r="J57" s="16">
        <v>73682</v>
      </c>
      <c r="K57" s="17">
        <v>0</v>
      </c>
      <c r="L57" s="17">
        <v>0</v>
      </c>
      <c r="M57" s="17">
        <v>4134734</v>
      </c>
      <c r="N57" s="17">
        <v>0</v>
      </c>
      <c r="O57" s="17">
        <v>0</v>
      </c>
      <c r="P57" s="17">
        <v>0</v>
      </c>
      <c r="Q57" s="12">
        <v>4208416</v>
      </c>
      <c r="R57" s="16">
        <v>0</v>
      </c>
      <c r="S57" s="17">
        <v>0</v>
      </c>
      <c r="T57" s="17">
        <v>0</v>
      </c>
      <c r="U57" s="17">
        <v>0</v>
      </c>
      <c r="V57" s="17">
        <v>0</v>
      </c>
      <c r="W57" s="17">
        <v>0</v>
      </c>
      <c r="X57" s="17">
        <v>0</v>
      </c>
      <c r="Y57" s="12">
        <v>0</v>
      </c>
    </row>
    <row r="58" spans="1:25" x14ac:dyDescent="0.25">
      <c r="A58" s="4" t="s">
        <v>48</v>
      </c>
      <c r="B58" s="92">
        <v>0</v>
      </c>
      <c r="C58" s="87">
        <v>37500</v>
      </c>
      <c r="D58" s="87">
        <v>0</v>
      </c>
      <c r="E58" s="87">
        <v>977012</v>
      </c>
      <c r="F58" s="87">
        <v>0</v>
      </c>
      <c r="G58" s="87">
        <v>0</v>
      </c>
      <c r="H58" s="87">
        <v>834.5</v>
      </c>
      <c r="I58" s="93">
        <v>1015346.5</v>
      </c>
      <c r="J58" s="16">
        <v>0</v>
      </c>
      <c r="K58" s="17">
        <v>37500</v>
      </c>
      <c r="L58" s="17">
        <v>0</v>
      </c>
      <c r="M58" s="17">
        <v>977012</v>
      </c>
      <c r="N58" s="17">
        <v>0</v>
      </c>
      <c r="O58" s="17">
        <v>0</v>
      </c>
      <c r="P58" s="17">
        <v>834.5</v>
      </c>
      <c r="Q58" s="12">
        <v>1015346.5</v>
      </c>
      <c r="R58" s="16">
        <v>0</v>
      </c>
      <c r="S58" s="17">
        <v>0</v>
      </c>
      <c r="T58" s="17">
        <v>0</v>
      </c>
      <c r="U58" s="17">
        <v>0</v>
      </c>
      <c r="V58" s="17">
        <v>0</v>
      </c>
      <c r="W58" s="17">
        <v>0</v>
      </c>
      <c r="X58" s="17">
        <v>0</v>
      </c>
      <c r="Y58" s="12">
        <v>0</v>
      </c>
    </row>
    <row r="59" spans="1:25" x14ac:dyDescent="0.25">
      <c r="A59" s="4" t="s">
        <v>49</v>
      </c>
      <c r="B59" s="92">
        <v>900800</v>
      </c>
      <c r="C59" s="87">
        <v>0</v>
      </c>
      <c r="D59" s="87">
        <v>0</v>
      </c>
      <c r="E59" s="87">
        <v>788372</v>
      </c>
      <c r="F59" s="87">
        <v>0</v>
      </c>
      <c r="G59" s="87">
        <v>11188.540000000008</v>
      </c>
      <c r="H59" s="87">
        <v>4000</v>
      </c>
      <c r="I59" s="93">
        <v>1704360.54</v>
      </c>
      <c r="J59" s="16">
        <v>900800</v>
      </c>
      <c r="K59" s="17">
        <v>0</v>
      </c>
      <c r="L59" s="17">
        <v>0</v>
      </c>
      <c r="M59" s="17">
        <v>0</v>
      </c>
      <c r="N59" s="17">
        <v>0</v>
      </c>
      <c r="O59" s="17">
        <v>11188.540000000008</v>
      </c>
      <c r="P59" s="17">
        <v>4000</v>
      </c>
      <c r="Q59" s="12">
        <v>915988.54</v>
      </c>
      <c r="R59" s="16">
        <v>0</v>
      </c>
      <c r="S59" s="17">
        <v>0</v>
      </c>
      <c r="T59" s="17">
        <v>0</v>
      </c>
      <c r="U59" s="17">
        <v>788372</v>
      </c>
      <c r="V59" s="17">
        <v>0</v>
      </c>
      <c r="W59" s="17">
        <v>0</v>
      </c>
      <c r="X59" s="17">
        <v>0</v>
      </c>
      <c r="Y59" s="12">
        <v>788372</v>
      </c>
    </row>
    <row r="60" spans="1:25" x14ac:dyDescent="0.25">
      <c r="A60" s="4" t="s">
        <v>50</v>
      </c>
      <c r="B60" s="92">
        <v>10979.799999999997</v>
      </c>
      <c r="C60" s="87">
        <v>0</v>
      </c>
      <c r="D60" s="87">
        <v>3062809.4699999997</v>
      </c>
      <c r="E60" s="87">
        <v>0</v>
      </c>
      <c r="F60" s="87">
        <v>2373000</v>
      </c>
      <c r="G60" s="87">
        <v>700000</v>
      </c>
      <c r="H60" s="87">
        <v>1445.2</v>
      </c>
      <c r="I60" s="93">
        <v>6148234.4699999997</v>
      </c>
      <c r="J60" s="16">
        <v>400</v>
      </c>
      <c r="K60" s="17">
        <v>0</v>
      </c>
      <c r="L60" s="17">
        <v>3062809.4699999997</v>
      </c>
      <c r="M60" s="17">
        <v>0</v>
      </c>
      <c r="N60" s="17">
        <v>2373000</v>
      </c>
      <c r="O60" s="17">
        <v>700000</v>
      </c>
      <c r="P60" s="17">
        <v>1445.2</v>
      </c>
      <c r="Q60" s="12">
        <v>6137654.6699999999</v>
      </c>
      <c r="R60" s="16">
        <v>10579.799999999997</v>
      </c>
      <c r="S60" s="17">
        <v>0</v>
      </c>
      <c r="T60" s="17">
        <v>0</v>
      </c>
      <c r="U60" s="17">
        <v>0</v>
      </c>
      <c r="V60" s="17">
        <v>0</v>
      </c>
      <c r="W60" s="17">
        <v>0</v>
      </c>
      <c r="X60" s="17">
        <v>0</v>
      </c>
      <c r="Y60" s="12">
        <v>10579.799999999997</v>
      </c>
    </row>
    <row r="61" spans="1:25" x14ac:dyDescent="0.25">
      <c r="A61" s="4" t="s">
        <v>51</v>
      </c>
      <c r="B61" s="92">
        <v>1971918.35</v>
      </c>
      <c r="C61" s="87">
        <v>0</v>
      </c>
      <c r="D61" s="87">
        <v>0</v>
      </c>
      <c r="E61" s="87">
        <v>1234878</v>
      </c>
      <c r="F61" s="87">
        <v>0</v>
      </c>
      <c r="G61" s="87">
        <v>1895389.32</v>
      </c>
      <c r="H61" s="87">
        <v>0</v>
      </c>
      <c r="I61" s="93">
        <v>5102185.67</v>
      </c>
      <c r="J61" s="16">
        <v>1971918.35</v>
      </c>
      <c r="K61" s="17">
        <v>0</v>
      </c>
      <c r="L61" s="17">
        <v>0</v>
      </c>
      <c r="M61" s="17">
        <v>1234878</v>
      </c>
      <c r="N61" s="17">
        <v>0</v>
      </c>
      <c r="O61" s="17">
        <v>1895389.32</v>
      </c>
      <c r="P61" s="17">
        <v>0</v>
      </c>
      <c r="Q61" s="12">
        <v>5102185.67</v>
      </c>
      <c r="R61" s="16">
        <v>0</v>
      </c>
      <c r="S61" s="17">
        <v>0</v>
      </c>
      <c r="T61" s="17">
        <v>0</v>
      </c>
      <c r="U61" s="17">
        <v>0</v>
      </c>
      <c r="V61" s="17">
        <v>0</v>
      </c>
      <c r="W61" s="17">
        <v>0</v>
      </c>
      <c r="X61" s="17">
        <v>0</v>
      </c>
      <c r="Y61" s="12">
        <v>0</v>
      </c>
    </row>
    <row r="62" spans="1:25" x14ac:dyDescent="0.25">
      <c r="A62" s="4" t="s">
        <v>52</v>
      </c>
      <c r="B62" s="92">
        <v>73054.55</v>
      </c>
      <c r="C62" s="87">
        <v>0</v>
      </c>
      <c r="D62" s="87">
        <v>0</v>
      </c>
      <c r="E62" s="87">
        <v>3233598</v>
      </c>
      <c r="F62" s="87">
        <v>0</v>
      </c>
      <c r="G62" s="87">
        <v>59675</v>
      </c>
      <c r="H62" s="87">
        <v>5331.14</v>
      </c>
      <c r="I62" s="93">
        <v>3371658.69</v>
      </c>
      <c r="J62" s="16">
        <v>73054.55</v>
      </c>
      <c r="K62" s="17">
        <v>0</v>
      </c>
      <c r="L62" s="17">
        <v>0</v>
      </c>
      <c r="M62" s="17">
        <v>3233598</v>
      </c>
      <c r="N62" s="17">
        <v>0</v>
      </c>
      <c r="O62" s="17">
        <v>59675</v>
      </c>
      <c r="P62" s="17">
        <v>5331.14</v>
      </c>
      <c r="Q62" s="12">
        <v>3371658.69</v>
      </c>
      <c r="R62" s="16">
        <v>0</v>
      </c>
      <c r="S62" s="17">
        <v>0</v>
      </c>
      <c r="T62" s="17">
        <v>0</v>
      </c>
      <c r="U62" s="17">
        <v>0</v>
      </c>
      <c r="V62" s="17">
        <v>0</v>
      </c>
      <c r="W62" s="17">
        <v>0</v>
      </c>
      <c r="X62" s="17">
        <v>0</v>
      </c>
      <c r="Y62" s="12">
        <v>0</v>
      </c>
    </row>
    <row r="63" spans="1:25" x14ac:dyDescent="0.25">
      <c r="A63" s="4" t="s">
        <v>53</v>
      </c>
      <c r="B63" s="92">
        <v>3997</v>
      </c>
      <c r="C63" s="87">
        <v>0</v>
      </c>
      <c r="D63" s="87">
        <v>125962</v>
      </c>
      <c r="E63" s="87">
        <v>779942</v>
      </c>
      <c r="F63" s="87">
        <v>689489</v>
      </c>
      <c r="G63" s="87">
        <v>91894</v>
      </c>
      <c r="H63" s="87">
        <v>0</v>
      </c>
      <c r="I63" s="93">
        <v>1691284</v>
      </c>
      <c r="J63" s="16">
        <v>3997</v>
      </c>
      <c r="K63" s="17">
        <v>0</v>
      </c>
      <c r="L63" s="17">
        <v>125962</v>
      </c>
      <c r="M63" s="17">
        <v>779942</v>
      </c>
      <c r="N63" s="17">
        <v>689489</v>
      </c>
      <c r="O63" s="17">
        <v>3000</v>
      </c>
      <c r="P63" s="17">
        <v>0</v>
      </c>
      <c r="Q63" s="12">
        <v>1602390</v>
      </c>
      <c r="R63" s="16">
        <v>0</v>
      </c>
      <c r="S63" s="17">
        <v>0</v>
      </c>
      <c r="T63" s="17">
        <v>0</v>
      </c>
      <c r="U63" s="17">
        <v>0</v>
      </c>
      <c r="V63" s="17">
        <v>0</v>
      </c>
      <c r="W63" s="17">
        <v>88894</v>
      </c>
      <c r="X63" s="17">
        <v>0</v>
      </c>
      <c r="Y63" s="12">
        <v>88894</v>
      </c>
    </row>
    <row r="64" spans="1:25" x14ac:dyDescent="0.25">
      <c r="A64" s="4" t="s">
        <v>54</v>
      </c>
      <c r="B64" s="92">
        <v>4777</v>
      </c>
      <c r="C64" s="87">
        <v>0</v>
      </c>
      <c r="D64" s="87">
        <v>303067</v>
      </c>
      <c r="E64" s="87">
        <v>4153442</v>
      </c>
      <c r="F64" s="87">
        <v>0</v>
      </c>
      <c r="G64" s="87">
        <v>1591</v>
      </c>
      <c r="H64" s="87">
        <v>0</v>
      </c>
      <c r="I64" s="93">
        <v>4462877</v>
      </c>
      <c r="J64" s="16">
        <v>4777</v>
      </c>
      <c r="K64" s="17">
        <v>0</v>
      </c>
      <c r="L64" s="17">
        <v>303067</v>
      </c>
      <c r="M64" s="17">
        <v>4153442</v>
      </c>
      <c r="N64" s="17">
        <v>0</v>
      </c>
      <c r="O64" s="17">
        <v>0</v>
      </c>
      <c r="P64" s="17">
        <v>0</v>
      </c>
      <c r="Q64" s="12">
        <v>4461286</v>
      </c>
      <c r="R64" s="16">
        <v>0</v>
      </c>
      <c r="S64" s="17">
        <v>0</v>
      </c>
      <c r="T64" s="17">
        <v>0</v>
      </c>
      <c r="U64" s="17">
        <v>0</v>
      </c>
      <c r="V64" s="17">
        <v>0</v>
      </c>
      <c r="W64" s="17">
        <v>1591</v>
      </c>
      <c r="X64" s="17">
        <v>0</v>
      </c>
      <c r="Y64" s="12">
        <v>1591</v>
      </c>
    </row>
    <row r="65" spans="1:25" x14ac:dyDescent="0.25">
      <c r="A65" s="4" t="s">
        <v>55</v>
      </c>
      <c r="B65" s="92">
        <v>18676</v>
      </c>
      <c r="C65" s="87">
        <v>0</v>
      </c>
      <c r="D65" s="87">
        <v>2200</v>
      </c>
      <c r="E65" s="87">
        <v>1405281</v>
      </c>
      <c r="F65" s="87">
        <v>0</v>
      </c>
      <c r="G65" s="87">
        <v>574912</v>
      </c>
      <c r="H65" s="87">
        <v>0</v>
      </c>
      <c r="I65" s="93">
        <v>2001069</v>
      </c>
      <c r="J65" s="16">
        <v>18676</v>
      </c>
      <c r="K65" s="17">
        <v>0</v>
      </c>
      <c r="L65" s="17">
        <v>2200</v>
      </c>
      <c r="M65" s="17">
        <v>1405281</v>
      </c>
      <c r="N65" s="17">
        <v>0</v>
      </c>
      <c r="O65" s="17">
        <v>574912</v>
      </c>
      <c r="P65" s="17">
        <v>0</v>
      </c>
      <c r="Q65" s="12">
        <v>2001069</v>
      </c>
      <c r="R65" s="16">
        <v>0</v>
      </c>
      <c r="S65" s="17">
        <v>0</v>
      </c>
      <c r="T65" s="17">
        <v>0</v>
      </c>
      <c r="U65" s="17">
        <v>0</v>
      </c>
      <c r="V65" s="17">
        <v>0</v>
      </c>
      <c r="W65" s="17">
        <v>0</v>
      </c>
      <c r="X65" s="17">
        <v>0</v>
      </c>
      <c r="Y65" s="12">
        <v>0</v>
      </c>
    </row>
    <row r="66" spans="1:25" x14ac:dyDescent="0.25">
      <c r="A66" s="4" t="s">
        <v>56</v>
      </c>
      <c r="B66" s="92">
        <v>113000</v>
      </c>
      <c r="C66" s="87">
        <v>0</v>
      </c>
      <c r="D66" s="87">
        <v>520000</v>
      </c>
      <c r="E66" s="87">
        <v>0</v>
      </c>
      <c r="F66" s="87">
        <v>800000</v>
      </c>
      <c r="G66" s="87">
        <v>1633000</v>
      </c>
      <c r="H66" s="87">
        <v>0</v>
      </c>
      <c r="I66" s="93">
        <v>3066000</v>
      </c>
      <c r="J66" s="16">
        <v>113000</v>
      </c>
      <c r="K66" s="17">
        <v>0</v>
      </c>
      <c r="L66" s="17">
        <v>520000</v>
      </c>
      <c r="M66" s="17">
        <v>0</v>
      </c>
      <c r="N66" s="17">
        <v>800000</v>
      </c>
      <c r="O66" s="17">
        <v>1633000</v>
      </c>
      <c r="P66" s="17">
        <v>0</v>
      </c>
      <c r="Q66" s="12">
        <v>3066000</v>
      </c>
      <c r="R66" s="16">
        <v>0</v>
      </c>
      <c r="S66" s="17">
        <v>0</v>
      </c>
      <c r="T66" s="17">
        <v>0</v>
      </c>
      <c r="U66" s="17">
        <v>0</v>
      </c>
      <c r="V66" s="17">
        <v>0</v>
      </c>
      <c r="W66" s="17">
        <v>0</v>
      </c>
      <c r="X66" s="17">
        <v>0</v>
      </c>
      <c r="Y66" s="12">
        <v>0</v>
      </c>
    </row>
    <row r="67" spans="1:25" x14ac:dyDescent="0.25">
      <c r="A67" s="4" t="s">
        <v>57</v>
      </c>
      <c r="B67" s="92">
        <v>59172</v>
      </c>
      <c r="C67" s="87">
        <v>0</v>
      </c>
      <c r="D67" s="87">
        <v>528800</v>
      </c>
      <c r="E67" s="87">
        <v>0</v>
      </c>
      <c r="F67" s="87">
        <v>0</v>
      </c>
      <c r="G67" s="87">
        <v>0</v>
      </c>
      <c r="H67" s="87">
        <v>90978</v>
      </c>
      <c r="I67" s="93">
        <v>678950</v>
      </c>
      <c r="J67" s="16">
        <v>0</v>
      </c>
      <c r="K67" s="17">
        <v>0</v>
      </c>
      <c r="L67" s="17">
        <v>528800</v>
      </c>
      <c r="M67" s="17">
        <v>0</v>
      </c>
      <c r="N67" s="17">
        <v>0</v>
      </c>
      <c r="O67" s="17">
        <v>0</v>
      </c>
      <c r="P67" s="17">
        <v>90978</v>
      </c>
      <c r="Q67" s="12">
        <v>619778</v>
      </c>
      <c r="R67" s="16">
        <v>59172</v>
      </c>
      <c r="S67" s="17">
        <v>0</v>
      </c>
      <c r="T67" s="17">
        <v>0</v>
      </c>
      <c r="U67" s="17">
        <v>0</v>
      </c>
      <c r="V67" s="17">
        <v>0</v>
      </c>
      <c r="W67" s="17">
        <v>0</v>
      </c>
      <c r="X67" s="17">
        <v>0</v>
      </c>
      <c r="Y67" s="12">
        <v>59172</v>
      </c>
    </row>
    <row r="68" spans="1:25" x14ac:dyDescent="0.25">
      <c r="A68" s="4" t="s">
        <v>58</v>
      </c>
      <c r="B68" s="92">
        <v>50034.239999999998</v>
      </c>
      <c r="C68" s="87">
        <v>89318.23</v>
      </c>
      <c r="D68" s="87">
        <v>193700</v>
      </c>
      <c r="E68" s="87">
        <v>436320.91</v>
      </c>
      <c r="F68" s="87">
        <v>0</v>
      </c>
      <c r="G68" s="87">
        <v>16500.47</v>
      </c>
      <c r="H68" s="87">
        <v>239348.31</v>
      </c>
      <c r="I68" s="93">
        <v>1025222.1599999999</v>
      </c>
      <c r="J68" s="16">
        <v>50034.239999999998</v>
      </c>
      <c r="K68" s="17">
        <v>89318.23</v>
      </c>
      <c r="L68" s="17">
        <v>193700</v>
      </c>
      <c r="M68" s="17">
        <v>436320.91</v>
      </c>
      <c r="N68" s="17">
        <v>0</v>
      </c>
      <c r="O68" s="17">
        <v>16500.47</v>
      </c>
      <c r="P68" s="17">
        <v>153123.13</v>
      </c>
      <c r="Q68" s="12">
        <v>938996.97999999986</v>
      </c>
      <c r="R68" s="16">
        <v>0</v>
      </c>
      <c r="S68" s="17">
        <v>0</v>
      </c>
      <c r="T68" s="17">
        <v>0</v>
      </c>
      <c r="U68" s="17">
        <v>0</v>
      </c>
      <c r="V68" s="17">
        <v>0</v>
      </c>
      <c r="W68" s="17">
        <v>0</v>
      </c>
      <c r="X68" s="17">
        <v>86225.18</v>
      </c>
      <c r="Y68" s="12">
        <v>86225.18</v>
      </c>
    </row>
    <row r="69" spans="1:25" x14ac:dyDescent="0.25">
      <c r="A69" s="4" t="s">
        <v>59</v>
      </c>
      <c r="B69" s="92">
        <v>7087</v>
      </c>
      <c r="C69" s="87">
        <v>0</v>
      </c>
      <c r="D69" s="87">
        <v>3797318</v>
      </c>
      <c r="E69" s="87">
        <v>2281191</v>
      </c>
      <c r="F69" s="87">
        <v>0</v>
      </c>
      <c r="G69" s="87">
        <v>36543</v>
      </c>
      <c r="H69" s="87">
        <v>0</v>
      </c>
      <c r="I69" s="93">
        <v>6122139</v>
      </c>
      <c r="J69" s="16">
        <v>7087</v>
      </c>
      <c r="K69" s="17">
        <v>0</v>
      </c>
      <c r="L69" s="17">
        <v>3797318</v>
      </c>
      <c r="M69" s="17">
        <v>2281191</v>
      </c>
      <c r="N69" s="17">
        <v>0</v>
      </c>
      <c r="O69" s="17">
        <v>36543</v>
      </c>
      <c r="P69" s="17">
        <v>0</v>
      </c>
      <c r="Q69" s="12">
        <v>6122139</v>
      </c>
      <c r="R69" s="16">
        <v>0</v>
      </c>
      <c r="S69" s="17">
        <v>0</v>
      </c>
      <c r="T69" s="17">
        <v>0</v>
      </c>
      <c r="U69" s="17">
        <v>0</v>
      </c>
      <c r="V69" s="17">
        <v>0</v>
      </c>
      <c r="W69" s="17">
        <v>0</v>
      </c>
      <c r="X69" s="17">
        <v>0</v>
      </c>
      <c r="Y69" s="12">
        <v>0</v>
      </c>
    </row>
    <row r="70" spans="1:25" x14ac:dyDescent="0.25">
      <c r="A70" s="4" t="s">
        <v>60</v>
      </c>
      <c r="B70" s="92">
        <v>8476.2779999999984</v>
      </c>
      <c r="C70" s="87">
        <v>0</v>
      </c>
      <c r="D70" s="87">
        <v>0</v>
      </c>
      <c r="E70" s="87">
        <v>0</v>
      </c>
      <c r="F70" s="87">
        <v>0</v>
      </c>
      <c r="G70" s="87">
        <v>0</v>
      </c>
      <c r="H70" s="87">
        <v>0</v>
      </c>
      <c r="I70" s="93">
        <v>8476.2779999999984</v>
      </c>
      <c r="J70" s="16">
        <v>8476.2779999999984</v>
      </c>
      <c r="K70" s="17">
        <v>0</v>
      </c>
      <c r="L70" s="17">
        <v>0</v>
      </c>
      <c r="M70" s="17">
        <v>0</v>
      </c>
      <c r="N70" s="17">
        <v>0</v>
      </c>
      <c r="O70" s="17">
        <v>0</v>
      </c>
      <c r="P70" s="17">
        <v>0</v>
      </c>
      <c r="Q70" s="12">
        <v>8476.2779999999984</v>
      </c>
      <c r="R70" s="16">
        <v>0</v>
      </c>
      <c r="S70" s="17">
        <v>0</v>
      </c>
      <c r="T70" s="17">
        <v>0</v>
      </c>
      <c r="U70" s="17">
        <v>0</v>
      </c>
      <c r="V70" s="17">
        <v>0</v>
      </c>
      <c r="W70" s="17">
        <v>0</v>
      </c>
      <c r="X70" s="17">
        <v>0</v>
      </c>
      <c r="Y70" s="12">
        <v>0</v>
      </c>
    </row>
    <row r="71" spans="1:25" x14ac:dyDescent="0.25">
      <c r="A71" s="4" t="s">
        <v>61</v>
      </c>
      <c r="B71" s="92">
        <v>0</v>
      </c>
      <c r="C71" s="87">
        <v>0</v>
      </c>
      <c r="D71" s="87">
        <v>170000</v>
      </c>
      <c r="E71" s="87">
        <v>3859990</v>
      </c>
      <c r="F71" s="87">
        <v>2346520</v>
      </c>
      <c r="G71" s="87">
        <v>423891</v>
      </c>
      <c r="H71" s="87">
        <v>283206</v>
      </c>
      <c r="I71" s="93">
        <v>7083607</v>
      </c>
      <c r="J71" s="16">
        <v>0</v>
      </c>
      <c r="K71" s="17">
        <v>0</v>
      </c>
      <c r="L71" s="17">
        <v>170000</v>
      </c>
      <c r="M71" s="17">
        <v>3859990</v>
      </c>
      <c r="N71" s="17">
        <v>2346520</v>
      </c>
      <c r="O71" s="17">
        <v>423891</v>
      </c>
      <c r="P71" s="17">
        <v>283206</v>
      </c>
      <c r="Q71" s="12">
        <v>7083607</v>
      </c>
      <c r="R71" s="16">
        <v>0</v>
      </c>
      <c r="S71" s="17">
        <v>0</v>
      </c>
      <c r="T71" s="17">
        <v>0</v>
      </c>
      <c r="U71" s="17">
        <v>0</v>
      </c>
      <c r="V71" s="17">
        <v>0</v>
      </c>
      <c r="W71" s="17">
        <v>0</v>
      </c>
      <c r="X71" s="17">
        <v>0</v>
      </c>
      <c r="Y71" s="12">
        <v>0</v>
      </c>
    </row>
    <row r="72" spans="1:25" x14ac:dyDescent="0.25">
      <c r="A72" s="4" t="s">
        <v>62</v>
      </c>
      <c r="B72" s="92">
        <v>184965.49</v>
      </c>
      <c r="C72" s="87">
        <v>0</v>
      </c>
      <c r="D72" s="87">
        <v>1156000</v>
      </c>
      <c r="E72" s="87">
        <v>3114000</v>
      </c>
      <c r="F72" s="87">
        <v>45000</v>
      </c>
      <c r="G72" s="87">
        <v>18753.63</v>
      </c>
      <c r="H72" s="87">
        <v>12150.7</v>
      </c>
      <c r="I72" s="93">
        <v>4530869.82</v>
      </c>
      <c r="J72" s="16">
        <v>7666.5</v>
      </c>
      <c r="K72" s="17">
        <v>0</v>
      </c>
      <c r="L72" s="17">
        <v>1156000</v>
      </c>
      <c r="M72" s="17">
        <v>3114000</v>
      </c>
      <c r="N72" s="17">
        <v>45000</v>
      </c>
      <c r="O72" s="17">
        <v>2000</v>
      </c>
      <c r="P72" s="17">
        <v>0</v>
      </c>
      <c r="Q72" s="12">
        <v>4324666.5</v>
      </c>
      <c r="R72" s="16">
        <v>177298.99</v>
      </c>
      <c r="S72" s="17">
        <v>0</v>
      </c>
      <c r="T72" s="17">
        <v>0</v>
      </c>
      <c r="U72" s="17">
        <v>0</v>
      </c>
      <c r="V72" s="17">
        <v>0</v>
      </c>
      <c r="W72" s="17">
        <v>16753.63</v>
      </c>
      <c r="X72" s="17">
        <v>12150.7</v>
      </c>
      <c r="Y72" s="12">
        <v>206203.32</v>
      </c>
    </row>
    <row r="73" spans="1:25" x14ac:dyDescent="0.25">
      <c r="A73" s="4" t="s">
        <v>63</v>
      </c>
      <c r="B73" s="92">
        <v>58281.36</v>
      </c>
      <c r="C73" s="87">
        <v>0</v>
      </c>
      <c r="D73" s="87">
        <v>637232</v>
      </c>
      <c r="E73" s="87">
        <v>0</v>
      </c>
      <c r="F73" s="87">
        <v>0</v>
      </c>
      <c r="G73" s="87">
        <v>95309.63</v>
      </c>
      <c r="H73" s="87">
        <v>31228.45</v>
      </c>
      <c r="I73" s="93">
        <v>822051.44</v>
      </c>
      <c r="J73" s="16">
        <v>58281.36</v>
      </c>
      <c r="K73" s="17">
        <v>0</v>
      </c>
      <c r="L73" s="17">
        <v>637232</v>
      </c>
      <c r="M73" s="17">
        <v>0</v>
      </c>
      <c r="N73" s="17">
        <v>0</v>
      </c>
      <c r="O73" s="17">
        <v>95309.63</v>
      </c>
      <c r="P73" s="17">
        <v>31228.45</v>
      </c>
      <c r="Q73" s="12">
        <v>822051.44</v>
      </c>
      <c r="R73" s="16">
        <v>0</v>
      </c>
      <c r="S73" s="17">
        <v>0</v>
      </c>
      <c r="T73" s="17">
        <v>0</v>
      </c>
      <c r="U73" s="17">
        <v>0</v>
      </c>
      <c r="V73" s="17">
        <v>0</v>
      </c>
      <c r="W73" s="17">
        <v>0</v>
      </c>
      <c r="X73" s="17">
        <v>0</v>
      </c>
      <c r="Y73" s="12">
        <v>0</v>
      </c>
    </row>
    <row r="74" spans="1:25" x14ac:dyDescent="0.25">
      <c r="A74" s="4" t="s">
        <v>64</v>
      </c>
      <c r="B74" s="92">
        <v>2379.96</v>
      </c>
      <c r="C74" s="87">
        <v>0</v>
      </c>
      <c r="D74" s="87">
        <v>307377</v>
      </c>
      <c r="E74" s="87">
        <v>40303</v>
      </c>
      <c r="F74" s="87">
        <v>2371216</v>
      </c>
      <c r="G74" s="87">
        <v>539946</v>
      </c>
      <c r="H74" s="87">
        <v>49112.179999999993</v>
      </c>
      <c r="I74" s="93">
        <v>3310334.14</v>
      </c>
      <c r="J74" s="16">
        <v>2379.96</v>
      </c>
      <c r="K74" s="17">
        <v>0</v>
      </c>
      <c r="L74" s="17">
        <v>307377</v>
      </c>
      <c r="M74" s="17">
        <v>40303</v>
      </c>
      <c r="N74" s="17">
        <v>2371216</v>
      </c>
      <c r="O74" s="17">
        <v>539946</v>
      </c>
      <c r="P74" s="17">
        <v>49112.179999999993</v>
      </c>
      <c r="Q74" s="12">
        <v>3310334.14</v>
      </c>
      <c r="R74" s="16">
        <v>0</v>
      </c>
      <c r="S74" s="17">
        <v>0</v>
      </c>
      <c r="T74" s="17">
        <v>0</v>
      </c>
      <c r="U74" s="17">
        <v>0</v>
      </c>
      <c r="V74" s="17">
        <v>0</v>
      </c>
      <c r="W74" s="17">
        <v>0</v>
      </c>
      <c r="X74" s="17">
        <v>0</v>
      </c>
      <c r="Y74" s="12">
        <v>0</v>
      </c>
    </row>
    <row r="75" spans="1:25" x14ac:dyDescent="0.25">
      <c r="A75" s="4" t="s">
        <v>65</v>
      </c>
      <c r="B75" s="92">
        <v>62098.91</v>
      </c>
      <c r="C75" s="87">
        <v>0</v>
      </c>
      <c r="D75" s="87">
        <v>38880</v>
      </c>
      <c r="E75" s="87">
        <v>2037184.56</v>
      </c>
      <c r="F75" s="87">
        <v>0</v>
      </c>
      <c r="G75" s="87">
        <v>647436.76</v>
      </c>
      <c r="H75" s="87">
        <v>0</v>
      </c>
      <c r="I75" s="93">
        <v>2785600.2300000004</v>
      </c>
      <c r="J75" s="16">
        <v>0</v>
      </c>
      <c r="K75" s="17">
        <v>0</v>
      </c>
      <c r="L75" s="17">
        <v>38880</v>
      </c>
      <c r="M75" s="17">
        <v>2037184.56</v>
      </c>
      <c r="N75" s="17">
        <v>0</v>
      </c>
      <c r="O75" s="17">
        <v>647436.76</v>
      </c>
      <c r="P75" s="17">
        <v>0</v>
      </c>
      <c r="Q75" s="12">
        <v>2723501.3200000003</v>
      </c>
      <c r="R75" s="16">
        <v>62098.91</v>
      </c>
      <c r="S75" s="17">
        <v>0</v>
      </c>
      <c r="T75" s="17">
        <v>0</v>
      </c>
      <c r="U75" s="17">
        <v>0</v>
      </c>
      <c r="V75" s="17">
        <v>0</v>
      </c>
      <c r="W75" s="17">
        <v>0</v>
      </c>
      <c r="X75" s="17">
        <v>0</v>
      </c>
      <c r="Y75" s="12">
        <v>62098.91</v>
      </c>
    </row>
    <row r="76" spans="1:25" x14ac:dyDescent="0.25">
      <c r="A76" s="4" t="s">
        <v>66</v>
      </c>
      <c r="B76" s="92">
        <v>24468</v>
      </c>
      <c r="C76" s="87">
        <v>80273</v>
      </c>
      <c r="D76" s="87">
        <v>200990</v>
      </c>
      <c r="E76" s="87">
        <v>2327687</v>
      </c>
      <c r="F76" s="87">
        <v>0</v>
      </c>
      <c r="G76" s="87">
        <v>7273</v>
      </c>
      <c r="H76" s="87">
        <v>23436</v>
      </c>
      <c r="I76" s="93">
        <v>2664127</v>
      </c>
      <c r="J76" s="16">
        <v>24468</v>
      </c>
      <c r="K76" s="17">
        <v>80273</v>
      </c>
      <c r="L76" s="17">
        <v>200990</v>
      </c>
      <c r="M76" s="17">
        <v>2327687</v>
      </c>
      <c r="N76" s="17">
        <v>0</v>
      </c>
      <c r="O76" s="17">
        <v>7273</v>
      </c>
      <c r="P76" s="17">
        <v>23436</v>
      </c>
      <c r="Q76" s="12">
        <v>2664127</v>
      </c>
      <c r="R76" s="16">
        <v>0</v>
      </c>
      <c r="S76" s="17">
        <v>0</v>
      </c>
      <c r="T76" s="17">
        <v>0</v>
      </c>
      <c r="U76" s="17">
        <v>0</v>
      </c>
      <c r="V76" s="17">
        <v>0</v>
      </c>
      <c r="W76" s="17">
        <v>0</v>
      </c>
      <c r="X76" s="17">
        <v>0</v>
      </c>
      <c r="Y76" s="12">
        <v>0</v>
      </c>
    </row>
    <row r="77" spans="1:25" x14ac:dyDescent="0.25">
      <c r="A77" s="4" t="s">
        <v>67</v>
      </c>
      <c r="B77" s="92">
        <v>30576</v>
      </c>
      <c r="C77" s="87">
        <v>0</v>
      </c>
      <c r="D77" s="87">
        <v>300000</v>
      </c>
      <c r="E77" s="87">
        <v>2214494</v>
      </c>
      <c r="F77" s="87">
        <v>0</v>
      </c>
      <c r="G77" s="87">
        <v>0</v>
      </c>
      <c r="H77" s="87">
        <v>63254</v>
      </c>
      <c r="I77" s="93">
        <v>2608324</v>
      </c>
      <c r="J77" s="16">
        <v>30576</v>
      </c>
      <c r="K77" s="17">
        <v>0</v>
      </c>
      <c r="L77" s="17">
        <v>300000</v>
      </c>
      <c r="M77" s="17">
        <v>2214494</v>
      </c>
      <c r="N77" s="17">
        <v>0</v>
      </c>
      <c r="O77" s="17">
        <v>0</v>
      </c>
      <c r="P77" s="17">
        <v>25759</v>
      </c>
      <c r="Q77" s="12">
        <v>2570829</v>
      </c>
      <c r="R77" s="16">
        <v>0</v>
      </c>
      <c r="S77" s="17">
        <v>0</v>
      </c>
      <c r="T77" s="17">
        <v>0</v>
      </c>
      <c r="U77" s="17">
        <v>0</v>
      </c>
      <c r="V77" s="17">
        <v>0</v>
      </c>
      <c r="W77" s="17">
        <v>0</v>
      </c>
      <c r="X77" s="17">
        <v>37495</v>
      </c>
      <c r="Y77" s="12">
        <v>37495</v>
      </c>
    </row>
    <row r="78" spans="1:25" x14ac:dyDescent="0.25">
      <c r="A78" s="4" t="s">
        <v>68</v>
      </c>
      <c r="B78" s="92">
        <v>136089.45000000001</v>
      </c>
      <c r="C78" s="87">
        <v>0</v>
      </c>
      <c r="D78" s="87">
        <v>69720</v>
      </c>
      <c r="E78" s="87">
        <v>2338550</v>
      </c>
      <c r="F78" s="87">
        <v>0</v>
      </c>
      <c r="G78" s="87">
        <v>2727514</v>
      </c>
      <c r="H78" s="87">
        <v>3296</v>
      </c>
      <c r="I78" s="93">
        <v>5275169.45</v>
      </c>
      <c r="J78" s="16">
        <v>136089.45000000001</v>
      </c>
      <c r="K78" s="17">
        <v>0</v>
      </c>
      <c r="L78" s="17">
        <v>69720</v>
      </c>
      <c r="M78" s="17">
        <v>2338550</v>
      </c>
      <c r="N78" s="17">
        <v>0</v>
      </c>
      <c r="O78" s="17">
        <v>2727514</v>
      </c>
      <c r="P78" s="17">
        <v>3296</v>
      </c>
      <c r="Q78" s="12">
        <v>5275169.45</v>
      </c>
      <c r="R78" s="16">
        <v>0</v>
      </c>
      <c r="S78" s="17">
        <v>0</v>
      </c>
      <c r="T78" s="17">
        <v>0</v>
      </c>
      <c r="U78" s="17">
        <v>0</v>
      </c>
      <c r="V78" s="17">
        <v>0</v>
      </c>
      <c r="W78" s="17">
        <v>0</v>
      </c>
      <c r="X78" s="17">
        <v>0</v>
      </c>
      <c r="Y78" s="12">
        <v>0</v>
      </c>
    </row>
    <row r="79" spans="1:25" x14ac:dyDescent="0.25">
      <c r="A79" s="4" t="s">
        <v>69</v>
      </c>
      <c r="B79" s="92">
        <v>154600.68</v>
      </c>
      <c r="C79" s="87">
        <v>0</v>
      </c>
      <c r="D79" s="87">
        <v>50169</v>
      </c>
      <c r="E79" s="87">
        <v>1018680</v>
      </c>
      <c r="F79" s="87">
        <v>0</v>
      </c>
      <c r="G79" s="87">
        <v>91700.88</v>
      </c>
      <c r="H79" s="87">
        <v>0</v>
      </c>
      <c r="I79" s="93">
        <v>1315150.56</v>
      </c>
      <c r="J79" s="16">
        <v>154600.68</v>
      </c>
      <c r="K79" s="17">
        <v>0</v>
      </c>
      <c r="L79" s="17">
        <v>50169</v>
      </c>
      <c r="M79" s="17">
        <v>1018680</v>
      </c>
      <c r="N79" s="17">
        <v>0</v>
      </c>
      <c r="O79" s="17">
        <v>91700.88</v>
      </c>
      <c r="P79" s="17">
        <v>0</v>
      </c>
      <c r="Q79" s="12">
        <v>1315150.56</v>
      </c>
      <c r="R79" s="16">
        <v>0</v>
      </c>
      <c r="S79" s="17">
        <v>0</v>
      </c>
      <c r="T79" s="17">
        <v>0</v>
      </c>
      <c r="U79" s="17">
        <v>0</v>
      </c>
      <c r="V79" s="17">
        <v>0</v>
      </c>
      <c r="W79" s="17">
        <v>0</v>
      </c>
      <c r="X79" s="17">
        <v>0</v>
      </c>
      <c r="Y79" s="12">
        <v>0</v>
      </c>
    </row>
    <row r="80" spans="1:25" x14ac:dyDescent="0.25">
      <c r="A80" s="4" t="s">
        <v>70</v>
      </c>
      <c r="B80" s="92">
        <v>52486.44000000001</v>
      </c>
      <c r="C80" s="87">
        <v>0</v>
      </c>
      <c r="D80" s="87">
        <v>11250</v>
      </c>
      <c r="E80" s="87">
        <v>6530509.8400000008</v>
      </c>
      <c r="F80" s="87">
        <v>0</v>
      </c>
      <c r="G80" s="87">
        <v>72021.600000000006</v>
      </c>
      <c r="H80" s="87">
        <v>15466.36</v>
      </c>
      <c r="I80" s="93">
        <v>6681734.2400000002</v>
      </c>
      <c r="J80" s="16">
        <v>0</v>
      </c>
      <c r="K80" s="17">
        <v>0</v>
      </c>
      <c r="L80" s="17">
        <v>11250</v>
      </c>
      <c r="M80" s="17">
        <v>6530509.8400000008</v>
      </c>
      <c r="N80" s="17">
        <v>0</v>
      </c>
      <c r="O80" s="17">
        <v>72021.600000000006</v>
      </c>
      <c r="P80" s="17">
        <v>11200</v>
      </c>
      <c r="Q80" s="12">
        <v>6624981.4400000004</v>
      </c>
      <c r="R80" s="16">
        <v>52486.44000000001</v>
      </c>
      <c r="S80" s="17">
        <v>0</v>
      </c>
      <c r="T80" s="17">
        <v>0</v>
      </c>
      <c r="U80" s="17">
        <v>0</v>
      </c>
      <c r="V80" s="17">
        <v>0</v>
      </c>
      <c r="W80" s="17">
        <v>0</v>
      </c>
      <c r="X80" s="17">
        <v>4266.3599999999997</v>
      </c>
      <c r="Y80" s="12">
        <v>56752.80000000001</v>
      </c>
    </row>
    <row r="81" spans="1:25" x14ac:dyDescent="0.25">
      <c r="A81" s="4" t="s">
        <v>71</v>
      </c>
      <c r="B81" s="92">
        <v>0</v>
      </c>
      <c r="C81" s="87">
        <v>0</v>
      </c>
      <c r="D81" s="87">
        <v>258225</v>
      </c>
      <c r="E81" s="87">
        <v>2154864</v>
      </c>
      <c r="F81" s="87">
        <v>0</v>
      </c>
      <c r="G81" s="87">
        <v>750</v>
      </c>
      <c r="H81" s="87">
        <v>29151</v>
      </c>
      <c r="I81" s="93">
        <v>2442990</v>
      </c>
      <c r="J81" s="16">
        <v>0</v>
      </c>
      <c r="K81" s="17">
        <v>0</v>
      </c>
      <c r="L81" s="17">
        <v>258225</v>
      </c>
      <c r="M81" s="17">
        <v>2154864</v>
      </c>
      <c r="N81" s="17">
        <v>0</v>
      </c>
      <c r="O81" s="17">
        <v>750</v>
      </c>
      <c r="P81" s="17">
        <v>0</v>
      </c>
      <c r="Q81" s="12">
        <v>2413839</v>
      </c>
      <c r="R81" s="16">
        <v>0</v>
      </c>
      <c r="S81" s="17">
        <v>0</v>
      </c>
      <c r="T81" s="17">
        <v>0</v>
      </c>
      <c r="U81" s="17">
        <v>0</v>
      </c>
      <c r="V81" s="17">
        <v>0</v>
      </c>
      <c r="W81" s="17">
        <v>0</v>
      </c>
      <c r="X81" s="17">
        <v>29151</v>
      </c>
      <c r="Y81" s="12">
        <v>29151</v>
      </c>
    </row>
    <row r="82" spans="1:25" x14ac:dyDescent="0.25">
      <c r="A82" s="4" t="s">
        <v>72</v>
      </c>
      <c r="B82" s="92">
        <v>349564</v>
      </c>
      <c r="C82" s="87">
        <v>0</v>
      </c>
      <c r="D82" s="87">
        <v>0</v>
      </c>
      <c r="E82" s="87">
        <v>689331</v>
      </c>
      <c r="F82" s="87">
        <v>0</v>
      </c>
      <c r="G82" s="87">
        <v>0</v>
      </c>
      <c r="H82" s="87">
        <v>56559</v>
      </c>
      <c r="I82" s="93">
        <v>1095454</v>
      </c>
      <c r="J82" s="16">
        <v>349564</v>
      </c>
      <c r="K82" s="17">
        <v>0</v>
      </c>
      <c r="L82" s="17">
        <v>0</v>
      </c>
      <c r="M82" s="17">
        <v>689331</v>
      </c>
      <c r="N82" s="17">
        <v>0</v>
      </c>
      <c r="O82" s="17">
        <v>0</v>
      </c>
      <c r="P82" s="17">
        <v>52383</v>
      </c>
      <c r="Q82" s="12">
        <v>1091278</v>
      </c>
      <c r="R82" s="16">
        <v>0</v>
      </c>
      <c r="S82" s="17">
        <v>0</v>
      </c>
      <c r="T82" s="17">
        <v>0</v>
      </c>
      <c r="U82" s="17">
        <v>0</v>
      </c>
      <c r="V82" s="17">
        <v>0</v>
      </c>
      <c r="W82" s="17">
        <v>0</v>
      </c>
      <c r="X82" s="17">
        <v>4176</v>
      </c>
      <c r="Y82" s="12">
        <v>4176</v>
      </c>
    </row>
    <row r="83" spans="1:25" x14ac:dyDescent="0.25">
      <c r="A83" s="4" t="s">
        <v>73</v>
      </c>
      <c r="B83" s="92">
        <v>0</v>
      </c>
      <c r="C83" s="87">
        <v>0</v>
      </c>
      <c r="D83" s="87">
        <v>880000</v>
      </c>
      <c r="E83" s="87">
        <v>0</v>
      </c>
      <c r="F83" s="87">
        <v>1880792</v>
      </c>
      <c r="G83" s="87">
        <v>206394.05</v>
      </c>
      <c r="H83" s="87">
        <v>0</v>
      </c>
      <c r="I83" s="93">
        <v>2967186.05</v>
      </c>
      <c r="J83" s="16">
        <v>0</v>
      </c>
      <c r="K83" s="17">
        <v>0</v>
      </c>
      <c r="L83" s="17">
        <v>880000</v>
      </c>
      <c r="M83" s="17">
        <v>0</v>
      </c>
      <c r="N83" s="17">
        <v>1880792</v>
      </c>
      <c r="O83" s="17">
        <v>206394.05</v>
      </c>
      <c r="P83" s="17">
        <v>0</v>
      </c>
      <c r="Q83" s="12">
        <v>2967186.05</v>
      </c>
      <c r="R83" s="16">
        <v>0</v>
      </c>
      <c r="S83" s="17">
        <v>0</v>
      </c>
      <c r="T83" s="17">
        <v>0</v>
      </c>
      <c r="U83" s="17">
        <v>0</v>
      </c>
      <c r="V83" s="17">
        <v>0</v>
      </c>
      <c r="W83" s="17">
        <v>0</v>
      </c>
      <c r="X83" s="17">
        <v>0</v>
      </c>
      <c r="Y83" s="12">
        <v>0</v>
      </c>
    </row>
    <row r="84" spans="1:25" x14ac:dyDescent="0.25">
      <c r="A84" s="4" t="s">
        <v>74</v>
      </c>
      <c r="B84" s="92">
        <v>0</v>
      </c>
      <c r="C84" s="87">
        <v>0</v>
      </c>
      <c r="D84" s="87">
        <v>251880</v>
      </c>
      <c r="E84" s="87">
        <v>1356831</v>
      </c>
      <c r="F84" s="87">
        <v>2500000</v>
      </c>
      <c r="G84" s="87">
        <v>0</v>
      </c>
      <c r="H84" s="87">
        <v>0</v>
      </c>
      <c r="I84" s="93">
        <v>4108711</v>
      </c>
      <c r="J84" s="16">
        <v>0</v>
      </c>
      <c r="K84" s="17">
        <v>0</v>
      </c>
      <c r="L84" s="17">
        <v>251880</v>
      </c>
      <c r="M84" s="17">
        <v>1356831</v>
      </c>
      <c r="N84" s="17">
        <v>2500000</v>
      </c>
      <c r="O84" s="17">
        <v>0</v>
      </c>
      <c r="P84" s="17">
        <v>0</v>
      </c>
      <c r="Q84" s="12">
        <v>4108711</v>
      </c>
      <c r="R84" s="16">
        <v>0</v>
      </c>
      <c r="S84" s="17">
        <v>0</v>
      </c>
      <c r="T84" s="17">
        <v>0</v>
      </c>
      <c r="U84" s="17">
        <v>0</v>
      </c>
      <c r="V84" s="17">
        <v>0</v>
      </c>
      <c r="W84" s="17">
        <v>0</v>
      </c>
      <c r="X84" s="17">
        <v>0</v>
      </c>
      <c r="Y84" s="12">
        <v>0</v>
      </c>
    </row>
    <row r="85" spans="1:25" x14ac:dyDescent="0.25">
      <c r="A85" s="4" t="s">
        <v>75</v>
      </c>
      <c r="B85" s="92">
        <v>810634.19731210801</v>
      </c>
      <c r="C85" s="87">
        <v>0</v>
      </c>
      <c r="D85" s="87">
        <v>181422.22209140324</v>
      </c>
      <c r="E85" s="87">
        <v>2089864</v>
      </c>
      <c r="F85" s="87">
        <v>0</v>
      </c>
      <c r="G85" s="87">
        <v>0</v>
      </c>
      <c r="H85" s="87">
        <v>0</v>
      </c>
      <c r="I85" s="93">
        <v>3081920.4194035111</v>
      </c>
      <c r="J85" s="16">
        <v>810634.19731210801</v>
      </c>
      <c r="K85" s="17">
        <v>0</v>
      </c>
      <c r="L85" s="17">
        <v>181422.22209140324</v>
      </c>
      <c r="M85" s="17">
        <v>2089864</v>
      </c>
      <c r="N85" s="17">
        <v>0</v>
      </c>
      <c r="O85" s="17">
        <v>0</v>
      </c>
      <c r="P85" s="17">
        <v>0</v>
      </c>
      <c r="Q85" s="12">
        <v>3081920.4194035111</v>
      </c>
      <c r="R85" s="16">
        <v>0</v>
      </c>
      <c r="S85" s="17">
        <v>0</v>
      </c>
      <c r="T85" s="17">
        <v>0</v>
      </c>
      <c r="U85" s="17">
        <v>0</v>
      </c>
      <c r="V85" s="17">
        <v>0</v>
      </c>
      <c r="W85" s="17">
        <v>0</v>
      </c>
      <c r="X85" s="17">
        <v>0</v>
      </c>
      <c r="Y85" s="12">
        <v>0</v>
      </c>
    </row>
    <row r="86" spans="1:25" x14ac:dyDescent="0.25">
      <c r="A86" s="4" t="s">
        <v>76</v>
      </c>
      <c r="B86" s="92">
        <v>3285162</v>
      </c>
      <c r="C86" s="87">
        <v>0</v>
      </c>
      <c r="D86" s="87">
        <v>0</v>
      </c>
      <c r="E86" s="87">
        <v>0</v>
      </c>
      <c r="F86" s="87">
        <v>1707900</v>
      </c>
      <c r="G86" s="87">
        <v>0</v>
      </c>
      <c r="H86" s="87">
        <v>0</v>
      </c>
      <c r="I86" s="93">
        <v>4993062</v>
      </c>
      <c r="J86" s="16">
        <v>3285162</v>
      </c>
      <c r="K86" s="17">
        <v>0</v>
      </c>
      <c r="L86" s="17">
        <v>0</v>
      </c>
      <c r="M86" s="17">
        <v>0</v>
      </c>
      <c r="N86" s="17">
        <v>1707900</v>
      </c>
      <c r="O86" s="17">
        <v>0</v>
      </c>
      <c r="P86" s="17">
        <v>0</v>
      </c>
      <c r="Q86" s="12">
        <v>4993062</v>
      </c>
      <c r="R86" s="16">
        <v>0</v>
      </c>
      <c r="S86" s="17">
        <v>0</v>
      </c>
      <c r="T86" s="17">
        <v>0</v>
      </c>
      <c r="U86" s="17">
        <v>0</v>
      </c>
      <c r="V86" s="17">
        <v>0</v>
      </c>
      <c r="W86" s="17">
        <v>0</v>
      </c>
      <c r="X86" s="17">
        <v>0</v>
      </c>
      <c r="Y86" s="12">
        <v>0</v>
      </c>
    </row>
    <row r="87" spans="1:25" x14ac:dyDescent="0.25">
      <c r="A87" s="4" t="s">
        <v>77</v>
      </c>
      <c r="B87" s="92">
        <v>246051.09</v>
      </c>
      <c r="C87" s="87">
        <v>0</v>
      </c>
      <c r="D87" s="87">
        <v>0</v>
      </c>
      <c r="E87" s="87">
        <v>0</v>
      </c>
      <c r="F87" s="87">
        <v>3888880</v>
      </c>
      <c r="G87" s="87">
        <v>178335.25</v>
      </c>
      <c r="H87" s="87">
        <v>1425.45</v>
      </c>
      <c r="I87" s="93">
        <v>4314691.79</v>
      </c>
      <c r="J87" s="16">
        <v>246051.09</v>
      </c>
      <c r="K87" s="17">
        <v>0</v>
      </c>
      <c r="L87" s="17">
        <v>0</v>
      </c>
      <c r="M87" s="17">
        <v>0</v>
      </c>
      <c r="N87" s="17">
        <v>3888880</v>
      </c>
      <c r="O87" s="17">
        <v>178335.25</v>
      </c>
      <c r="P87" s="17">
        <v>1425.45</v>
      </c>
      <c r="Q87" s="12">
        <v>4314691.79</v>
      </c>
      <c r="R87" s="16">
        <v>0</v>
      </c>
      <c r="S87" s="17">
        <v>0</v>
      </c>
      <c r="T87" s="17">
        <v>0</v>
      </c>
      <c r="U87" s="17">
        <v>0</v>
      </c>
      <c r="V87" s="17">
        <v>0</v>
      </c>
      <c r="W87" s="17">
        <v>0</v>
      </c>
      <c r="X87" s="17">
        <v>0</v>
      </c>
      <c r="Y87" s="12">
        <v>0</v>
      </c>
    </row>
    <row r="88" spans="1:25" x14ac:dyDescent="0.25">
      <c r="A88" s="4" t="s">
        <v>78</v>
      </c>
      <c r="B88" s="92">
        <v>123072</v>
      </c>
      <c r="C88" s="87">
        <v>0</v>
      </c>
      <c r="D88" s="87">
        <v>227500</v>
      </c>
      <c r="E88" s="87">
        <v>2093708</v>
      </c>
      <c r="F88" s="87">
        <v>44000</v>
      </c>
      <c r="G88" s="87">
        <v>60000</v>
      </c>
      <c r="H88" s="87">
        <v>-139102</v>
      </c>
      <c r="I88" s="93">
        <v>2409178</v>
      </c>
      <c r="J88" s="16">
        <v>123072</v>
      </c>
      <c r="K88" s="17">
        <v>0</v>
      </c>
      <c r="L88" s="17">
        <v>227500</v>
      </c>
      <c r="M88" s="17">
        <v>2093708</v>
      </c>
      <c r="N88" s="17">
        <v>44000</v>
      </c>
      <c r="O88" s="17">
        <v>60000</v>
      </c>
      <c r="P88" s="17">
        <v>-139102</v>
      </c>
      <c r="Q88" s="12">
        <v>2409178</v>
      </c>
      <c r="R88" s="16">
        <v>0</v>
      </c>
      <c r="S88" s="17">
        <v>0</v>
      </c>
      <c r="T88" s="17">
        <v>0</v>
      </c>
      <c r="U88" s="17">
        <v>0</v>
      </c>
      <c r="V88" s="17">
        <v>0</v>
      </c>
      <c r="W88" s="17">
        <v>0</v>
      </c>
      <c r="X88" s="17">
        <v>0</v>
      </c>
      <c r="Y88" s="12">
        <v>0</v>
      </c>
    </row>
    <row r="89" spans="1:25"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row>
    <row r="90" spans="1:25" x14ac:dyDescent="0.25">
      <c r="A90" s="30"/>
      <c r="B90" s="31">
        <f>SUM(B9:B89)</f>
        <v>19986440.053312108</v>
      </c>
      <c r="C90" s="32">
        <f t="shared" ref="C90:Y90" si="0">SUM(C9:C89)</f>
        <v>12335777.23</v>
      </c>
      <c r="D90" s="32">
        <f t="shared" ref="D90:E90" si="1">SUM(D9:D89)</f>
        <v>27607881.912091404</v>
      </c>
      <c r="E90" s="32">
        <f t="shared" si="1"/>
        <v>115457575.31</v>
      </c>
      <c r="F90" s="32">
        <f t="shared" si="0"/>
        <v>42632955.530000001</v>
      </c>
      <c r="G90" s="32">
        <f t="shared" si="0"/>
        <v>79486217.489999965</v>
      </c>
      <c r="H90" s="32">
        <f t="shared" si="0"/>
        <v>24831552.499999996</v>
      </c>
      <c r="I90" s="33">
        <f t="shared" si="0"/>
        <v>322338400.02540356</v>
      </c>
      <c r="J90" s="31">
        <f t="shared" si="0"/>
        <v>18623580.81331211</v>
      </c>
      <c r="K90" s="32">
        <f t="shared" si="0"/>
        <v>12282439.23</v>
      </c>
      <c r="L90" s="32">
        <f t="shared" ref="L90:M90" si="2">SUM(L9:L89)</f>
        <v>27550018.282091402</v>
      </c>
      <c r="M90" s="32">
        <f t="shared" si="2"/>
        <v>114669203.31</v>
      </c>
      <c r="N90" s="32">
        <f t="shared" si="0"/>
        <v>42632955.530000001</v>
      </c>
      <c r="O90" s="32">
        <f t="shared" si="0"/>
        <v>79061301.98999998</v>
      </c>
      <c r="P90" s="32">
        <f t="shared" si="0"/>
        <v>22916721.619999994</v>
      </c>
      <c r="Q90" s="33">
        <f t="shared" si="0"/>
        <v>317736220.77540344</v>
      </c>
      <c r="R90" s="31">
        <f t="shared" si="0"/>
        <v>1362859.2399999998</v>
      </c>
      <c r="S90" s="32">
        <f t="shared" si="0"/>
        <v>53338</v>
      </c>
      <c r="T90" s="32">
        <f t="shared" ref="T90:U90" si="3">SUM(T9:T89)</f>
        <v>57863.630000000005</v>
      </c>
      <c r="U90" s="32">
        <f t="shared" si="3"/>
        <v>788372</v>
      </c>
      <c r="V90" s="32">
        <f t="shared" si="0"/>
        <v>0</v>
      </c>
      <c r="W90" s="32">
        <f t="shared" si="0"/>
        <v>424915.5</v>
      </c>
      <c r="X90" s="32">
        <f t="shared" si="0"/>
        <v>1914830.88</v>
      </c>
      <c r="Y90" s="33">
        <f t="shared" si="0"/>
        <v>4602179.25</v>
      </c>
    </row>
    <row r="91" spans="1:25"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Y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25" width="12.6640625" style="9"/>
    <col min="26" max="16384" width="12.6640625" style="6"/>
  </cols>
  <sheetData>
    <row r="1" spans="1:25" x14ac:dyDescent="0.25">
      <c r="A1" s="1" t="s">
        <v>0</v>
      </c>
      <c r="B1" s="7"/>
      <c r="C1" s="7"/>
      <c r="D1" s="7"/>
      <c r="E1" s="7"/>
      <c r="F1" s="7"/>
      <c r="G1" s="7"/>
      <c r="H1" s="7"/>
      <c r="I1" s="7"/>
      <c r="J1" s="7"/>
      <c r="K1" s="7"/>
      <c r="L1" s="7"/>
      <c r="M1" s="7"/>
      <c r="N1" s="7"/>
      <c r="O1" s="7"/>
      <c r="P1" s="7"/>
      <c r="Q1" s="7"/>
      <c r="R1" s="7"/>
      <c r="S1" s="7"/>
      <c r="T1" s="7"/>
      <c r="U1" s="7"/>
      <c r="V1" s="7"/>
      <c r="W1" s="7"/>
      <c r="X1" s="7"/>
      <c r="Y1" s="7"/>
    </row>
    <row r="2" spans="1:25" ht="15.6" x14ac:dyDescent="0.3">
      <c r="A2" s="2" t="s">
        <v>105</v>
      </c>
      <c r="B2" s="8"/>
      <c r="C2" s="8"/>
      <c r="D2" s="8"/>
      <c r="E2" s="8"/>
      <c r="F2" s="8"/>
      <c r="G2" s="8"/>
      <c r="H2" s="8"/>
      <c r="I2" s="8"/>
      <c r="J2" s="8"/>
      <c r="K2" s="8"/>
      <c r="L2" s="8"/>
      <c r="M2" s="8"/>
      <c r="N2" s="8"/>
      <c r="O2" s="8"/>
      <c r="P2" s="8"/>
      <c r="Q2" s="8"/>
      <c r="R2" s="8"/>
      <c r="S2" s="8"/>
      <c r="T2" s="8"/>
      <c r="U2" s="8"/>
      <c r="V2" s="8"/>
      <c r="W2" s="8"/>
      <c r="X2" s="8"/>
      <c r="Y2" s="8"/>
    </row>
    <row r="3" spans="1:25" x14ac:dyDescent="0.25">
      <c r="A3" s="28" t="str">
        <f>'Total Exp'!A3</f>
        <v>2016-17</v>
      </c>
    </row>
    <row r="4" spans="1:25" ht="15.6" x14ac:dyDescent="0.3">
      <c r="A4" s="82" t="s">
        <v>237</v>
      </c>
      <c r="B4" s="83"/>
      <c r="C4" s="83"/>
      <c r="D4" s="83"/>
      <c r="E4" s="83"/>
      <c r="F4" s="83"/>
      <c r="G4" s="83"/>
      <c r="H4" s="83"/>
      <c r="I4" s="84"/>
      <c r="J4" s="85"/>
      <c r="K4" s="83"/>
      <c r="L4" s="83"/>
      <c r="M4" s="83"/>
      <c r="N4" s="83"/>
      <c r="O4" s="83"/>
      <c r="P4" s="83"/>
      <c r="Q4" s="83"/>
      <c r="R4" s="85"/>
      <c r="S4" s="83"/>
      <c r="T4" s="83"/>
      <c r="U4" s="83"/>
      <c r="V4" s="83"/>
      <c r="W4" s="83"/>
      <c r="X4" s="83"/>
      <c r="Y4" s="84" t="s">
        <v>287</v>
      </c>
    </row>
    <row r="5" spans="1:25" s="60" customFormat="1" ht="13.2" x14ac:dyDescent="0.25">
      <c r="A5" s="49"/>
      <c r="B5" s="65" t="s">
        <v>240</v>
      </c>
      <c r="C5" s="62"/>
      <c r="D5" s="62"/>
      <c r="E5" s="62"/>
      <c r="F5" s="62"/>
      <c r="G5" s="62"/>
      <c r="H5" s="62"/>
      <c r="I5" s="63"/>
      <c r="J5" s="64" t="s">
        <v>238</v>
      </c>
      <c r="K5" s="65"/>
      <c r="L5" s="65"/>
      <c r="M5" s="65"/>
      <c r="N5" s="65"/>
      <c r="O5" s="65"/>
      <c r="P5" s="65"/>
      <c r="Q5" s="66"/>
      <c r="R5" s="65" t="s">
        <v>239</v>
      </c>
      <c r="S5" s="65"/>
      <c r="T5" s="65"/>
      <c r="U5" s="65"/>
      <c r="V5" s="65"/>
      <c r="W5" s="65"/>
      <c r="X5" s="65"/>
      <c r="Y5" s="66"/>
    </row>
    <row r="6" spans="1:25" s="60" customFormat="1" ht="13.2" x14ac:dyDescent="0.25">
      <c r="A6" s="49"/>
      <c r="B6" s="50" t="str">
        <f>$A$4&amp;" Total"</f>
        <v>Main Roads Total</v>
      </c>
      <c r="C6" s="51"/>
      <c r="D6" s="51"/>
      <c r="E6" s="51"/>
      <c r="F6" s="51"/>
      <c r="G6" s="51"/>
      <c r="H6" s="51"/>
      <c r="I6" s="52"/>
      <c r="J6" s="50" t="s">
        <v>241</v>
      </c>
      <c r="K6" s="51"/>
      <c r="L6" s="51"/>
      <c r="M6" s="51"/>
      <c r="N6" s="51"/>
      <c r="O6" s="51"/>
      <c r="P6" s="51"/>
      <c r="Q6" s="52"/>
      <c r="R6" s="51" t="s">
        <v>242</v>
      </c>
      <c r="S6" s="51"/>
      <c r="T6" s="51"/>
      <c r="U6" s="51"/>
      <c r="V6" s="51"/>
      <c r="W6" s="51"/>
      <c r="X6" s="51"/>
      <c r="Y6" s="52"/>
    </row>
    <row r="7" spans="1:25" s="59" customFormat="1" ht="20.399999999999999" x14ac:dyDescent="0.2">
      <c r="A7" s="57"/>
      <c r="B7" s="42" t="s">
        <v>106</v>
      </c>
      <c r="C7" s="43" t="s">
        <v>272</v>
      </c>
      <c r="D7" s="43" t="s">
        <v>273</v>
      </c>
      <c r="E7" s="43" t="s">
        <v>274</v>
      </c>
      <c r="F7" s="43" t="s">
        <v>275</v>
      </c>
      <c r="G7" s="43" t="s">
        <v>108</v>
      </c>
      <c r="H7" s="43" t="s">
        <v>109</v>
      </c>
      <c r="I7" s="58" t="s">
        <v>276</v>
      </c>
      <c r="J7" s="42" t="s">
        <v>106</v>
      </c>
      <c r="K7" s="43" t="s">
        <v>272</v>
      </c>
      <c r="L7" s="43" t="s">
        <v>273</v>
      </c>
      <c r="M7" s="43" t="s">
        <v>274</v>
      </c>
      <c r="N7" s="43" t="s">
        <v>275</v>
      </c>
      <c r="O7" s="43" t="s">
        <v>108</v>
      </c>
      <c r="P7" s="43" t="s">
        <v>109</v>
      </c>
      <c r="Q7" s="58" t="s">
        <v>276</v>
      </c>
      <c r="R7" s="42" t="s">
        <v>106</v>
      </c>
      <c r="S7" s="43" t="s">
        <v>272</v>
      </c>
      <c r="T7" s="43" t="s">
        <v>273</v>
      </c>
      <c r="U7" s="43" t="s">
        <v>274</v>
      </c>
      <c r="V7" s="43" t="s">
        <v>275</v>
      </c>
      <c r="W7" s="43" t="s">
        <v>108</v>
      </c>
      <c r="X7" s="43" t="s">
        <v>109</v>
      </c>
      <c r="Y7" s="58" t="s">
        <v>276</v>
      </c>
    </row>
    <row r="8" spans="1:25" s="59" customFormat="1" ht="10.199999999999999" x14ac:dyDescent="0.2">
      <c r="A8" s="67"/>
      <c r="B8" s="46" t="s">
        <v>110</v>
      </c>
      <c r="C8" s="47" t="s">
        <v>111</v>
      </c>
      <c r="D8" s="47" t="s">
        <v>112</v>
      </c>
      <c r="E8" s="47" t="s">
        <v>113</v>
      </c>
      <c r="F8" s="47" t="s">
        <v>114</v>
      </c>
      <c r="G8" s="47" t="s">
        <v>115</v>
      </c>
      <c r="H8" s="47" t="s">
        <v>116</v>
      </c>
      <c r="I8" s="48" t="s">
        <v>117</v>
      </c>
      <c r="J8" s="46" t="s">
        <v>110</v>
      </c>
      <c r="K8" s="47" t="s">
        <v>111</v>
      </c>
      <c r="L8" s="47" t="s">
        <v>112</v>
      </c>
      <c r="M8" s="47" t="s">
        <v>113</v>
      </c>
      <c r="N8" s="47" t="s">
        <v>114</v>
      </c>
      <c r="O8" s="47" t="s">
        <v>115</v>
      </c>
      <c r="P8" s="47" t="s">
        <v>116</v>
      </c>
      <c r="Q8" s="48" t="s">
        <v>117</v>
      </c>
      <c r="R8" s="46" t="s">
        <v>110</v>
      </c>
      <c r="S8" s="47" t="s">
        <v>111</v>
      </c>
      <c r="T8" s="47" t="s">
        <v>112</v>
      </c>
      <c r="U8" s="47" t="s">
        <v>113</v>
      </c>
      <c r="V8" s="47" t="s">
        <v>114</v>
      </c>
      <c r="W8" s="47" t="s">
        <v>115</v>
      </c>
      <c r="X8" s="47" t="s">
        <v>116</v>
      </c>
      <c r="Y8" s="48" t="s">
        <v>117</v>
      </c>
    </row>
    <row r="9" spans="1:25" x14ac:dyDescent="0.25">
      <c r="A9" s="3"/>
      <c r="B9" s="89"/>
      <c r="C9" s="90"/>
      <c r="D9" s="90"/>
      <c r="E9" s="90"/>
      <c r="F9" s="90"/>
      <c r="G9" s="90"/>
      <c r="H9" s="90"/>
      <c r="I9" s="91"/>
      <c r="J9" s="14"/>
      <c r="K9" s="15"/>
      <c r="L9" s="15"/>
      <c r="M9" s="15"/>
      <c r="N9" s="15"/>
      <c r="O9" s="15"/>
      <c r="P9" s="15"/>
      <c r="Q9" s="11"/>
      <c r="R9" s="14"/>
      <c r="S9" s="15"/>
      <c r="T9" s="15"/>
      <c r="U9" s="15"/>
      <c r="V9" s="15"/>
      <c r="W9" s="15"/>
      <c r="X9" s="15"/>
      <c r="Y9" s="11"/>
    </row>
    <row r="10" spans="1:25" x14ac:dyDescent="0.25">
      <c r="A10" s="4" t="s">
        <v>1</v>
      </c>
      <c r="B10" s="92">
        <v>0</v>
      </c>
      <c r="C10" s="87">
        <v>0</v>
      </c>
      <c r="D10" s="87">
        <v>0</v>
      </c>
      <c r="E10" s="87">
        <v>0</v>
      </c>
      <c r="F10" s="87">
        <v>0</v>
      </c>
      <c r="G10" s="87">
        <v>0</v>
      </c>
      <c r="H10" s="87">
        <v>0</v>
      </c>
      <c r="I10" s="93">
        <v>0</v>
      </c>
      <c r="J10" s="16">
        <v>0</v>
      </c>
      <c r="K10" s="17">
        <v>0</v>
      </c>
      <c r="L10" s="17">
        <v>0</v>
      </c>
      <c r="M10" s="17">
        <v>0</v>
      </c>
      <c r="N10" s="17">
        <v>0</v>
      </c>
      <c r="O10" s="17">
        <v>0</v>
      </c>
      <c r="P10" s="17">
        <v>0</v>
      </c>
      <c r="Q10" s="12">
        <v>0</v>
      </c>
      <c r="R10" s="16">
        <v>0</v>
      </c>
      <c r="S10" s="17">
        <v>0</v>
      </c>
      <c r="T10" s="17">
        <v>0</v>
      </c>
      <c r="U10" s="17">
        <v>0</v>
      </c>
      <c r="V10" s="17">
        <v>0</v>
      </c>
      <c r="W10" s="17">
        <v>0</v>
      </c>
      <c r="X10" s="17">
        <v>0</v>
      </c>
      <c r="Y10" s="12">
        <v>0</v>
      </c>
    </row>
    <row r="11" spans="1:25" x14ac:dyDescent="0.25">
      <c r="A11" s="4" t="s">
        <v>2</v>
      </c>
      <c r="B11" s="92">
        <v>0</v>
      </c>
      <c r="C11" s="87">
        <v>0</v>
      </c>
      <c r="D11" s="87">
        <v>0</v>
      </c>
      <c r="E11" s="87">
        <v>0</v>
      </c>
      <c r="F11" s="87">
        <v>0</v>
      </c>
      <c r="G11" s="87">
        <v>0</v>
      </c>
      <c r="H11" s="87">
        <v>0</v>
      </c>
      <c r="I11" s="93">
        <v>0</v>
      </c>
      <c r="J11" s="16">
        <v>0</v>
      </c>
      <c r="K11" s="17">
        <v>0</v>
      </c>
      <c r="L11" s="17">
        <v>0</v>
      </c>
      <c r="M11" s="17">
        <v>0</v>
      </c>
      <c r="N11" s="17">
        <v>0</v>
      </c>
      <c r="O11" s="17">
        <v>0</v>
      </c>
      <c r="P11" s="17">
        <v>0</v>
      </c>
      <c r="Q11" s="12">
        <v>0</v>
      </c>
      <c r="R11" s="16">
        <v>0</v>
      </c>
      <c r="S11" s="17">
        <v>0</v>
      </c>
      <c r="T11" s="17">
        <v>0</v>
      </c>
      <c r="U11" s="17">
        <v>0</v>
      </c>
      <c r="V11" s="17">
        <v>0</v>
      </c>
      <c r="W11" s="17">
        <v>0</v>
      </c>
      <c r="X11" s="17">
        <v>0</v>
      </c>
      <c r="Y11" s="12">
        <v>0</v>
      </c>
    </row>
    <row r="12" spans="1:25" x14ac:dyDescent="0.25">
      <c r="A12" s="4" t="s">
        <v>3</v>
      </c>
      <c r="B12" s="92">
        <v>0</v>
      </c>
      <c r="C12" s="87">
        <v>0</v>
      </c>
      <c r="D12" s="87">
        <v>0</v>
      </c>
      <c r="E12" s="87">
        <v>0</v>
      </c>
      <c r="F12" s="87">
        <v>0</v>
      </c>
      <c r="G12" s="87">
        <v>0</v>
      </c>
      <c r="H12" s="87">
        <v>0</v>
      </c>
      <c r="I12" s="93">
        <v>0</v>
      </c>
      <c r="J12" s="16">
        <v>0</v>
      </c>
      <c r="K12" s="17">
        <v>0</v>
      </c>
      <c r="L12" s="17">
        <v>0</v>
      </c>
      <c r="M12" s="17">
        <v>0</v>
      </c>
      <c r="N12" s="17">
        <v>0</v>
      </c>
      <c r="O12" s="17">
        <v>0</v>
      </c>
      <c r="P12" s="17">
        <v>0</v>
      </c>
      <c r="Q12" s="12">
        <v>0</v>
      </c>
      <c r="R12" s="16">
        <v>0</v>
      </c>
      <c r="S12" s="17">
        <v>0</v>
      </c>
      <c r="T12" s="17">
        <v>0</v>
      </c>
      <c r="U12" s="17">
        <v>0</v>
      </c>
      <c r="V12" s="17">
        <v>0</v>
      </c>
      <c r="W12" s="17">
        <v>0</v>
      </c>
      <c r="X12" s="17">
        <v>0</v>
      </c>
      <c r="Y12" s="12">
        <v>0</v>
      </c>
    </row>
    <row r="13" spans="1:25" x14ac:dyDescent="0.25">
      <c r="A13" s="4" t="s">
        <v>4</v>
      </c>
      <c r="B13" s="92">
        <v>0</v>
      </c>
      <c r="C13" s="87">
        <v>0</v>
      </c>
      <c r="D13" s="87">
        <v>0</v>
      </c>
      <c r="E13" s="87">
        <v>0</v>
      </c>
      <c r="F13" s="87">
        <v>0</v>
      </c>
      <c r="G13" s="87">
        <v>0</v>
      </c>
      <c r="H13" s="87">
        <v>0</v>
      </c>
      <c r="I13" s="93">
        <v>0</v>
      </c>
      <c r="J13" s="16">
        <v>0</v>
      </c>
      <c r="K13" s="17">
        <v>0</v>
      </c>
      <c r="L13" s="17">
        <v>0</v>
      </c>
      <c r="M13" s="17">
        <v>0</v>
      </c>
      <c r="N13" s="17">
        <v>0</v>
      </c>
      <c r="O13" s="17">
        <v>0</v>
      </c>
      <c r="P13" s="17">
        <v>0</v>
      </c>
      <c r="Q13" s="12">
        <v>0</v>
      </c>
      <c r="R13" s="16">
        <v>0</v>
      </c>
      <c r="S13" s="17">
        <v>0</v>
      </c>
      <c r="T13" s="17">
        <v>0</v>
      </c>
      <c r="U13" s="17">
        <v>0</v>
      </c>
      <c r="V13" s="17">
        <v>0</v>
      </c>
      <c r="W13" s="17">
        <v>0</v>
      </c>
      <c r="X13" s="17">
        <v>0</v>
      </c>
      <c r="Y13" s="12">
        <v>0</v>
      </c>
    </row>
    <row r="14" spans="1:25" x14ac:dyDescent="0.25">
      <c r="A14" s="4" t="s">
        <v>5</v>
      </c>
      <c r="B14" s="92">
        <v>0</v>
      </c>
      <c r="C14" s="87">
        <v>0</v>
      </c>
      <c r="D14" s="87">
        <v>0</v>
      </c>
      <c r="E14" s="87">
        <v>0</v>
      </c>
      <c r="F14" s="87">
        <v>0</v>
      </c>
      <c r="G14" s="87">
        <v>0</v>
      </c>
      <c r="H14" s="87">
        <v>0</v>
      </c>
      <c r="I14" s="93">
        <v>0</v>
      </c>
      <c r="J14" s="16">
        <v>0</v>
      </c>
      <c r="K14" s="17">
        <v>0</v>
      </c>
      <c r="L14" s="17">
        <v>0</v>
      </c>
      <c r="M14" s="17">
        <v>0</v>
      </c>
      <c r="N14" s="17">
        <v>0</v>
      </c>
      <c r="O14" s="17">
        <v>0</v>
      </c>
      <c r="P14" s="17">
        <v>0</v>
      </c>
      <c r="Q14" s="12">
        <v>0</v>
      </c>
      <c r="R14" s="16">
        <v>0</v>
      </c>
      <c r="S14" s="17">
        <v>0</v>
      </c>
      <c r="T14" s="17">
        <v>0</v>
      </c>
      <c r="U14" s="17">
        <v>0</v>
      </c>
      <c r="V14" s="17">
        <v>0</v>
      </c>
      <c r="W14" s="17">
        <v>0</v>
      </c>
      <c r="X14" s="17">
        <v>0</v>
      </c>
      <c r="Y14" s="12">
        <v>0</v>
      </c>
    </row>
    <row r="15" spans="1:25" x14ac:dyDescent="0.25">
      <c r="A15" s="4" t="s">
        <v>6</v>
      </c>
      <c r="B15" s="92">
        <v>0</v>
      </c>
      <c r="C15" s="87">
        <v>0</v>
      </c>
      <c r="D15" s="87">
        <v>0</v>
      </c>
      <c r="E15" s="87">
        <v>0</v>
      </c>
      <c r="F15" s="87">
        <v>0</v>
      </c>
      <c r="G15" s="87">
        <v>0</v>
      </c>
      <c r="H15" s="87">
        <v>0</v>
      </c>
      <c r="I15" s="93">
        <v>0</v>
      </c>
      <c r="J15" s="16">
        <v>0</v>
      </c>
      <c r="K15" s="17">
        <v>0</v>
      </c>
      <c r="L15" s="17">
        <v>0</v>
      </c>
      <c r="M15" s="17">
        <v>0</v>
      </c>
      <c r="N15" s="17">
        <v>0</v>
      </c>
      <c r="O15" s="17">
        <v>0</v>
      </c>
      <c r="P15" s="17">
        <v>0</v>
      </c>
      <c r="Q15" s="12">
        <v>0</v>
      </c>
      <c r="R15" s="16">
        <v>0</v>
      </c>
      <c r="S15" s="17">
        <v>0</v>
      </c>
      <c r="T15" s="17">
        <v>0</v>
      </c>
      <c r="U15" s="17">
        <v>0</v>
      </c>
      <c r="V15" s="17">
        <v>0</v>
      </c>
      <c r="W15" s="17">
        <v>0</v>
      </c>
      <c r="X15" s="17">
        <v>0</v>
      </c>
      <c r="Y15" s="12">
        <v>0</v>
      </c>
    </row>
    <row r="16" spans="1:25" x14ac:dyDescent="0.25">
      <c r="A16" s="4" t="s">
        <v>7</v>
      </c>
      <c r="B16" s="92">
        <v>0</v>
      </c>
      <c r="C16" s="87">
        <v>0</v>
      </c>
      <c r="D16" s="87">
        <v>0</v>
      </c>
      <c r="E16" s="87">
        <v>0</v>
      </c>
      <c r="F16" s="87">
        <v>0</v>
      </c>
      <c r="G16" s="87">
        <v>0</v>
      </c>
      <c r="H16" s="87">
        <v>0</v>
      </c>
      <c r="I16" s="93">
        <v>0</v>
      </c>
      <c r="J16" s="16">
        <v>0</v>
      </c>
      <c r="K16" s="17">
        <v>0</v>
      </c>
      <c r="L16" s="17">
        <v>0</v>
      </c>
      <c r="M16" s="17">
        <v>0</v>
      </c>
      <c r="N16" s="17">
        <v>0</v>
      </c>
      <c r="O16" s="17">
        <v>0</v>
      </c>
      <c r="P16" s="17">
        <v>0</v>
      </c>
      <c r="Q16" s="12">
        <v>0</v>
      </c>
      <c r="R16" s="16">
        <v>0</v>
      </c>
      <c r="S16" s="17">
        <v>0</v>
      </c>
      <c r="T16" s="17">
        <v>0</v>
      </c>
      <c r="U16" s="17">
        <v>0</v>
      </c>
      <c r="V16" s="17">
        <v>0</v>
      </c>
      <c r="W16" s="17">
        <v>0</v>
      </c>
      <c r="X16" s="17">
        <v>0</v>
      </c>
      <c r="Y16" s="12">
        <v>0</v>
      </c>
    </row>
    <row r="17" spans="1:25" x14ac:dyDescent="0.25">
      <c r="A17" s="4" t="s">
        <v>8</v>
      </c>
      <c r="B17" s="92">
        <v>0</v>
      </c>
      <c r="C17" s="87">
        <v>0</v>
      </c>
      <c r="D17" s="87">
        <v>0</v>
      </c>
      <c r="E17" s="87">
        <v>1540963</v>
      </c>
      <c r="F17" s="87">
        <v>0</v>
      </c>
      <c r="G17" s="87">
        <v>0</v>
      </c>
      <c r="H17" s="87">
        <v>0</v>
      </c>
      <c r="I17" s="93">
        <v>1540963</v>
      </c>
      <c r="J17" s="16">
        <v>0</v>
      </c>
      <c r="K17" s="17">
        <v>0</v>
      </c>
      <c r="L17" s="17">
        <v>0</v>
      </c>
      <c r="M17" s="17">
        <v>0</v>
      </c>
      <c r="N17" s="17">
        <v>0</v>
      </c>
      <c r="O17" s="17">
        <v>0</v>
      </c>
      <c r="P17" s="17">
        <v>0</v>
      </c>
      <c r="Q17" s="12">
        <v>0</v>
      </c>
      <c r="R17" s="16">
        <v>0</v>
      </c>
      <c r="S17" s="17">
        <v>0</v>
      </c>
      <c r="T17" s="17">
        <v>0</v>
      </c>
      <c r="U17" s="17">
        <v>1540963</v>
      </c>
      <c r="V17" s="17">
        <v>0</v>
      </c>
      <c r="W17" s="17">
        <v>0</v>
      </c>
      <c r="X17" s="17">
        <v>0</v>
      </c>
      <c r="Y17" s="12">
        <v>1540963</v>
      </c>
    </row>
    <row r="18" spans="1:25" x14ac:dyDescent="0.25">
      <c r="A18" s="4" t="s">
        <v>9</v>
      </c>
      <c r="B18" s="92">
        <v>0</v>
      </c>
      <c r="C18" s="87">
        <v>0</v>
      </c>
      <c r="D18" s="87">
        <v>0</v>
      </c>
      <c r="E18" s="87">
        <v>0</v>
      </c>
      <c r="F18" s="87">
        <v>0</v>
      </c>
      <c r="G18" s="87">
        <v>0</v>
      </c>
      <c r="H18" s="87">
        <v>0</v>
      </c>
      <c r="I18" s="93">
        <v>0</v>
      </c>
      <c r="J18" s="16">
        <v>0</v>
      </c>
      <c r="K18" s="17">
        <v>0</v>
      </c>
      <c r="L18" s="17">
        <v>0</v>
      </c>
      <c r="M18" s="17">
        <v>0</v>
      </c>
      <c r="N18" s="17">
        <v>0</v>
      </c>
      <c r="O18" s="17">
        <v>0</v>
      </c>
      <c r="P18" s="17">
        <v>0</v>
      </c>
      <c r="Q18" s="12">
        <v>0</v>
      </c>
      <c r="R18" s="16">
        <v>0</v>
      </c>
      <c r="S18" s="17">
        <v>0</v>
      </c>
      <c r="T18" s="17">
        <v>0</v>
      </c>
      <c r="U18" s="17">
        <v>0</v>
      </c>
      <c r="V18" s="17">
        <v>0</v>
      </c>
      <c r="W18" s="17">
        <v>0</v>
      </c>
      <c r="X18" s="17">
        <v>0</v>
      </c>
      <c r="Y18" s="12">
        <v>0</v>
      </c>
    </row>
    <row r="19" spans="1:25" x14ac:dyDescent="0.25">
      <c r="A19" s="4" t="s">
        <v>10</v>
      </c>
      <c r="B19" s="92">
        <v>0</v>
      </c>
      <c r="C19" s="87">
        <v>0</v>
      </c>
      <c r="D19" s="87">
        <v>0</v>
      </c>
      <c r="E19" s="87">
        <v>0</v>
      </c>
      <c r="F19" s="87">
        <v>0</v>
      </c>
      <c r="G19" s="87">
        <v>0</v>
      </c>
      <c r="H19" s="87">
        <v>0</v>
      </c>
      <c r="I19" s="93">
        <v>0</v>
      </c>
      <c r="J19" s="16">
        <v>0</v>
      </c>
      <c r="K19" s="17">
        <v>0</v>
      </c>
      <c r="L19" s="17">
        <v>0</v>
      </c>
      <c r="M19" s="17">
        <v>0</v>
      </c>
      <c r="N19" s="17">
        <v>0</v>
      </c>
      <c r="O19" s="17">
        <v>0</v>
      </c>
      <c r="P19" s="17">
        <v>0</v>
      </c>
      <c r="Q19" s="12">
        <v>0</v>
      </c>
      <c r="R19" s="16">
        <v>0</v>
      </c>
      <c r="S19" s="17">
        <v>0</v>
      </c>
      <c r="T19" s="17">
        <v>0</v>
      </c>
      <c r="U19" s="17">
        <v>0</v>
      </c>
      <c r="V19" s="17">
        <v>0</v>
      </c>
      <c r="W19" s="17">
        <v>0</v>
      </c>
      <c r="X19" s="17">
        <v>0</v>
      </c>
      <c r="Y19" s="12">
        <v>0</v>
      </c>
    </row>
    <row r="20" spans="1:25" x14ac:dyDescent="0.25">
      <c r="A20" s="4" t="s">
        <v>11</v>
      </c>
      <c r="B20" s="92">
        <v>0</v>
      </c>
      <c r="C20" s="87">
        <v>0</v>
      </c>
      <c r="D20" s="87">
        <v>450000</v>
      </c>
      <c r="E20" s="87">
        <v>0</v>
      </c>
      <c r="F20" s="87">
        <v>0</v>
      </c>
      <c r="G20" s="87">
        <v>0</v>
      </c>
      <c r="H20" s="87">
        <v>0</v>
      </c>
      <c r="I20" s="93">
        <v>450000</v>
      </c>
      <c r="J20" s="16">
        <v>0</v>
      </c>
      <c r="K20" s="17">
        <v>0</v>
      </c>
      <c r="L20" s="17">
        <v>450000</v>
      </c>
      <c r="M20" s="17">
        <v>0</v>
      </c>
      <c r="N20" s="17">
        <v>0</v>
      </c>
      <c r="O20" s="17">
        <v>0</v>
      </c>
      <c r="P20" s="17">
        <v>0</v>
      </c>
      <c r="Q20" s="12">
        <v>450000</v>
      </c>
      <c r="R20" s="16">
        <v>0</v>
      </c>
      <c r="S20" s="17">
        <v>0</v>
      </c>
      <c r="T20" s="17">
        <v>0</v>
      </c>
      <c r="U20" s="17">
        <v>0</v>
      </c>
      <c r="V20" s="17">
        <v>0</v>
      </c>
      <c r="W20" s="17">
        <v>0</v>
      </c>
      <c r="X20" s="17">
        <v>0</v>
      </c>
      <c r="Y20" s="12">
        <v>0</v>
      </c>
    </row>
    <row r="21" spans="1:25" x14ac:dyDescent="0.25">
      <c r="A21" s="4" t="s">
        <v>12</v>
      </c>
      <c r="B21" s="92">
        <v>0</v>
      </c>
      <c r="C21" s="87">
        <v>0</v>
      </c>
      <c r="D21" s="87">
        <v>0</v>
      </c>
      <c r="E21" s="87">
        <v>0</v>
      </c>
      <c r="F21" s="87">
        <v>0</v>
      </c>
      <c r="G21" s="87">
        <v>0</v>
      </c>
      <c r="H21" s="87">
        <v>0</v>
      </c>
      <c r="I21" s="93">
        <v>0</v>
      </c>
      <c r="J21" s="16">
        <v>0</v>
      </c>
      <c r="K21" s="17">
        <v>0</v>
      </c>
      <c r="L21" s="17">
        <v>0</v>
      </c>
      <c r="M21" s="17">
        <v>0</v>
      </c>
      <c r="N21" s="17">
        <v>0</v>
      </c>
      <c r="O21" s="17">
        <v>0</v>
      </c>
      <c r="P21" s="17">
        <v>0</v>
      </c>
      <c r="Q21" s="12">
        <v>0</v>
      </c>
      <c r="R21" s="16">
        <v>0</v>
      </c>
      <c r="S21" s="17">
        <v>0</v>
      </c>
      <c r="T21" s="17">
        <v>0</v>
      </c>
      <c r="U21" s="17">
        <v>0</v>
      </c>
      <c r="V21" s="17">
        <v>0</v>
      </c>
      <c r="W21" s="17">
        <v>0</v>
      </c>
      <c r="X21" s="17">
        <v>0</v>
      </c>
      <c r="Y21" s="12">
        <v>0</v>
      </c>
    </row>
    <row r="22" spans="1:25" x14ac:dyDescent="0.25">
      <c r="A22" s="4" t="s">
        <v>13</v>
      </c>
      <c r="B22" s="92">
        <v>0</v>
      </c>
      <c r="C22" s="87">
        <v>0</v>
      </c>
      <c r="D22" s="87">
        <v>0</v>
      </c>
      <c r="E22" s="87">
        <v>0</v>
      </c>
      <c r="F22" s="87">
        <v>0</v>
      </c>
      <c r="G22" s="87">
        <v>0</v>
      </c>
      <c r="H22" s="87">
        <v>0</v>
      </c>
      <c r="I22" s="93">
        <v>0</v>
      </c>
      <c r="J22" s="16">
        <v>0</v>
      </c>
      <c r="K22" s="17">
        <v>0</v>
      </c>
      <c r="L22" s="17">
        <v>0</v>
      </c>
      <c r="M22" s="17">
        <v>0</v>
      </c>
      <c r="N22" s="17">
        <v>0</v>
      </c>
      <c r="O22" s="17">
        <v>0</v>
      </c>
      <c r="P22" s="17">
        <v>0</v>
      </c>
      <c r="Q22" s="12">
        <v>0</v>
      </c>
      <c r="R22" s="16">
        <v>0</v>
      </c>
      <c r="S22" s="17">
        <v>0</v>
      </c>
      <c r="T22" s="17">
        <v>0</v>
      </c>
      <c r="U22" s="17">
        <v>0</v>
      </c>
      <c r="V22" s="17">
        <v>0</v>
      </c>
      <c r="W22" s="17">
        <v>0</v>
      </c>
      <c r="X22" s="17">
        <v>0</v>
      </c>
      <c r="Y22" s="12">
        <v>0</v>
      </c>
    </row>
    <row r="23" spans="1:25" x14ac:dyDescent="0.25">
      <c r="A23" s="4" t="s">
        <v>14</v>
      </c>
      <c r="B23" s="92">
        <v>0</v>
      </c>
      <c r="C23" s="87">
        <v>0</v>
      </c>
      <c r="D23" s="87">
        <v>0</v>
      </c>
      <c r="E23" s="87">
        <v>0</v>
      </c>
      <c r="F23" s="87">
        <v>0</v>
      </c>
      <c r="G23" s="87">
        <v>0</v>
      </c>
      <c r="H23" s="87">
        <v>0</v>
      </c>
      <c r="I23" s="93">
        <v>0</v>
      </c>
      <c r="J23" s="16">
        <v>0</v>
      </c>
      <c r="K23" s="17">
        <v>0</v>
      </c>
      <c r="L23" s="17">
        <v>0</v>
      </c>
      <c r="M23" s="17">
        <v>0</v>
      </c>
      <c r="N23" s="17">
        <v>0</v>
      </c>
      <c r="O23" s="17">
        <v>0</v>
      </c>
      <c r="P23" s="17">
        <v>0</v>
      </c>
      <c r="Q23" s="12">
        <v>0</v>
      </c>
      <c r="R23" s="16">
        <v>0</v>
      </c>
      <c r="S23" s="17">
        <v>0</v>
      </c>
      <c r="T23" s="17">
        <v>0</v>
      </c>
      <c r="U23" s="17">
        <v>0</v>
      </c>
      <c r="V23" s="17">
        <v>0</v>
      </c>
      <c r="W23" s="17">
        <v>0</v>
      </c>
      <c r="X23" s="17">
        <v>0</v>
      </c>
      <c r="Y23" s="12">
        <v>0</v>
      </c>
    </row>
    <row r="24" spans="1:25" x14ac:dyDescent="0.25">
      <c r="A24" s="4" t="s">
        <v>15</v>
      </c>
      <c r="B24" s="92">
        <v>0</v>
      </c>
      <c r="C24" s="87">
        <v>1239782</v>
      </c>
      <c r="D24" s="87">
        <v>0</v>
      </c>
      <c r="E24" s="87">
        <v>0</v>
      </c>
      <c r="F24" s="87">
        <v>0</v>
      </c>
      <c r="G24" s="87">
        <v>0</v>
      </c>
      <c r="H24" s="87">
        <v>0</v>
      </c>
      <c r="I24" s="93">
        <v>1239782</v>
      </c>
      <c r="J24" s="16">
        <v>0</v>
      </c>
      <c r="K24" s="17">
        <v>1239782</v>
      </c>
      <c r="L24" s="17">
        <v>0</v>
      </c>
      <c r="M24" s="17">
        <v>0</v>
      </c>
      <c r="N24" s="17">
        <v>0</v>
      </c>
      <c r="O24" s="17">
        <v>0</v>
      </c>
      <c r="P24" s="17">
        <v>0</v>
      </c>
      <c r="Q24" s="12">
        <v>1239782</v>
      </c>
      <c r="R24" s="16">
        <v>0</v>
      </c>
      <c r="S24" s="17">
        <v>0</v>
      </c>
      <c r="T24" s="17">
        <v>0</v>
      </c>
      <c r="U24" s="17">
        <v>0</v>
      </c>
      <c r="V24" s="17">
        <v>0</v>
      </c>
      <c r="W24" s="17">
        <v>0</v>
      </c>
      <c r="X24" s="17">
        <v>0</v>
      </c>
      <c r="Y24" s="12">
        <v>0</v>
      </c>
    </row>
    <row r="25" spans="1:25" x14ac:dyDescent="0.25">
      <c r="A25" s="4" t="s">
        <v>16</v>
      </c>
      <c r="B25" s="92">
        <v>0</v>
      </c>
      <c r="C25" s="87">
        <v>0</v>
      </c>
      <c r="D25" s="87">
        <v>0</v>
      </c>
      <c r="E25" s="87">
        <v>0</v>
      </c>
      <c r="F25" s="87">
        <v>0</v>
      </c>
      <c r="G25" s="87">
        <v>0</v>
      </c>
      <c r="H25" s="87">
        <v>0</v>
      </c>
      <c r="I25" s="93">
        <v>0</v>
      </c>
      <c r="J25" s="16">
        <v>0</v>
      </c>
      <c r="K25" s="17">
        <v>0</v>
      </c>
      <c r="L25" s="17">
        <v>0</v>
      </c>
      <c r="M25" s="17">
        <v>0</v>
      </c>
      <c r="N25" s="17">
        <v>0</v>
      </c>
      <c r="O25" s="17">
        <v>0</v>
      </c>
      <c r="P25" s="17">
        <v>0</v>
      </c>
      <c r="Q25" s="12">
        <v>0</v>
      </c>
      <c r="R25" s="16">
        <v>0</v>
      </c>
      <c r="S25" s="17">
        <v>0</v>
      </c>
      <c r="T25" s="17">
        <v>0</v>
      </c>
      <c r="U25" s="17">
        <v>0</v>
      </c>
      <c r="V25" s="17">
        <v>0</v>
      </c>
      <c r="W25" s="17">
        <v>0</v>
      </c>
      <c r="X25" s="17">
        <v>0</v>
      </c>
      <c r="Y25" s="12">
        <v>0</v>
      </c>
    </row>
    <row r="26" spans="1:25" x14ac:dyDescent="0.25">
      <c r="A26" s="4" t="s">
        <v>17</v>
      </c>
      <c r="B26" s="92">
        <v>55361.03</v>
      </c>
      <c r="C26" s="87">
        <v>0</v>
      </c>
      <c r="D26" s="87">
        <v>0</v>
      </c>
      <c r="E26" s="87">
        <v>0</v>
      </c>
      <c r="F26" s="87">
        <v>0</v>
      </c>
      <c r="G26" s="87">
        <v>636036.87</v>
      </c>
      <c r="H26" s="87">
        <v>0</v>
      </c>
      <c r="I26" s="93">
        <v>691397.9</v>
      </c>
      <c r="J26" s="16">
        <v>55361.03</v>
      </c>
      <c r="K26" s="17">
        <v>0</v>
      </c>
      <c r="L26" s="17">
        <v>0</v>
      </c>
      <c r="M26" s="17">
        <v>0</v>
      </c>
      <c r="N26" s="17">
        <v>0</v>
      </c>
      <c r="O26" s="17">
        <v>636036.87</v>
      </c>
      <c r="P26" s="17">
        <v>0</v>
      </c>
      <c r="Q26" s="12">
        <v>691397.9</v>
      </c>
      <c r="R26" s="16">
        <v>0</v>
      </c>
      <c r="S26" s="17">
        <v>0</v>
      </c>
      <c r="T26" s="17">
        <v>0</v>
      </c>
      <c r="U26" s="17">
        <v>0</v>
      </c>
      <c r="V26" s="17">
        <v>0</v>
      </c>
      <c r="W26" s="17">
        <v>0</v>
      </c>
      <c r="X26" s="17">
        <v>0</v>
      </c>
      <c r="Y26" s="12">
        <v>0</v>
      </c>
    </row>
    <row r="27" spans="1:25" x14ac:dyDescent="0.25">
      <c r="A27" s="4" t="s">
        <v>18</v>
      </c>
      <c r="B27" s="92">
        <v>0</v>
      </c>
      <c r="C27" s="87">
        <v>0</v>
      </c>
      <c r="D27" s="87">
        <v>0</v>
      </c>
      <c r="E27" s="87">
        <v>0</v>
      </c>
      <c r="F27" s="87">
        <v>0</v>
      </c>
      <c r="G27" s="87">
        <v>0</v>
      </c>
      <c r="H27" s="87">
        <v>0</v>
      </c>
      <c r="I27" s="93">
        <v>0</v>
      </c>
      <c r="J27" s="16">
        <v>0</v>
      </c>
      <c r="K27" s="17">
        <v>0</v>
      </c>
      <c r="L27" s="17">
        <v>0</v>
      </c>
      <c r="M27" s="17">
        <v>0</v>
      </c>
      <c r="N27" s="17">
        <v>0</v>
      </c>
      <c r="O27" s="17">
        <v>0</v>
      </c>
      <c r="P27" s="17">
        <v>0</v>
      </c>
      <c r="Q27" s="12">
        <v>0</v>
      </c>
      <c r="R27" s="16">
        <v>0</v>
      </c>
      <c r="S27" s="17">
        <v>0</v>
      </c>
      <c r="T27" s="17">
        <v>0</v>
      </c>
      <c r="U27" s="17">
        <v>0</v>
      </c>
      <c r="V27" s="17">
        <v>0</v>
      </c>
      <c r="W27" s="17">
        <v>0</v>
      </c>
      <c r="X27" s="17">
        <v>0</v>
      </c>
      <c r="Y27" s="12">
        <v>0</v>
      </c>
    </row>
    <row r="28" spans="1:25" x14ac:dyDescent="0.25">
      <c r="A28" s="4" t="s">
        <v>19</v>
      </c>
      <c r="B28" s="92">
        <v>0</v>
      </c>
      <c r="C28" s="87">
        <v>0</v>
      </c>
      <c r="D28" s="87">
        <v>0</v>
      </c>
      <c r="E28" s="87">
        <v>0</v>
      </c>
      <c r="F28" s="87">
        <v>0</v>
      </c>
      <c r="G28" s="87">
        <v>0</v>
      </c>
      <c r="H28" s="87">
        <v>0</v>
      </c>
      <c r="I28" s="93">
        <v>0</v>
      </c>
      <c r="J28" s="16">
        <v>0</v>
      </c>
      <c r="K28" s="17">
        <v>0</v>
      </c>
      <c r="L28" s="17">
        <v>0</v>
      </c>
      <c r="M28" s="17">
        <v>0</v>
      </c>
      <c r="N28" s="17">
        <v>0</v>
      </c>
      <c r="O28" s="17">
        <v>0</v>
      </c>
      <c r="P28" s="17">
        <v>0</v>
      </c>
      <c r="Q28" s="12">
        <v>0</v>
      </c>
      <c r="R28" s="16">
        <v>0</v>
      </c>
      <c r="S28" s="17">
        <v>0</v>
      </c>
      <c r="T28" s="17">
        <v>0</v>
      </c>
      <c r="U28" s="17">
        <v>0</v>
      </c>
      <c r="V28" s="17">
        <v>0</v>
      </c>
      <c r="W28" s="17">
        <v>0</v>
      </c>
      <c r="X28" s="17">
        <v>0</v>
      </c>
      <c r="Y28" s="12">
        <v>0</v>
      </c>
    </row>
    <row r="29" spans="1:25" x14ac:dyDescent="0.25">
      <c r="A29" s="4" t="s">
        <v>20</v>
      </c>
      <c r="B29" s="92">
        <v>0</v>
      </c>
      <c r="C29" s="87">
        <v>0</v>
      </c>
      <c r="D29" s="87">
        <v>0</v>
      </c>
      <c r="E29" s="87">
        <v>0</v>
      </c>
      <c r="F29" s="87">
        <v>0</v>
      </c>
      <c r="G29" s="87">
        <v>0</v>
      </c>
      <c r="H29" s="87">
        <v>0</v>
      </c>
      <c r="I29" s="93">
        <v>0</v>
      </c>
      <c r="J29" s="16">
        <v>0</v>
      </c>
      <c r="K29" s="17">
        <v>0</v>
      </c>
      <c r="L29" s="17">
        <v>0</v>
      </c>
      <c r="M29" s="17">
        <v>0</v>
      </c>
      <c r="N29" s="17">
        <v>0</v>
      </c>
      <c r="O29" s="17">
        <v>0</v>
      </c>
      <c r="P29" s="17">
        <v>0</v>
      </c>
      <c r="Q29" s="12">
        <v>0</v>
      </c>
      <c r="R29" s="16">
        <v>0</v>
      </c>
      <c r="S29" s="17">
        <v>0</v>
      </c>
      <c r="T29" s="17">
        <v>0</v>
      </c>
      <c r="U29" s="17">
        <v>0</v>
      </c>
      <c r="V29" s="17">
        <v>0</v>
      </c>
      <c r="W29" s="17">
        <v>0</v>
      </c>
      <c r="X29" s="17">
        <v>0</v>
      </c>
      <c r="Y29" s="12">
        <v>0</v>
      </c>
    </row>
    <row r="30" spans="1:25" x14ac:dyDescent="0.25">
      <c r="A30" s="4" t="s">
        <v>21</v>
      </c>
      <c r="B30" s="92">
        <v>0</v>
      </c>
      <c r="C30" s="87">
        <v>0</v>
      </c>
      <c r="D30" s="87">
        <v>0</v>
      </c>
      <c r="E30" s="87">
        <v>0</v>
      </c>
      <c r="F30" s="87">
        <v>0</v>
      </c>
      <c r="G30" s="87">
        <v>0</v>
      </c>
      <c r="H30" s="87">
        <v>0</v>
      </c>
      <c r="I30" s="93">
        <v>0</v>
      </c>
      <c r="J30" s="16">
        <v>0</v>
      </c>
      <c r="K30" s="17">
        <v>0</v>
      </c>
      <c r="L30" s="17">
        <v>0</v>
      </c>
      <c r="M30" s="17">
        <v>0</v>
      </c>
      <c r="N30" s="17">
        <v>0</v>
      </c>
      <c r="O30" s="17">
        <v>0</v>
      </c>
      <c r="P30" s="17">
        <v>0</v>
      </c>
      <c r="Q30" s="12">
        <v>0</v>
      </c>
      <c r="R30" s="16">
        <v>0</v>
      </c>
      <c r="S30" s="17">
        <v>0</v>
      </c>
      <c r="T30" s="17">
        <v>0</v>
      </c>
      <c r="U30" s="17">
        <v>0</v>
      </c>
      <c r="V30" s="17">
        <v>0</v>
      </c>
      <c r="W30" s="17">
        <v>0</v>
      </c>
      <c r="X30" s="17">
        <v>0</v>
      </c>
      <c r="Y30" s="12">
        <v>0</v>
      </c>
    </row>
    <row r="31" spans="1:25" x14ac:dyDescent="0.25">
      <c r="A31" s="4" t="s">
        <v>22</v>
      </c>
      <c r="B31" s="92">
        <v>0</v>
      </c>
      <c r="C31" s="87">
        <v>0</v>
      </c>
      <c r="D31" s="87">
        <v>0</v>
      </c>
      <c r="E31" s="87">
        <v>0</v>
      </c>
      <c r="F31" s="87">
        <v>0</v>
      </c>
      <c r="G31" s="87">
        <v>0</v>
      </c>
      <c r="H31" s="87">
        <v>0</v>
      </c>
      <c r="I31" s="93">
        <v>0</v>
      </c>
      <c r="J31" s="16">
        <v>0</v>
      </c>
      <c r="K31" s="17">
        <v>0</v>
      </c>
      <c r="L31" s="17">
        <v>0</v>
      </c>
      <c r="M31" s="17">
        <v>0</v>
      </c>
      <c r="N31" s="17">
        <v>0</v>
      </c>
      <c r="O31" s="17">
        <v>0</v>
      </c>
      <c r="P31" s="17">
        <v>0</v>
      </c>
      <c r="Q31" s="12">
        <v>0</v>
      </c>
      <c r="R31" s="16">
        <v>0</v>
      </c>
      <c r="S31" s="17">
        <v>0</v>
      </c>
      <c r="T31" s="17">
        <v>0</v>
      </c>
      <c r="U31" s="17">
        <v>0</v>
      </c>
      <c r="V31" s="17">
        <v>0</v>
      </c>
      <c r="W31" s="17">
        <v>0</v>
      </c>
      <c r="X31" s="17">
        <v>0</v>
      </c>
      <c r="Y31" s="12">
        <v>0</v>
      </c>
    </row>
    <row r="32" spans="1:25" x14ac:dyDescent="0.25">
      <c r="A32" s="4" t="s">
        <v>23</v>
      </c>
      <c r="B32" s="92">
        <v>0</v>
      </c>
      <c r="C32" s="87">
        <v>0</v>
      </c>
      <c r="D32" s="87">
        <v>0</v>
      </c>
      <c r="E32" s="87">
        <v>0</v>
      </c>
      <c r="F32" s="87">
        <v>0</v>
      </c>
      <c r="G32" s="87">
        <v>0</v>
      </c>
      <c r="H32" s="87">
        <v>0</v>
      </c>
      <c r="I32" s="93">
        <v>0</v>
      </c>
      <c r="J32" s="16">
        <v>0</v>
      </c>
      <c r="K32" s="17">
        <v>0</v>
      </c>
      <c r="L32" s="17">
        <v>0</v>
      </c>
      <c r="M32" s="17">
        <v>0</v>
      </c>
      <c r="N32" s="17">
        <v>0</v>
      </c>
      <c r="O32" s="17">
        <v>0</v>
      </c>
      <c r="P32" s="17">
        <v>0</v>
      </c>
      <c r="Q32" s="12">
        <v>0</v>
      </c>
      <c r="R32" s="16">
        <v>0</v>
      </c>
      <c r="S32" s="17">
        <v>0</v>
      </c>
      <c r="T32" s="17">
        <v>0</v>
      </c>
      <c r="U32" s="17">
        <v>0</v>
      </c>
      <c r="V32" s="17">
        <v>0</v>
      </c>
      <c r="W32" s="17">
        <v>0</v>
      </c>
      <c r="X32" s="17">
        <v>0</v>
      </c>
      <c r="Y32" s="12">
        <v>0</v>
      </c>
    </row>
    <row r="33" spans="1:25" x14ac:dyDescent="0.25">
      <c r="A33" s="4" t="s">
        <v>24</v>
      </c>
      <c r="B33" s="92">
        <v>0</v>
      </c>
      <c r="C33" s="87">
        <v>0</v>
      </c>
      <c r="D33" s="87">
        <v>0</v>
      </c>
      <c r="E33" s="87">
        <v>0</v>
      </c>
      <c r="F33" s="87">
        <v>0</v>
      </c>
      <c r="G33" s="87">
        <v>0</v>
      </c>
      <c r="H33" s="87">
        <v>0</v>
      </c>
      <c r="I33" s="93">
        <v>0</v>
      </c>
      <c r="J33" s="16">
        <v>0</v>
      </c>
      <c r="K33" s="17">
        <v>0</v>
      </c>
      <c r="L33" s="17">
        <v>0</v>
      </c>
      <c r="M33" s="17">
        <v>0</v>
      </c>
      <c r="N33" s="17">
        <v>0</v>
      </c>
      <c r="O33" s="17">
        <v>0</v>
      </c>
      <c r="P33" s="17">
        <v>0</v>
      </c>
      <c r="Q33" s="12">
        <v>0</v>
      </c>
      <c r="R33" s="16">
        <v>0</v>
      </c>
      <c r="S33" s="17">
        <v>0</v>
      </c>
      <c r="T33" s="17">
        <v>0</v>
      </c>
      <c r="U33" s="17">
        <v>0</v>
      </c>
      <c r="V33" s="17">
        <v>0</v>
      </c>
      <c r="W33" s="17">
        <v>0</v>
      </c>
      <c r="X33" s="17">
        <v>0</v>
      </c>
      <c r="Y33" s="12">
        <v>0</v>
      </c>
    </row>
    <row r="34" spans="1:25" ht="13.2" customHeight="1" x14ac:dyDescent="0.25">
      <c r="A34" s="4" t="s">
        <v>25</v>
      </c>
      <c r="B34" s="92">
        <v>0</v>
      </c>
      <c r="C34" s="87">
        <v>0</v>
      </c>
      <c r="D34" s="87">
        <v>0</v>
      </c>
      <c r="E34" s="87">
        <v>0</v>
      </c>
      <c r="F34" s="87">
        <v>0</v>
      </c>
      <c r="G34" s="87">
        <v>0</v>
      </c>
      <c r="H34" s="87">
        <v>0</v>
      </c>
      <c r="I34" s="93">
        <v>0</v>
      </c>
      <c r="J34" s="16">
        <v>0</v>
      </c>
      <c r="K34" s="17">
        <v>0</v>
      </c>
      <c r="L34" s="17">
        <v>0</v>
      </c>
      <c r="M34" s="17">
        <v>0</v>
      </c>
      <c r="N34" s="17">
        <v>0</v>
      </c>
      <c r="O34" s="17">
        <v>0</v>
      </c>
      <c r="P34" s="17">
        <v>0</v>
      </c>
      <c r="Q34" s="12">
        <v>0</v>
      </c>
      <c r="R34" s="16">
        <v>0</v>
      </c>
      <c r="S34" s="17">
        <v>0</v>
      </c>
      <c r="T34" s="17">
        <v>0</v>
      </c>
      <c r="U34" s="17">
        <v>0</v>
      </c>
      <c r="V34" s="17">
        <v>0</v>
      </c>
      <c r="W34" s="17">
        <v>0</v>
      </c>
      <c r="X34" s="17">
        <v>0</v>
      </c>
      <c r="Y34" s="12">
        <v>0</v>
      </c>
    </row>
    <row r="35" spans="1:25" x14ac:dyDescent="0.25">
      <c r="A35" s="4" t="s">
        <v>26</v>
      </c>
      <c r="B35" s="92">
        <v>0</v>
      </c>
      <c r="C35" s="87">
        <v>0</v>
      </c>
      <c r="D35" s="87">
        <v>0</v>
      </c>
      <c r="E35" s="87">
        <v>2223950</v>
      </c>
      <c r="F35" s="87">
        <v>0</v>
      </c>
      <c r="G35" s="87">
        <v>0</v>
      </c>
      <c r="H35" s="87">
        <v>0</v>
      </c>
      <c r="I35" s="93">
        <v>2223950</v>
      </c>
      <c r="J35" s="16">
        <v>0</v>
      </c>
      <c r="K35" s="17">
        <v>0</v>
      </c>
      <c r="L35" s="17">
        <v>0</v>
      </c>
      <c r="M35" s="17">
        <v>2223950</v>
      </c>
      <c r="N35" s="17">
        <v>0</v>
      </c>
      <c r="O35" s="17">
        <v>0</v>
      </c>
      <c r="P35" s="17">
        <v>0</v>
      </c>
      <c r="Q35" s="12">
        <v>2223950</v>
      </c>
      <c r="R35" s="16">
        <v>0</v>
      </c>
      <c r="S35" s="17">
        <v>0</v>
      </c>
      <c r="T35" s="17">
        <v>0</v>
      </c>
      <c r="U35" s="17">
        <v>0</v>
      </c>
      <c r="V35" s="17">
        <v>0</v>
      </c>
      <c r="W35" s="17">
        <v>0</v>
      </c>
      <c r="X35" s="17">
        <v>0</v>
      </c>
      <c r="Y35" s="12">
        <v>0</v>
      </c>
    </row>
    <row r="36" spans="1:25" x14ac:dyDescent="0.25">
      <c r="A36" s="4" t="s">
        <v>27</v>
      </c>
      <c r="B36" s="92">
        <v>0</v>
      </c>
      <c r="C36" s="87">
        <v>0</v>
      </c>
      <c r="D36" s="87">
        <v>414300</v>
      </c>
      <c r="E36" s="87">
        <v>0</v>
      </c>
      <c r="F36" s="87">
        <v>3489011</v>
      </c>
      <c r="G36" s="87">
        <v>0</v>
      </c>
      <c r="H36" s="87">
        <v>23480</v>
      </c>
      <c r="I36" s="93">
        <v>3926791</v>
      </c>
      <c r="J36" s="16">
        <v>0</v>
      </c>
      <c r="K36" s="17">
        <v>0</v>
      </c>
      <c r="L36" s="17">
        <v>414300</v>
      </c>
      <c r="M36" s="17">
        <v>0</v>
      </c>
      <c r="N36" s="17">
        <v>0</v>
      </c>
      <c r="O36" s="17">
        <v>0</v>
      </c>
      <c r="P36" s="17">
        <v>23480</v>
      </c>
      <c r="Q36" s="12">
        <v>437780</v>
      </c>
      <c r="R36" s="16">
        <v>0</v>
      </c>
      <c r="S36" s="17">
        <v>0</v>
      </c>
      <c r="T36" s="17">
        <v>0</v>
      </c>
      <c r="U36" s="17">
        <v>0</v>
      </c>
      <c r="V36" s="17">
        <v>3489011</v>
      </c>
      <c r="W36" s="17">
        <v>0</v>
      </c>
      <c r="X36" s="17">
        <v>0</v>
      </c>
      <c r="Y36" s="12">
        <v>3489011</v>
      </c>
    </row>
    <row r="37" spans="1:25" x14ac:dyDescent="0.25">
      <c r="A37" s="4" t="s">
        <v>28</v>
      </c>
      <c r="B37" s="92">
        <v>0</v>
      </c>
      <c r="C37" s="87">
        <v>0</v>
      </c>
      <c r="D37" s="87">
        <v>0</v>
      </c>
      <c r="E37" s="87">
        <v>0</v>
      </c>
      <c r="F37" s="87">
        <v>0</v>
      </c>
      <c r="G37" s="87">
        <v>0</v>
      </c>
      <c r="H37" s="87">
        <v>0</v>
      </c>
      <c r="I37" s="93">
        <v>0</v>
      </c>
      <c r="J37" s="16">
        <v>0</v>
      </c>
      <c r="K37" s="17">
        <v>0</v>
      </c>
      <c r="L37" s="17">
        <v>0</v>
      </c>
      <c r="M37" s="17">
        <v>0</v>
      </c>
      <c r="N37" s="17">
        <v>0</v>
      </c>
      <c r="O37" s="17">
        <v>0</v>
      </c>
      <c r="P37" s="17">
        <v>0</v>
      </c>
      <c r="Q37" s="12">
        <v>0</v>
      </c>
      <c r="R37" s="16">
        <v>0</v>
      </c>
      <c r="S37" s="17">
        <v>0</v>
      </c>
      <c r="T37" s="17">
        <v>0</v>
      </c>
      <c r="U37" s="17">
        <v>0</v>
      </c>
      <c r="V37" s="17">
        <v>0</v>
      </c>
      <c r="W37" s="17">
        <v>0</v>
      </c>
      <c r="X37" s="17">
        <v>0</v>
      </c>
      <c r="Y37" s="12">
        <v>0</v>
      </c>
    </row>
    <row r="38" spans="1:25" x14ac:dyDescent="0.25">
      <c r="A38" s="4" t="s">
        <v>29</v>
      </c>
      <c r="B38" s="92">
        <v>0</v>
      </c>
      <c r="C38" s="87">
        <v>0</v>
      </c>
      <c r="D38" s="87">
        <v>0</v>
      </c>
      <c r="E38" s="87">
        <v>0</v>
      </c>
      <c r="F38" s="87">
        <v>0</v>
      </c>
      <c r="G38" s="87">
        <v>0</v>
      </c>
      <c r="H38" s="87">
        <v>0</v>
      </c>
      <c r="I38" s="93">
        <v>0</v>
      </c>
      <c r="J38" s="16">
        <v>0</v>
      </c>
      <c r="K38" s="17">
        <v>0</v>
      </c>
      <c r="L38" s="17">
        <v>0</v>
      </c>
      <c r="M38" s="17">
        <v>0</v>
      </c>
      <c r="N38" s="17">
        <v>0</v>
      </c>
      <c r="O38" s="17">
        <v>0</v>
      </c>
      <c r="P38" s="17">
        <v>0</v>
      </c>
      <c r="Q38" s="12">
        <v>0</v>
      </c>
      <c r="R38" s="16">
        <v>0</v>
      </c>
      <c r="S38" s="17">
        <v>0</v>
      </c>
      <c r="T38" s="17">
        <v>0</v>
      </c>
      <c r="U38" s="17">
        <v>0</v>
      </c>
      <c r="V38" s="17">
        <v>0</v>
      </c>
      <c r="W38" s="17">
        <v>0</v>
      </c>
      <c r="X38" s="17">
        <v>0</v>
      </c>
      <c r="Y38" s="12">
        <v>0</v>
      </c>
    </row>
    <row r="39" spans="1:25" x14ac:dyDescent="0.25">
      <c r="A39" s="4" t="s">
        <v>30</v>
      </c>
      <c r="B39" s="92">
        <v>0</v>
      </c>
      <c r="C39" s="87">
        <v>0</v>
      </c>
      <c r="D39" s="87">
        <v>0</v>
      </c>
      <c r="E39" s="87">
        <v>0</v>
      </c>
      <c r="F39" s="87">
        <v>0</v>
      </c>
      <c r="G39" s="87">
        <v>0</v>
      </c>
      <c r="H39" s="87">
        <v>0</v>
      </c>
      <c r="I39" s="93">
        <v>0</v>
      </c>
      <c r="J39" s="16">
        <v>0</v>
      </c>
      <c r="K39" s="17">
        <v>0</v>
      </c>
      <c r="L39" s="17">
        <v>0</v>
      </c>
      <c r="M39" s="17">
        <v>0</v>
      </c>
      <c r="N39" s="17">
        <v>0</v>
      </c>
      <c r="O39" s="17">
        <v>0</v>
      </c>
      <c r="P39" s="17">
        <v>0</v>
      </c>
      <c r="Q39" s="12">
        <v>0</v>
      </c>
      <c r="R39" s="16">
        <v>0</v>
      </c>
      <c r="S39" s="17">
        <v>0</v>
      </c>
      <c r="T39" s="17">
        <v>0</v>
      </c>
      <c r="U39" s="17">
        <v>0</v>
      </c>
      <c r="V39" s="17">
        <v>0</v>
      </c>
      <c r="W39" s="17">
        <v>0</v>
      </c>
      <c r="X39" s="17">
        <v>0</v>
      </c>
      <c r="Y39" s="12">
        <v>0</v>
      </c>
    </row>
    <row r="40" spans="1:25" x14ac:dyDescent="0.25">
      <c r="A40" s="4" t="s">
        <v>31</v>
      </c>
      <c r="B40" s="92">
        <v>0</v>
      </c>
      <c r="C40" s="87">
        <v>0</v>
      </c>
      <c r="D40" s="87">
        <v>0</v>
      </c>
      <c r="E40" s="87">
        <v>0</v>
      </c>
      <c r="F40" s="87">
        <v>0</v>
      </c>
      <c r="G40" s="87">
        <v>0</v>
      </c>
      <c r="H40" s="87">
        <v>0</v>
      </c>
      <c r="I40" s="93">
        <v>0</v>
      </c>
      <c r="J40" s="16">
        <v>0</v>
      </c>
      <c r="K40" s="17">
        <v>0</v>
      </c>
      <c r="L40" s="17">
        <v>0</v>
      </c>
      <c r="M40" s="17">
        <v>0</v>
      </c>
      <c r="N40" s="17">
        <v>0</v>
      </c>
      <c r="O40" s="17">
        <v>0</v>
      </c>
      <c r="P40" s="17">
        <v>0</v>
      </c>
      <c r="Q40" s="12">
        <v>0</v>
      </c>
      <c r="R40" s="16">
        <v>0</v>
      </c>
      <c r="S40" s="17">
        <v>0</v>
      </c>
      <c r="T40" s="17">
        <v>0</v>
      </c>
      <c r="U40" s="17">
        <v>0</v>
      </c>
      <c r="V40" s="17">
        <v>0</v>
      </c>
      <c r="W40" s="17">
        <v>0</v>
      </c>
      <c r="X40" s="17">
        <v>0</v>
      </c>
      <c r="Y40" s="12">
        <v>0</v>
      </c>
    </row>
    <row r="41" spans="1:25" x14ac:dyDescent="0.25">
      <c r="A41" s="4" t="s">
        <v>32</v>
      </c>
      <c r="B41" s="92">
        <v>0</v>
      </c>
      <c r="C41" s="87">
        <v>0</v>
      </c>
      <c r="D41" s="87">
        <v>0</v>
      </c>
      <c r="E41" s="87">
        <v>0</v>
      </c>
      <c r="F41" s="87">
        <v>0</v>
      </c>
      <c r="G41" s="87">
        <v>306643</v>
      </c>
      <c r="H41" s="87">
        <v>110446</v>
      </c>
      <c r="I41" s="93">
        <v>417089</v>
      </c>
      <c r="J41" s="16">
        <v>0</v>
      </c>
      <c r="K41" s="17">
        <v>0</v>
      </c>
      <c r="L41" s="17">
        <v>0</v>
      </c>
      <c r="M41" s="17">
        <v>0</v>
      </c>
      <c r="N41" s="17">
        <v>0</v>
      </c>
      <c r="O41" s="17">
        <v>306643</v>
      </c>
      <c r="P41" s="17">
        <v>110446</v>
      </c>
      <c r="Q41" s="12">
        <v>417089</v>
      </c>
      <c r="R41" s="16">
        <v>0</v>
      </c>
      <c r="S41" s="17">
        <v>0</v>
      </c>
      <c r="T41" s="17">
        <v>0</v>
      </c>
      <c r="U41" s="17">
        <v>0</v>
      </c>
      <c r="V41" s="17">
        <v>0</v>
      </c>
      <c r="W41" s="17">
        <v>0</v>
      </c>
      <c r="X41" s="17">
        <v>0</v>
      </c>
      <c r="Y41" s="12">
        <v>0</v>
      </c>
    </row>
    <row r="42" spans="1:25" x14ac:dyDescent="0.25">
      <c r="A42" s="4" t="s">
        <v>33</v>
      </c>
      <c r="B42" s="92">
        <v>0</v>
      </c>
      <c r="C42" s="87">
        <v>107403.48000000001</v>
      </c>
      <c r="D42" s="87">
        <v>0</v>
      </c>
      <c r="E42" s="87">
        <v>0</v>
      </c>
      <c r="F42" s="87">
        <v>0</v>
      </c>
      <c r="G42" s="87">
        <v>0</v>
      </c>
      <c r="H42" s="87">
        <v>0</v>
      </c>
      <c r="I42" s="93">
        <v>107403.48000000001</v>
      </c>
      <c r="J42" s="16">
        <v>0</v>
      </c>
      <c r="K42" s="17">
        <v>107403.48000000001</v>
      </c>
      <c r="L42" s="17">
        <v>0</v>
      </c>
      <c r="M42" s="17">
        <v>0</v>
      </c>
      <c r="N42" s="17">
        <v>0</v>
      </c>
      <c r="O42" s="17">
        <v>0</v>
      </c>
      <c r="P42" s="17">
        <v>0</v>
      </c>
      <c r="Q42" s="12">
        <v>107403.48000000001</v>
      </c>
      <c r="R42" s="16">
        <v>0</v>
      </c>
      <c r="S42" s="17">
        <v>0</v>
      </c>
      <c r="T42" s="17">
        <v>0</v>
      </c>
      <c r="U42" s="17">
        <v>0</v>
      </c>
      <c r="V42" s="17">
        <v>0</v>
      </c>
      <c r="W42" s="17">
        <v>0</v>
      </c>
      <c r="X42" s="17">
        <v>0</v>
      </c>
      <c r="Y42" s="12">
        <v>0</v>
      </c>
    </row>
    <row r="43" spans="1:25" x14ac:dyDescent="0.25">
      <c r="A43" s="4" t="s">
        <v>34</v>
      </c>
      <c r="B43" s="92">
        <v>0</v>
      </c>
      <c r="C43" s="87">
        <v>0</v>
      </c>
      <c r="D43" s="87">
        <v>0</v>
      </c>
      <c r="E43" s="87">
        <v>0</v>
      </c>
      <c r="F43" s="87">
        <v>0</v>
      </c>
      <c r="G43" s="87">
        <v>0</v>
      </c>
      <c r="H43" s="87">
        <v>0</v>
      </c>
      <c r="I43" s="93">
        <v>0</v>
      </c>
      <c r="J43" s="16">
        <v>0</v>
      </c>
      <c r="K43" s="17">
        <v>0</v>
      </c>
      <c r="L43" s="17">
        <v>0</v>
      </c>
      <c r="M43" s="17">
        <v>0</v>
      </c>
      <c r="N43" s="17">
        <v>0</v>
      </c>
      <c r="O43" s="17">
        <v>0</v>
      </c>
      <c r="P43" s="17">
        <v>0</v>
      </c>
      <c r="Q43" s="12">
        <v>0</v>
      </c>
      <c r="R43" s="16">
        <v>0</v>
      </c>
      <c r="S43" s="17">
        <v>0</v>
      </c>
      <c r="T43" s="17">
        <v>0</v>
      </c>
      <c r="U43" s="17">
        <v>0</v>
      </c>
      <c r="V43" s="17">
        <v>0</v>
      </c>
      <c r="W43" s="17">
        <v>0</v>
      </c>
      <c r="X43" s="17">
        <v>0</v>
      </c>
      <c r="Y43" s="12">
        <v>0</v>
      </c>
    </row>
    <row r="44" spans="1:25" x14ac:dyDescent="0.25">
      <c r="A44" s="4" t="s">
        <v>35</v>
      </c>
      <c r="B44" s="92">
        <v>0</v>
      </c>
      <c r="C44" s="87">
        <v>0</v>
      </c>
      <c r="D44" s="87">
        <v>0</v>
      </c>
      <c r="E44" s="87">
        <v>0</v>
      </c>
      <c r="F44" s="87">
        <v>0</v>
      </c>
      <c r="G44" s="87">
        <v>0</v>
      </c>
      <c r="H44" s="87">
        <v>0</v>
      </c>
      <c r="I44" s="93">
        <v>0</v>
      </c>
      <c r="J44" s="16">
        <v>0</v>
      </c>
      <c r="K44" s="17">
        <v>0</v>
      </c>
      <c r="L44" s="17">
        <v>0</v>
      </c>
      <c r="M44" s="17">
        <v>0</v>
      </c>
      <c r="N44" s="17">
        <v>0</v>
      </c>
      <c r="O44" s="17">
        <v>0</v>
      </c>
      <c r="P44" s="17">
        <v>0</v>
      </c>
      <c r="Q44" s="12">
        <v>0</v>
      </c>
      <c r="R44" s="16">
        <v>0</v>
      </c>
      <c r="S44" s="17">
        <v>0</v>
      </c>
      <c r="T44" s="17">
        <v>0</v>
      </c>
      <c r="U44" s="17">
        <v>0</v>
      </c>
      <c r="V44" s="17">
        <v>0</v>
      </c>
      <c r="W44" s="17">
        <v>0</v>
      </c>
      <c r="X44" s="17">
        <v>0</v>
      </c>
      <c r="Y44" s="12">
        <v>0</v>
      </c>
    </row>
    <row r="45" spans="1:25" x14ac:dyDescent="0.25">
      <c r="A45" s="4" t="s">
        <v>36</v>
      </c>
      <c r="B45" s="92">
        <v>0</v>
      </c>
      <c r="C45" s="87">
        <v>0</v>
      </c>
      <c r="D45" s="87">
        <v>0</v>
      </c>
      <c r="E45" s="87">
        <v>0</v>
      </c>
      <c r="F45" s="87">
        <v>0</v>
      </c>
      <c r="G45" s="87">
        <v>0</v>
      </c>
      <c r="H45" s="87">
        <v>0</v>
      </c>
      <c r="I45" s="93">
        <v>0</v>
      </c>
      <c r="J45" s="16">
        <v>0</v>
      </c>
      <c r="K45" s="17">
        <v>0</v>
      </c>
      <c r="L45" s="17">
        <v>0</v>
      </c>
      <c r="M45" s="17">
        <v>0</v>
      </c>
      <c r="N45" s="17">
        <v>0</v>
      </c>
      <c r="O45" s="17">
        <v>0</v>
      </c>
      <c r="P45" s="17">
        <v>0</v>
      </c>
      <c r="Q45" s="12">
        <v>0</v>
      </c>
      <c r="R45" s="16">
        <v>0</v>
      </c>
      <c r="S45" s="17">
        <v>0</v>
      </c>
      <c r="T45" s="17">
        <v>0</v>
      </c>
      <c r="U45" s="17">
        <v>0</v>
      </c>
      <c r="V45" s="17">
        <v>0</v>
      </c>
      <c r="W45" s="17">
        <v>0</v>
      </c>
      <c r="X45" s="17">
        <v>0</v>
      </c>
      <c r="Y45" s="12">
        <v>0</v>
      </c>
    </row>
    <row r="46" spans="1:25" x14ac:dyDescent="0.25">
      <c r="A46" s="4" t="s">
        <v>37</v>
      </c>
      <c r="B46" s="92">
        <v>0</v>
      </c>
      <c r="C46" s="87">
        <v>0</v>
      </c>
      <c r="D46" s="87">
        <v>0</v>
      </c>
      <c r="E46" s="87">
        <v>0</v>
      </c>
      <c r="F46" s="87">
        <v>0</v>
      </c>
      <c r="G46" s="87">
        <v>0</v>
      </c>
      <c r="H46" s="87">
        <v>0</v>
      </c>
      <c r="I46" s="93">
        <v>0</v>
      </c>
      <c r="J46" s="16">
        <v>0</v>
      </c>
      <c r="K46" s="17">
        <v>0</v>
      </c>
      <c r="L46" s="17">
        <v>0</v>
      </c>
      <c r="M46" s="17">
        <v>0</v>
      </c>
      <c r="N46" s="17">
        <v>0</v>
      </c>
      <c r="O46" s="17">
        <v>0</v>
      </c>
      <c r="P46" s="17">
        <v>0</v>
      </c>
      <c r="Q46" s="12">
        <v>0</v>
      </c>
      <c r="R46" s="16">
        <v>0</v>
      </c>
      <c r="S46" s="17">
        <v>0</v>
      </c>
      <c r="T46" s="17">
        <v>0</v>
      </c>
      <c r="U46" s="17">
        <v>0</v>
      </c>
      <c r="V46" s="17">
        <v>0</v>
      </c>
      <c r="W46" s="17">
        <v>0</v>
      </c>
      <c r="X46" s="17">
        <v>0</v>
      </c>
      <c r="Y46" s="12">
        <v>0</v>
      </c>
    </row>
    <row r="47" spans="1:25" x14ac:dyDescent="0.25">
      <c r="A47" s="4" t="s">
        <v>38</v>
      </c>
      <c r="B47" s="92">
        <v>0</v>
      </c>
      <c r="C47" s="87">
        <v>0</v>
      </c>
      <c r="D47" s="87">
        <v>0</v>
      </c>
      <c r="E47" s="87">
        <v>0</v>
      </c>
      <c r="F47" s="87">
        <v>0</v>
      </c>
      <c r="G47" s="87">
        <v>638749.65</v>
      </c>
      <c r="H47" s="87">
        <v>0</v>
      </c>
      <c r="I47" s="93">
        <v>638749.65</v>
      </c>
      <c r="J47" s="16">
        <v>0</v>
      </c>
      <c r="K47" s="17">
        <v>0</v>
      </c>
      <c r="L47" s="17">
        <v>0</v>
      </c>
      <c r="M47" s="17">
        <v>0</v>
      </c>
      <c r="N47" s="17">
        <v>0</v>
      </c>
      <c r="O47" s="17">
        <v>638749.65</v>
      </c>
      <c r="P47" s="17">
        <v>0</v>
      </c>
      <c r="Q47" s="12">
        <v>638749.65</v>
      </c>
      <c r="R47" s="16">
        <v>0</v>
      </c>
      <c r="S47" s="17">
        <v>0</v>
      </c>
      <c r="T47" s="17">
        <v>0</v>
      </c>
      <c r="U47" s="17">
        <v>0</v>
      </c>
      <c r="V47" s="17">
        <v>0</v>
      </c>
      <c r="W47" s="17">
        <v>0</v>
      </c>
      <c r="X47" s="17">
        <v>0</v>
      </c>
      <c r="Y47" s="12">
        <v>0</v>
      </c>
    </row>
    <row r="48" spans="1:25" x14ac:dyDescent="0.25">
      <c r="A48" s="4" t="s">
        <v>39</v>
      </c>
      <c r="B48" s="92">
        <v>0</v>
      </c>
      <c r="C48" s="87">
        <v>0</v>
      </c>
      <c r="D48" s="87">
        <v>0</v>
      </c>
      <c r="E48" s="87">
        <v>0</v>
      </c>
      <c r="F48" s="87">
        <v>0</v>
      </c>
      <c r="G48" s="87">
        <v>0</v>
      </c>
      <c r="H48" s="87">
        <v>0</v>
      </c>
      <c r="I48" s="93">
        <v>0</v>
      </c>
      <c r="J48" s="16">
        <v>0</v>
      </c>
      <c r="K48" s="17">
        <v>0</v>
      </c>
      <c r="L48" s="17">
        <v>0</v>
      </c>
      <c r="M48" s="17">
        <v>0</v>
      </c>
      <c r="N48" s="17">
        <v>0</v>
      </c>
      <c r="O48" s="17">
        <v>0</v>
      </c>
      <c r="P48" s="17">
        <v>0</v>
      </c>
      <c r="Q48" s="12">
        <v>0</v>
      </c>
      <c r="R48" s="16">
        <v>0</v>
      </c>
      <c r="S48" s="17">
        <v>0</v>
      </c>
      <c r="T48" s="17">
        <v>0</v>
      </c>
      <c r="U48" s="17">
        <v>0</v>
      </c>
      <c r="V48" s="17">
        <v>0</v>
      </c>
      <c r="W48" s="17">
        <v>0</v>
      </c>
      <c r="X48" s="17">
        <v>0</v>
      </c>
      <c r="Y48" s="12">
        <v>0</v>
      </c>
    </row>
    <row r="49" spans="1:25" x14ac:dyDescent="0.25">
      <c r="A49" s="4" t="s">
        <v>40</v>
      </c>
      <c r="B49" s="92">
        <v>0</v>
      </c>
      <c r="C49" s="87">
        <v>128956.97</v>
      </c>
      <c r="D49" s="87">
        <v>0</v>
      </c>
      <c r="E49" s="87">
        <v>0</v>
      </c>
      <c r="F49" s="87">
        <v>0</v>
      </c>
      <c r="G49" s="87">
        <v>0</v>
      </c>
      <c r="H49" s="87">
        <v>0</v>
      </c>
      <c r="I49" s="93">
        <v>128956.97</v>
      </c>
      <c r="J49" s="16">
        <v>0</v>
      </c>
      <c r="K49" s="17">
        <v>128956.97</v>
      </c>
      <c r="L49" s="17">
        <v>0</v>
      </c>
      <c r="M49" s="17">
        <v>0</v>
      </c>
      <c r="N49" s="17">
        <v>0</v>
      </c>
      <c r="O49" s="17">
        <v>0</v>
      </c>
      <c r="P49" s="17">
        <v>0</v>
      </c>
      <c r="Q49" s="12">
        <v>128956.97</v>
      </c>
      <c r="R49" s="16">
        <v>0</v>
      </c>
      <c r="S49" s="17">
        <v>0</v>
      </c>
      <c r="T49" s="17">
        <v>0</v>
      </c>
      <c r="U49" s="17">
        <v>0</v>
      </c>
      <c r="V49" s="17">
        <v>0</v>
      </c>
      <c r="W49" s="17">
        <v>0</v>
      </c>
      <c r="X49" s="17">
        <v>0</v>
      </c>
      <c r="Y49" s="12">
        <v>0</v>
      </c>
    </row>
    <row r="50" spans="1:25" x14ac:dyDescent="0.25">
      <c r="A50" s="4" t="s">
        <v>41</v>
      </c>
      <c r="B50" s="92">
        <v>0</v>
      </c>
      <c r="C50" s="87">
        <v>0</v>
      </c>
      <c r="D50" s="87">
        <v>0</v>
      </c>
      <c r="E50" s="87">
        <v>0</v>
      </c>
      <c r="F50" s="87">
        <v>0</v>
      </c>
      <c r="G50" s="87">
        <v>0</v>
      </c>
      <c r="H50" s="87">
        <v>0</v>
      </c>
      <c r="I50" s="93">
        <v>0</v>
      </c>
      <c r="J50" s="16">
        <v>0</v>
      </c>
      <c r="K50" s="17">
        <v>0</v>
      </c>
      <c r="L50" s="17">
        <v>0</v>
      </c>
      <c r="M50" s="17">
        <v>0</v>
      </c>
      <c r="N50" s="17">
        <v>0</v>
      </c>
      <c r="O50" s="17">
        <v>0</v>
      </c>
      <c r="P50" s="17">
        <v>0</v>
      </c>
      <c r="Q50" s="12">
        <v>0</v>
      </c>
      <c r="R50" s="16">
        <v>0</v>
      </c>
      <c r="S50" s="17">
        <v>0</v>
      </c>
      <c r="T50" s="17">
        <v>0</v>
      </c>
      <c r="U50" s="17">
        <v>0</v>
      </c>
      <c r="V50" s="17">
        <v>0</v>
      </c>
      <c r="W50" s="17">
        <v>0</v>
      </c>
      <c r="X50" s="17">
        <v>0</v>
      </c>
      <c r="Y50" s="12">
        <v>0</v>
      </c>
    </row>
    <row r="51" spans="1:25" x14ac:dyDescent="0.25">
      <c r="A51" s="4" t="s">
        <v>42</v>
      </c>
      <c r="B51" s="92">
        <v>0</v>
      </c>
      <c r="C51" s="87">
        <v>0</v>
      </c>
      <c r="D51" s="87">
        <v>0</v>
      </c>
      <c r="E51" s="87">
        <v>0</v>
      </c>
      <c r="F51" s="87">
        <v>0</v>
      </c>
      <c r="G51" s="87">
        <v>0</v>
      </c>
      <c r="H51" s="87">
        <v>0</v>
      </c>
      <c r="I51" s="93">
        <v>0</v>
      </c>
      <c r="J51" s="16">
        <v>0</v>
      </c>
      <c r="K51" s="17">
        <v>0</v>
      </c>
      <c r="L51" s="17">
        <v>0</v>
      </c>
      <c r="M51" s="17">
        <v>0</v>
      </c>
      <c r="N51" s="17">
        <v>0</v>
      </c>
      <c r="O51" s="17">
        <v>0</v>
      </c>
      <c r="P51" s="17">
        <v>0</v>
      </c>
      <c r="Q51" s="12">
        <v>0</v>
      </c>
      <c r="R51" s="16">
        <v>0</v>
      </c>
      <c r="S51" s="17">
        <v>0</v>
      </c>
      <c r="T51" s="17">
        <v>0</v>
      </c>
      <c r="U51" s="17">
        <v>0</v>
      </c>
      <c r="V51" s="17">
        <v>0</v>
      </c>
      <c r="W51" s="17">
        <v>0</v>
      </c>
      <c r="X51" s="17">
        <v>0</v>
      </c>
      <c r="Y51" s="12">
        <v>0</v>
      </c>
    </row>
    <row r="52" spans="1:25" x14ac:dyDescent="0.25">
      <c r="A52" s="4" t="s">
        <v>43</v>
      </c>
      <c r="B52" s="92">
        <v>572.9</v>
      </c>
      <c r="C52" s="87">
        <v>0</v>
      </c>
      <c r="D52" s="87">
        <v>0</v>
      </c>
      <c r="E52" s="87">
        <v>0</v>
      </c>
      <c r="F52" s="87">
        <v>0</v>
      </c>
      <c r="G52" s="87">
        <v>1000</v>
      </c>
      <c r="H52" s="87">
        <v>0</v>
      </c>
      <c r="I52" s="93">
        <v>1572.9</v>
      </c>
      <c r="J52" s="16">
        <v>572.9</v>
      </c>
      <c r="K52" s="17">
        <v>0</v>
      </c>
      <c r="L52" s="17">
        <v>0</v>
      </c>
      <c r="M52" s="17">
        <v>0</v>
      </c>
      <c r="N52" s="17">
        <v>0</v>
      </c>
      <c r="O52" s="17">
        <v>1000</v>
      </c>
      <c r="P52" s="17">
        <v>0</v>
      </c>
      <c r="Q52" s="12">
        <v>1572.9</v>
      </c>
      <c r="R52" s="16">
        <v>0</v>
      </c>
      <c r="S52" s="17">
        <v>0</v>
      </c>
      <c r="T52" s="17">
        <v>0</v>
      </c>
      <c r="U52" s="17">
        <v>0</v>
      </c>
      <c r="V52" s="17">
        <v>0</v>
      </c>
      <c r="W52" s="17">
        <v>0</v>
      </c>
      <c r="X52" s="17">
        <v>0</v>
      </c>
      <c r="Y52" s="12">
        <v>0</v>
      </c>
    </row>
    <row r="53" spans="1:25" x14ac:dyDescent="0.25">
      <c r="A53" s="4" t="s">
        <v>44</v>
      </c>
      <c r="B53" s="92">
        <v>0</v>
      </c>
      <c r="C53" s="87">
        <v>0</v>
      </c>
      <c r="D53" s="87">
        <v>0</v>
      </c>
      <c r="E53" s="87">
        <v>0</v>
      </c>
      <c r="F53" s="87">
        <v>0</v>
      </c>
      <c r="G53" s="87">
        <v>0</v>
      </c>
      <c r="H53" s="87">
        <v>0</v>
      </c>
      <c r="I53" s="93">
        <v>0</v>
      </c>
      <c r="J53" s="16">
        <v>0</v>
      </c>
      <c r="K53" s="17">
        <v>0</v>
      </c>
      <c r="L53" s="17">
        <v>0</v>
      </c>
      <c r="M53" s="17">
        <v>0</v>
      </c>
      <c r="N53" s="17">
        <v>0</v>
      </c>
      <c r="O53" s="17">
        <v>0</v>
      </c>
      <c r="P53" s="17">
        <v>0</v>
      </c>
      <c r="Q53" s="12">
        <v>0</v>
      </c>
      <c r="R53" s="16">
        <v>0</v>
      </c>
      <c r="S53" s="17">
        <v>0</v>
      </c>
      <c r="T53" s="17">
        <v>0</v>
      </c>
      <c r="U53" s="17">
        <v>0</v>
      </c>
      <c r="V53" s="17">
        <v>0</v>
      </c>
      <c r="W53" s="17">
        <v>0</v>
      </c>
      <c r="X53" s="17">
        <v>0</v>
      </c>
      <c r="Y53" s="12">
        <v>0</v>
      </c>
    </row>
    <row r="54" spans="1:25" x14ac:dyDescent="0.25">
      <c r="A54" s="4" t="s">
        <v>264</v>
      </c>
      <c r="B54" s="92">
        <v>0</v>
      </c>
      <c r="C54" s="87">
        <v>0</v>
      </c>
      <c r="D54" s="87">
        <v>-645614</v>
      </c>
      <c r="E54" s="87">
        <v>2013559</v>
      </c>
      <c r="F54" s="87">
        <v>804000</v>
      </c>
      <c r="G54" s="87">
        <v>0</v>
      </c>
      <c r="H54" s="87">
        <v>0</v>
      </c>
      <c r="I54" s="93">
        <v>2171945</v>
      </c>
      <c r="J54" s="16">
        <v>0</v>
      </c>
      <c r="K54" s="17">
        <v>0</v>
      </c>
      <c r="L54" s="17">
        <v>-645614</v>
      </c>
      <c r="M54" s="17">
        <v>2013559</v>
      </c>
      <c r="N54" s="17">
        <v>804000</v>
      </c>
      <c r="O54" s="17">
        <v>0</v>
      </c>
      <c r="P54" s="17">
        <v>0</v>
      </c>
      <c r="Q54" s="12">
        <v>2171945</v>
      </c>
      <c r="R54" s="16">
        <v>0</v>
      </c>
      <c r="S54" s="17">
        <v>0</v>
      </c>
      <c r="T54" s="17">
        <v>0</v>
      </c>
      <c r="U54" s="17">
        <v>0</v>
      </c>
      <c r="V54" s="17">
        <v>0</v>
      </c>
      <c r="W54" s="17">
        <v>0</v>
      </c>
      <c r="X54" s="17">
        <v>0</v>
      </c>
      <c r="Y54" s="12">
        <v>0</v>
      </c>
    </row>
    <row r="55" spans="1:25" x14ac:dyDescent="0.25">
      <c r="A55" s="4" t="s">
        <v>45</v>
      </c>
      <c r="B55" s="92">
        <v>0</v>
      </c>
      <c r="C55" s="87">
        <v>128555</v>
      </c>
      <c r="D55" s="87">
        <v>0</v>
      </c>
      <c r="E55" s="87">
        <v>0</v>
      </c>
      <c r="F55" s="87">
        <v>0</v>
      </c>
      <c r="G55" s="87">
        <v>0</v>
      </c>
      <c r="H55" s="87">
        <v>0</v>
      </c>
      <c r="I55" s="93">
        <v>128555</v>
      </c>
      <c r="J55" s="16">
        <v>0</v>
      </c>
      <c r="K55" s="17">
        <v>0</v>
      </c>
      <c r="L55" s="17">
        <v>0</v>
      </c>
      <c r="M55" s="17">
        <v>0</v>
      </c>
      <c r="N55" s="17">
        <v>0</v>
      </c>
      <c r="O55" s="17">
        <v>0</v>
      </c>
      <c r="P55" s="17">
        <v>0</v>
      </c>
      <c r="Q55" s="12">
        <v>0</v>
      </c>
      <c r="R55" s="16">
        <v>0</v>
      </c>
      <c r="S55" s="17">
        <v>128555</v>
      </c>
      <c r="T55" s="17">
        <v>0</v>
      </c>
      <c r="U55" s="17">
        <v>0</v>
      </c>
      <c r="V55" s="17">
        <v>0</v>
      </c>
      <c r="W55" s="17">
        <v>0</v>
      </c>
      <c r="X55" s="17">
        <v>0</v>
      </c>
      <c r="Y55" s="12">
        <v>128555</v>
      </c>
    </row>
    <row r="56" spans="1:25" x14ac:dyDescent="0.25">
      <c r="A56" s="4" t="s">
        <v>46</v>
      </c>
      <c r="B56" s="92">
        <v>0</v>
      </c>
      <c r="C56" s="87">
        <v>0</v>
      </c>
      <c r="D56" s="87">
        <v>0</v>
      </c>
      <c r="E56" s="87">
        <v>0</v>
      </c>
      <c r="F56" s="87">
        <v>46045</v>
      </c>
      <c r="G56" s="87">
        <v>0</v>
      </c>
      <c r="H56" s="87">
        <v>0</v>
      </c>
      <c r="I56" s="93">
        <v>46045</v>
      </c>
      <c r="J56" s="16">
        <v>0</v>
      </c>
      <c r="K56" s="17">
        <v>0</v>
      </c>
      <c r="L56" s="17">
        <v>0</v>
      </c>
      <c r="M56" s="17">
        <v>0</v>
      </c>
      <c r="N56" s="17">
        <v>0</v>
      </c>
      <c r="O56" s="17">
        <v>0</v>
      </c>
      <c r="P56" s="17">
        <v>0</v>
      </c>
      <c r="Q56" s="12">
        <v>0</v>
      </c>
      <c r="R56" s="16">
        <v>0</v>
      </c>
      <c r="S56" s="17">
        <v>0</v>
      </c>
      <c r="T56" s="17">
        <v>0</v>
      </c>
      <c r="U56" s="17">
        <v>0</v>
      </c>
      <c r="V56" s="17">
        <v>46045</v>
      </c>
      <c r="W56" s="17">
        <v>0</v>
      </c>
      <c r="X56" s="17">
        <v>0</v>
      </c>
      <c r="Y56" s="12">
        <v>46045</v>
      </c>
    </row>
    <row r="57" spans="1:25" x14ac:dyDescent="0.25">
      <c r="A57" s="4" t="s">
        <v>47</v>
      </c>
      <c r="B57" s="92">
        <v>0</v>
      </c>
      <c r="C57" s="87">
        <v>0</v>
      </c>
      <c r="D57" s="87">
        <v>0</v>
      </c>
      <c r="E57" s="87">
        <v>0</v>
      </c>
      <c r="F57" s="87">
        <v>0</v>
      </c>
      <c r="G57" s="87">
        <v>0</v>
      </c>
      <c r="H57" s="87">
        <v>0</v>
      </c>
      <c r="I57" s="93">
        <v>0</v>
      </c>
      <c r="J57" s="16">
        <v>0</v>
      </c>
      <c r="K57" s="17">
        <v>0</v>
      </c>
      <c r="L57" s="17">
        <v>0</v>
      </c>
      <c r="M57" s="17">
        <v>0</v>
      </c>
      <c r="N57" s="17">
        <v>0</v>
      </c>
      <c r="O57" s="17">
        <v>0</v>
      </c>
      <c r="P57" s="17">
        <v>0</v>
      </c>
      <c r="Q57" s="12">
        <v>0</v>
      </c>
      <c r="R57" s="16">
        <v>0</v>
      </c>
      <c r="S57" s="17">
        <v>0</v>
      </c>
      <c r="T57" s="17">
        <v>0</v>
      </c>
      <c r="U57" s="17">
        <v>0</v>
      </c>
      <c r="V57" s="17">
        <v>0</v>
      </c>
      <c r="W57" s="17">
        <v>0</v>
      </c>
      <c r="X57" s="17">
        <v>0</v>
      </c>
      <c r="Y57" s="12">
        <v>0</v>
      </c>
    </row>
    <row r="58" spans="1:25" x14ac:dyDescent="0.25">
      <c r="A58" s="4" t="s">
        <v>48</v>
      </c>
      <c r="B58" s="92">
        <v>0</v>
      </c>
      <c r="C58" s="87">
        <v>0</v>
      </c>
      <c r="D58" s="87">
        <v>0</v>
      </c>
      <c r="E58" s="87">
        <v>0</v>
      </c>
      <c r="F58" s="87">
        <v>0</v>
      </c>
      <c r="G58" s="87">
        <v>0</v>
      </c>
      <c r="H58" s="87">
        <v>0</v>
      </c>
      <c r="I58" s="93">
        <v>0</v>
      </c>
      <c r="J58" s="16">
        <v>0</v>
      </c>
      <c r="K58" s="17">
        <v>0</v>
      </c>
      <c r="L58" s="17">
        <v>0</v>
      </c>
      <c r="M58" s="17">
        <v>0</v>
      </c>
      <c r="N58" s="17">
        <v>0</v>
      </c>
      <c r="O58" s="17">
        <v>0</v>
      </c>
      <c r="P58" s="17">
        <v>0</v>
      </c>
      <c r="Q58" s="12">
        <v>0</v>
      </c>
      <c r="R58" s="16">
        <v>0</v>
      </c>
      <c r="S58" s="17">
        <v>0</v>
      </c>
      <c r="T58" s="17">
        <v>0</v>
      </c>
      <c r="U58" s="17">
        <v>0</v>
      </c>
      <c r="V58" s="17">
        <v>0</v>
      </c>
      <c r="W58" s="17">
        <v>0</v>
      </c>
      <c r="X58" s="17">
        <v>0</v>
      </c>
      <c r="Y58" s="12">
        <v>0</v>
      </c>
    </row>
    <row r="59" spans="1:25" x14ac:dyDescent="0.25">
      <c r="A59" s="4" t="s">
        <v>49</v>
      </c>
      <c r="B59" s="92">
        <v>0</v>
      </c>
      <c r="C59" s="87">
        <v>0</v>
      </c>
      <c r="D59" s="87">
        <v>0</v>
      </c>
      <c r="E59" s="87">
        <v>0</v>
      </c>
      <c r="F59" s="87">
        <v>0</v>
      </c>
      <c r="G59" s="87">
        <v>0</v>
      </c>
      <c r="H59" s="87">
        <v>0</v>
      </c>
      <c r="I59" s="93">
        <v>0</v>
      </c>
      <c r="J59" s="16">
        <v>0</v>
      </c>
      <c r="K59" s="17">
        <v>0</v>
      </c>
      <c r="L59" s="17">
        <v>0</v>
      </c>
      <c r="M59" s="17">
        <v>0</v>
      </c>
      <c r="N59" s="17">
        <v>0</v>
      </c>
      <c r="O59" s="17">
        <v>0</v>
      </c>
      <c r="P59" s="17">
        <v>0</v>
      </c>
      <c r="Q59" s="12">
        <v>0</v>
      </c>
      <c r="R59" s="16">
        <v>0</v>
      </c>
      <c r="S59" s="17">
        <v>0</v>
      </c>
      <c r="T59" s="17">
        <v>0</v>
      </c>
      <c r="U59" s="17">
        <v>0</v>
      </c>
      <c r="V59" s="17">
        <v>0</v>
      </c>
      <c r="W59" s="17">
        <v>0</v>
      </c>
      <c r="X59" s="17">
        <v>0</v>
      </c>
      <c r="Y59" s="12">
        <v>0</v>
      </c>
    </row>
    <row r="60" spans="1:25" x14ac:dyDescent="0.25">
      <c r="A60" s="4" t="s">
        <v>50</v>
      </c>
      <c r="B60" s="92">
        <v>0</v>
      </c>
      <c r="C60" s="87">
        <v>0</v>
      </c>
      <c r="D60" s="87">
        <v>0</v>
      </c>
      <c r="E60" s="87">
        <v>0</v>
      </c>
      <c r="F60" s="87">
        <v>0</v>
      </c>
      <c r="G60" s="87">
        <v>0</v>
      </c>
      <c r="H60" s="87">
        <v>0</v>
      </c>
      <c r="I60" s="93">
        <v>0</v>
      </c>
      <c r="J60" s="16">
        <v>0</v>
      </c>
      <c r="K60" s="17">
        <v>0</v>
      </c>
      <c r="L60" s="17">
        <v>0</v>
      </c>
      <c r="M60" s="17">
        <v>0</v>
      </c>
      <c r="N60" s="17">
        <v>0</v>
      </c>
      <c r="O60" s="17">
        <v>0</v>
      </c>
      <c r="P60" s="17">
        <v>0</v>
      </c>
      <c r="Q60" s="12">
        <v>0</v>
      </c>
      <c r="R60" s="16">
        <v>0</v>
      </c>
      <c r="S60" s="17">
        <v>0</v>
      </c>
      <c r="T60" s="17">
        <v>0</v>
      </c>
      <c r="U60" s="17">
        <v>0</v>
      </c>
      <c r="V60" s="17">
        <v>0</v>
      </c>
      <c r="W60" s="17">
        <v>0</v>
      </c>
      <c r="X60" s="17">
        <v>0</v>
      </c>
      <c r="Y60" s="12">
        <v>0</v>
      </c>
    </row>
    <row r="61" spans="1:25" x14ac:dyDescent="0.25">
      <c r="A61" s="4" t="s">
        <v>51</v>
      </c>
      <c r="B61" s="92">
        <v>0</v>
      </c>
      <c r="C61" s="87">
        <v>0</v>
      </c>
      <c r="D61" s="87">
        <v>0</v>
      </c>
      <c r="E61" s="87">
        <v>0</v>
      </c>
      <c r="F61" s="87">
        <v>0</v>
      </c>
      <c r="G61" s="87">
        <v>0</v>
      </c>
      <c r="H61" s="87">
        <v>0</v>
      </c>
      <c r="I61" s="93">
        <v>0</v>
      </c>
      <c r="J61" s="16">
        <v>0</v>
      </c>
      <c r="K61" s="17">
        <v>0</v>
      </c>
      <c r="L61" s="17">
        <v>0</v>
      </c>
      <c r="M61" s="17">
        <v>0</v>
      </c>
      <c r="N61" s="17">
        <v>0</v>
      </c>
      <c r="O61" s="17">
        <v>0</v>
      </c>
      <c r="P61" s="17">
        <v>0</v>
      </c>
      <c r="Q61" s="12">
        <v>0</v>
      </c>
      <c r="R61" s="16">
        <v>0</v>
      </c>
      <c r="S61" s="17">
        <v>0</v>
      </c>
      <c r="T61" s="17">
        <v>0</v>
      </c>
      <c r="U61" s="17">
        <v>0</v>
      </c>
      <c r="V61" s="17">
        <v>0</v>
      </c>
      <c r="W61" s="17">
        <v>0</v>
      </c>
      <c r="X61" s="17">
        <v>0</v>
      </c>
      <c r="Y61" s="12">
        <v>0</v>
      </c>
    </row>
    <row r="62" spans="1:25" x14ac:dyDescent="0.25">
      <c r="A62" s="4" t="s">
        <v>52</v>
      </c>
      <c r="B62" s="92">
        <v>0</v>
      </c>
      <c r="C62" s="87">
        <v>0</v>
      </c>
      <c r="D62" s="87">
        <v>0</v>
      </c>
      <c r="E62" s="87">
        <v>0</v>
      </c>
      <c r="F62" s="87">
        <v>0</v>
      </c>
      <c r="G62" s="87">
        <v>0</v>
      </c>
      <c r="H62" s="87">
        <v>0</v>
      </c>
      <c r="I62" s="93">
        <v>0</v>
      </c>
      <c r="J62" s="16">
        <v>0</v>
      </c>
      <c r="K62" s="17">
        <v>0</v>
      </c>
      <c r="L62" s="17">
        <v>0</v>
      </c>
      <c r="M62" s="17">
        <v>0</v>
      </c>
      <c r="N62" s="17">
        <v>0</v>
      </c>
      <c r="O62" s="17">
        <v>0</v>
      </c>
      <c r="P62" s="17">
        <v>0</v>
      </c>
      <c r="Q62" s="12">
        <v>0</v>
      </c>
      <c r="R62" s="16">
        <v>0</v>
      </c>
      <c r="S62" s="17">
        <v>0</v>
      </c>
      <c r="T62" s="17">
        <v>0</v>
      </c>
      <c r="U62" s="17">
        <v>0</v>
      </c>
      <c r="V62" s="17">
        <v>0</v>
      </c>
      <c r="W62" s="17">
        <v>0</v>
      </c>
      <c r="X62" s="17">
        <v>0</v>
      </c>
      <c r="Y62" s="12">
        <v>0</v>
      </c>
    </row>
    <row r="63" spans="1:25" x14ac:dyDescent="0.25">
      <c r="A63" s="4" t="s">
        <v>53</v>
      </c>
      <c r="B63" s="92">
        <v>0</v>
      </c>
      <c r="C63" s="87">
        <v>0</v>
      </c>
      <c r="D63" s="87">
        <v>0</v>
      </c>
      <c r="E63" s="87">
        <v>0</v>
      </c>
      <c r="F63" s="87">
        <v>0</v>
      </c>
      <c r="G63" s="87">
        <v>10993</v>
      </c>
      <c r="H63" s="87">
        <v>0</v>
      </c>
      <c r="I63" s="93">
        <v>10993</v>
      </c>
      <c r="J63" s="16">
        <v>0</v>
      </c>
      <c r="K63" s="17">
        <v>0</v>
      </c>
      <c r="L63" s="17">
        <v>0</v>
      </c>
      <c r="M63" s="17">
        <v>0</v>
      </c>
      <c r="N63" s="17">
        <v>0</v>
      </c>
      <c r="O63" s="17">
        <v>10993</v>
      </c>
      <c r="P63" s="17">
        <v>0</v>
      </c>
      <c r="Q63" s="12">
        <v>10993</v>
      </c>
      <c r="R63" s="16">
        <v>0</v>
      </c>
      <c r="S63" s="17">
        <v>0</v>
      </c>
      <c r="T63" s="17">
        <v>0</v>
      </c>
      <c r="U63" s="17">
        <v>0</v>
      </c>
      <c r="V63" s="17">
        <v>0</v>
      </c>
      <c r="W63" s="17">
        <v>0</v>
      </c>
      <c r="X63" s="17">
        <v>0</v>
      </c>
      <c r="Y63" s="12">
        <v>0</v>
      </c>
    </row>
    <row r="64" spans="1:25" x14ac:dyDescent="0.25">
      <c r="A64" s="4" t="s">
        <v>54</v>
      </c>
      <c r="B64" s="92">
        <v>608635</v>
      </c>
      <c r="C64" s="87">
        <v>0</v>
      </c>
      <c r="D64" s="87">
        <v>1629908</v>
      </c>
      <c r="E64" s="87">
        <v>0</v>
      </c>
      <c r="F64" s="87">
        <v>0</v>
      </c>
      <c r="G64" s="87">
        <v>325147</v>
      </c>
      <c r="H64" s="87">
        <v>0</v>
      </c>
      <c r="I64" s="93">
        <v>2563690</v>
      </c>
      <c r="J64" s="16">
        <v>0</v>
      </c>
      <c r="K64" s="17">
        <v>0</v>
      </c>
      <c r="L64" s="17">
        <v>1629908</v>
      </c>
      <c r="M64" s="17">
        <v>0</v>
      </c>
      <c r="N64" s="17">
        <v>0</v>
      </c>
      <c r="O64" s="17">
        <v>325147</v>
      </c>
      <c r="P64" s="17">
        <v>0</v>
      </c>
      <c r="Q64" s="12">
        <v>1955055</v>
      </c>
      <c r="R64" s="16">
        <v>608635</v>
      </c>
      <c r="S64" s="17">
        <v>0</v>
      </c>
      <c r="T64" s="17">
        <v>0</v>
      </c>
      <c r="U64" s="17">
        <v>0</v>
      </c>
      <c r="V64" s="17">
        <v>0</v>
      </c>
      <c r="W64" s="17">
        <v>0</v>
      </c>
      <c r="X64" s="17">
        <v>0</v>
      </c>
      <c r="Y64" s="12">
        <v>608635</v>
      </c>
    </row>
    <row r="65" spans="1:25" x14ac:dyDescent="0.25">
      <c r="A65" s="4" t="s">
        <v>55</v>
      </c>
      <c r="B65" s="92">
        <v>0</v>
      </c>
      <c r="C65" s="87">
        <v>0</v>
      </c>
      <c r="D65" s="87">
        <v>0</v>
      </c>
      <c r="E65" s="87">
        <v>0</v>
      </c>
      <c r="F65" s="87">
        <v>0</v>
      </c>
      <c r="G65" s="87">
        <v>0</v>
      </c>
      <c r="H65" s="87">
        <v>0</v>
      </c>
      <c r="I65" s="93">
        <v>0</v>
      </c>
      <c r="J65" s="16">
        <v>0</v>
      </c>
      <c r="K65" s="17">
        <v>0</v>
      </c>
      <c r="L65" s="17">
        <v>0</v>
      </c>
      <c r="M65" s="17">
        <v>0</v>
      </c>
      <c r="N65" s="17">
        <v>0</v>
      </c>
      <c r="O65" s="17">
        <v>0</v>
      </c>
      <c r="P65" s="17">
        <v>0</v>
      </c>
      <c r="Q65" s="12">
        <v>0</v>
      </c>
      <c r="R65" s="16">
        <v>0</v>
      </c>
      <c r="S65" s="17">
        <v>0</v>
      </c>
      <c r="T65" s="17">
        <v>0</v>
      </c>
      <c r="U65" s="17">
        <v>0</v>
      </c>
      <c r="V65" s="17">
        <v>0</v>
      </c>
      <c r="W65" s="17">
        <v>0</v>
      </c>
      <c r="X65" s="17">
        <v>0</v>
      </c>
      <c r="Y65" s="12">
        <v>0</v>
      </c>
    </row>
    <row r="66" spans="1:25" x14ac:dyDescent="0.25">
      <c r="A66" s="4" t="s">
        <v>56</v>
      </c>
      <c r="B66" s="92">
        <v>0</v>
      </c>
      <c r="C66" s="87">
        <v>0</v>
      </c>
      <c r="D66" s="87">
        <v>0</v>
      </c>
      <c r="E66" s="87">
        <v>0</v>
      </c>
      <c r="F66" s="87">
        <v>0</v>
      </c>
      <c r="G66" s="87">
        <v>0</v>
      </c>
      <c r="H66" s="87">
        <v>0</v>
      </c>
      <c r="I66" s="93">
        <v>0</v>
      </c>
      <c r="J66" s="16">
        <v>0</v>
      </c>
      <c r="K66" s="17">
        <v>0</v>
      </c>
      <c r="L66" s="17">
        <v>0</v>
      </c>
      <c r="M66" s="17">
        <v>0</v>
      </c>
      <c r="N66" s="17">
        <v>0</v>
      </c>
      <c r="O66" s="17">
        <v>0</v>
      </c>
      <c r="P66" s="17">
        <v>0</v>
      </c>
      <c r="Q66" s="12">
        <v>0</v>
      </c>
      <c r="R66" s="16">
        <v>0</v>
      </c>
      <c r="S66" s="17">
        <v>0</v>
      </c>
      <c r="T66" s="17">
        <v>0</v>
      </c>
      <c r="U66" s="17">
        <v>0</v>
      </c>
      <c r="V66" s="17">
        <v>0</v>
      </c>
      <c r="W66" s="17">
        <v>0</v>
      </c>
      <c r="X66" s="17">
        <v>0</v>
      </c>
      <c r="Y66" s="12">
        <v>0</v>
      </c>
    </row>
    <row r="67" spans="1:25" x14ac:dyDescent="0.25">
      <c r="A67" s="4" t="s">
        <v>57</v>
      </c>
      <c r="B67" s="92">
        <v>0</v>
      </c>
      <c r="C67" s="87">
        <v>0</v>
      </c>
      <c r="D67" s="87">
        <v>0</v>
      </c>
      <c r="E67" s="87">
        <v>0</v>
      </c>
      <c r="F67" s="87">
        <v>2978320</v>
      </c>
      <c r="G67" s="87">
        <v>0</v>
      </c>
      <c r="H67" s="87">
        <v>0</v>
      </c>
      <c r="I67" s="93">
        <v>2978320</v>
      </c>
      <c r="J67" s="16">
        <v>0</v>
      </c>
      <c r="K67" s="17">
        <v>0</v>
      </c>
      <c r="L67" s="17">
        <v>0</v>
      </c>
      <c r="M67" s="17">
        <v>0</v>
      </c>
      <c r="N67" s="17">
        <v>2978320</v>
      </c>
      <c r="O67" s="17">
        <v>0</v>
      </c>
      <c r="P67" s="17">
        <v>0</v>
      </c>
      <c r="Q67" s="12">
        <v>2978320</v>
      </c>
      <c r="R67" s="16">
        <v>0</v>
      </c>
      <c r="S67" s="17">
        <v>0</v>
      </c>
      <c r="T67" s="17">
        <v>0</v>
      </c>
      <c r="U67" s="17">
        <v>0</v>
      </c>
      <c r="V67" s="17">
        <v>0</v>
      </c>
      <c r="W67" s="17">
        <v>0</v>
      </c>
      <c r="X67" s="17">
        <v>0</v>
      </c>
      <c r="Y67" s="12">
        <v>0</v>
      </c>
    </row>
    <row r="68" spans="1:25" x14ac:dyDescent="0.25">
      <c r="A68" s="4" t="s">
        <v>58</v>
      </c>
      <c r="B68" s="92">
        <v>0</v>
      </c>
      <c r="C68" s="87">
        <v>0</v>
      </c>
      <c r="D68" s="87">
        <v>0</v>
      </c>
      <c r="E68" s="87">
        <v>0</v>
      </c>
      <c r="F68" s="87">
        <v>0</v>
      </c>
      <c r="G68" s="87">
        <v>0</v>
      </c>
      <c r="H68" s="87">
        <v>0</v>
      </c>
      <c r="I68" s="93">
        <v>0</v>
      </c>
      <c r="J68" s="16">
        <v>0</v>
      </c>
      <c r="K68" s="17">
        <v>0</v>
      </c>
      <c r="L68" s="17">
        <v>0</v>
      </c>
      <c r="M68" s="17">
        <v>0</v>
      </c>
      <c r="N68" s="17">
        <v>0</v>
      </c>
      <c r="O68" s="17">
        <v>0</v>
      </c>
      <c r="P68" s="17">
        <v>0</v>
      </c>
      <c r="Q68" s="12">
        <v>0</v>
      </c>
      <c r="R68" s="16">
        <v>0</v>
      </c>
      <c r="S68" s="17">
        <v>0</v>
      </c>
      <c r="T68" s="17">
        <v>0</v>
      </c>
      <c r="U68" s="17">
        <v>0</v>
      </c>
      <c r="V68" s="17">
        <v>0</v>
      </c>
      <c r="W68" s="17">
        <v>0</v>
      </c>
      <c r="X68" s="17">
        <v>0</v>
      </c>
      <c r="Y68" s="12">
        <v>0</v>
      </c>
    </row>
    <row r="69" spans="1:25" x14ac:dyDescent="0.25">
      <c r="A69" s="4" t="s">
        <v>59</v>
      </c>
      <c r="B69" s="92">
        <v>0</v>
      </c>
      <c r="C69" s="87">
        <v>0</v>
      </c>
      <c r="D69" s="87">
        <v>0</v>
      </c>
      <c r="E69" s="87">
        <v>0</v>
      </c>
      <c r="F69" s="87">
        <v>0</v>
      </c>
      <c r="G69" s="87">
        <v>0</v>
      </c>
      <c r="H69" s="87">
        <v>0</v>
      </c>
      <c r="I69" s="93">
        <v>0</v>
      </c>
      <c r="J69" s="16">
        <v>0</v>
      </c>
      <c r="K69" s="17">
        <v>0</v>
      </c>
      <c r="L69" s="17">
        <v>0</v>
      </c>
      <c r="M69" s="17">
        <v>0</v>
      </c>
      <c r="N69" s="17">
        <v>0</v>
      </c>
      <c r="O69" s="17">
        <v>0</v>
      </c>
      <c r="P69" s="17">
        <v>0</v>
      </c>
      <c r="Q69" s="12">
        <v>0</v>
      </c>
      <c r="R69" s="16">
        <v>0</v>
      </c>
      <c r="S69" s="17">
        <v>0</v>
      </c>
      <c r="T69" s="17">
        <v>0</v>
      </c>
      <c r="U69" s="17">
        <v>0</v>
      </c>
      <c r="V69" s="17">
        <v>0</v>
      </c>
      <c r="W69" s="17">
        <v>0</v>
      </c>
      <c r="X69" s="17">
        <v>0</v>
      </c>
      <c r="Y69" s="12">
        <v>0</v>
      </c>
    </row>
    <row r="70" spans="1:25" x14ac:dyDescent="0.25">
      <c r="A70" s="4" t="s">
        <v>60</v>
      </c>
      <c r="B70" s="92">
        <v>0</v>
      </c>
      <c r="C70" s="87">
        <v>0</v>
      </c>
      <c r="D70" s="87">
        <v>0</v>
      </c>
      <c r="E70" s="87">
        <v>0</v>
      </c>
      <c r="F70" s="87">
        <v>0</v>
      </c>
      <c r="G70" s="87">
        <v>0</v>
      </c>
      <c r="H70" s="87">
        <v>0</v>
      </c>
      <c r="I70" s="93">
        <v>0</v>
      </c>
      <c r="J70" s="16">
        <v>0</v>
      </c>
      <c r="K70" s="17">
        <v>0</v>
      </c>
      <c r="L70" s="17">
        <v>0</v>
      </c>
      <c r="M70" s="17">
        <v>0</v>
      </c>
      <c r="N70" s="17">
        <v>0</v>
      </c>
      <c r="O70" s="17">
        <v>0</v>
      </c>
      <c r="P70" s="17">
        <v>0</v>
      </c>
      <c r="Q70" s="12">
        <v>0</v>
      </c>
      <c r="R70" s="16">
        <v>0</v>
      </c>
      <c r="S70" s="17">
        <v>0</v>
      </c>
      <c r="T70" s="17">
        <v>0</v>
      </c>
      <c r="U70" s="17">
        <v>0</v>
      </c>
      <c r="V70" s="17">
        <v>0</v>
      </c>
      <c r="W70" s="17">
        <v>0</v>
      </c>
      <c r="X70" s="17">
        <v>0</v>
      </c>
      <c r="Y70" s="12">
        <v>0</v>
      </c>
    </row>
    <row r="71" spans="1:25" x14ac:dyDescent="0.25">
      <c r="A71" s="4" t="s">
        <v>61</v>
      </c>
      <c r="B71" s="92">
        <v>0</v>
      </c>
      <c r="C71" s="87">
        <v>0</v>
      </c>
      <c r="D71" s="87">
        <v>0</v>
      </c>
      <c r="E71" s="87">
        <v>0</v>
      </c>
      <c r="F71" s="87">
        <v>0</v>
      </c>
      <c r="G71" s="87">
        <v>0</v>
      </c>
      <c r="H71" s="87">
        <v>0</v>
      </c>
      <c r="I71" s="93">
        <v>0</v>
      </c>
      <c r="J71" s="16">
        <v>0</v>
      </c>
      <c r="K71" s="17">
        <v>0</v>
      </c>
      <c r="L71" s="17">
        <v>0</v>
      </c>
      <c r="M71" s="17">
        <v>0</v>
      </c>
      <c r="N71" s="17">
        <v>0</v>
      </c>
      <c r="O71" s="17">
        <v>0</v>
      </c>
      <c r="P71" s="17">
        <v>0</v>
      </c>
      <c r="Q71" s="12">
        <v>0</v>
      </c>
      <c r="R71" s="16">
        <v>0</v>
      </c>
      <c r="S71" s="17">
        <v>0</v>
      </c>
      <c r="T71" s="17">
        <v>0</v>
      </c>
      <c r="U71" s="17">
        <v>0</v>
      </c>
      <c r="V71" s="17">
        <v>0</v>
      </c>
      <c r="W71" s="17">
        <v>0</v>
      </c>
      <c r="X71" s="17">
        <v>0</v>
      </c>
      <c r="Y71" s="12">
        <v>0</v>
      </c>
    </row>
    <row r="72" spans="1:25" x14ac:dyDescent="0.25">
      <c r="A72" s="4" t="s">
        <v>62</v>
      </c>
      <c r="B72" s="92">
        <v>0</v>
      </c>
      <c r="C72" s="87">
        <v>0</v>
      </c>
      <c r="D72" s="87">
        <v>0</v>
      </c>
      <c r="E72" s="87">
        <v>0</v>
      </c>
      <c r="F72" s="87">
        <v>0</v>
      </c>
      <c r="G72" s="87">
        <v>0</v>
      </c>
      <c r="H72" s="87">
        <v>231713.25</v>
      </c>
      <c r="I72" s="93">
        <v>231713.25</v>
      </c>
      <c r="J72" s="16">
        <v>0</v>
      </c>
      <c r="K72" s="17">
        <v>0</v>
      </c>
      <c r="L72" s="17">
        <v>0</v>
      </c>
      <c r="M72" s="17">
        <v>0</v>
      </c>
      <c r="N72" s="17">
        <v>0</v>
      </c>
      <c r="O72" s="17">
        <v>0</v>
      </c>
      <c r="P72" s="17">
        <v>231713.25</v>
      </c>
      <c r="Q72" s="12">
        <v>231713.25</v>
      </c>
      <c r="R72" s="16">
        <v>0</v>
      </c>
      <c r="S72" s="17">
        <v>0</v>
      </c>
      <c r="T72" s="17">
        <v>0</v>
      </c>
      <c r="U72" s="17">
        <v>0</v>
      </c>
      <c r="V72" s="17">
        <v>0</v>
      </c>
      <c r="W72" s="17">
        <v>0</v>
      </c>
      <c r="X72" s="17">
        <v>0</v>
      </c>
      <c r="Y72" s="12">
        <v>0</v>
      </c>
    </row>
    <row r="73" spans="1:25" x14ac:dyDescent="0.25">
      <c r="A73" s="4" t="s">
        <v>63</v>
      </c>
      <c r="B73" s="92">
        <v>0</v>
      </c>
      <c r="C73" s="87">
        <v>0</v>
      </c>
      <c r="D73" s="87">
        <v>0</v>
      </c>
      <c r="E73" s="87">
        <v>0</v>
      </c>
      <c r="F73" s="87">
        <v>0</v>
      </c>
      <c r="G73" s="87">
        <v>0</v>
      </c>
      <c r="H73" s="87">
        <v>0</v>
      </c>
      <c r="I73" s="93">
        <v>0</v>
      </c>
      <c r="J73" s="16">
        <v>0</v>
      </c>
      <c r="K73" s="17">
        <v>0</v>
      </c>
      <c r="L73" s="17">
        <v>0</v>
      </c>
      <c r="M73" s="17">
        <v>0</v>
      </c>
      <c r="N73" s="17">
        <v>0</v>
      </c>
      <c r="O73" s="17">
        <v>0</v>
      </c>
      <c r="P73" s="17">
        <v>0</v>
      </c>
      <c r="Q73" s="12">
        <v>0</v>
      </c>
      <c r="R73" s="16">
        <v>0</v>
      </c>
      <c r="S73" s="17">
        <v>0</v>
      </c>
      <c r="T73" s="17">
        <v>0</v>
      </c>
      <c r="U73" s="17">
        <v>0</v>
      </c>
      <c r="V73" s="17">
        <v>0</v>
      </c>
      <c r="W73" s="17">
        <v>0</v>
      </c>
      <c r="X73" s="17">
        <v>0</v>
      </c>
      <c r="Y73" s="12">
        <v>0</v>
      </c>
    </row>
    <row r="74" spans="1:25" x14ac:dyDescent="0.25">
      <c r="A74" s="4" t="s">
        <v>64</v>
      </c>
      <c r="B74" s="92">
        <v>0</v>
      </c>
      <c r="C74" s="87">
        <v>0</v>
      </c>
      <c r="D74" s="87">
        <v>0</v>
      </c>
      <c r="E74" s="87">
        <v>0</v>
      </c>
      <c r="F74" s="87">
        <v>0</v>
      </c>
      <c r="G74" s="87">
        <v>0</v>
      </c>
      <c r="H74" s="87">
        <v>0</v>
      </c>
      <c r="I74" s="93">
        <v>0</v>
      </c>
      <c r="J74" s="16">
        <v>0</v>
      </c>
      <c r="K74" s="17">
        <v>0</v>
      </c>
      <c r="L74" s="17">
        <v>0</v>
      </c>
      <c r="M74" s="17">
        <v>0</v>
      </c>
      <c r="N74" s="17">
        <v>0</v>
      </c>
      <c r="O74" s="17">
        <v>0</v>
      </c>
      <c r="P74" s="17">
        <v>0</v>
      </c>
      <c r="Q74" s="12">
        <v>0</v>
      </c>
      <c r="R74" s="16">
        <v>0</v>
      </c>
      <c r="S74" s="17">
        <v>0</v>
      </c>
      <c r="T74" s="17">
        <v>0</v>
      </c>
      <c r="U74" s="17">
        <v>0</v>
      </c>
      <c r="V74" s="17">
        <v>0</v>
      </c>
      <c r="W74" s="17">
        <v>0</v>
      </c>
      <c r="X74" s="17">
        <v>0</v>
      </c>
      <c r="Y74" s="12">
        <v>0</v>
      </c>
    </row>
    <row r="75" spans="1:25" x14ac:dyDescent="0.25">
      <c r="A75" s="4" t="s">
        <v>65</v>
      </c>
      <c r="B75" s="92">
        <v>0</v>
      </c>
      <c r="C75" s="87">
        <v>0</v>
      </c>
      <c r="D75" s="87">
        <v>0</v>
      </c>
      <c r="E75" s="87">
        <v>0</v>
      </c>
      <c r="F75" s="87">
        <v>0</v>
      </c>
      <c r="G75" s="87">
        <v>0</v>
      </c>
      <c r="H75" s="87">
        <v>0</v>
      </c>
      <c r="I75" s="93">
        <v>0</v>
      </c>
      <c r="J75" s="16">
        <v>0</v>
      </c>
      <c r="K75" s="17">
        <v>0</v>
      </c>
      <c r="L75" s="17">
        <v>0</v>
      </c>
      <c r="M75" s="17">
        <v>0</v>
      </c>
      <c r="N75" s="17">
        <v>0</v>
      </c>
      <c r="O75" s="17">
        <v>0</v>
      </c>
      <c r="P75" s="17">
        <v>0</v>
      </c>
      <c r="Q75" s="12">
        <v>0</v>
      </c>
      <c r="R75" s="16">
        <v>0</v>
      </c>
      <c r="S75" s="17">
        <v>0</v>
      </c>
      <c r="T75" s="17">
        <v>0</v>
      </c>
      <c r="U75" s="17">
        <v>0</v>
      </c>
      <c r="V75" s="17">
        <v>0</v>
      </c>
      <c r="W75" s="17">
        <v>0</v>
      </c>
      <c r="X75" s="17">
        <v>0</v>
      </c>
      <c r="Y75" s="12">
        <v>0</v>
      </c>
    </row>
    <row r="76" spans="1:25" x14ac:dyDescent="0.25">
      <c r="A76" s="4" t="s">
        <v>66</v>
      </c>
      <c r="B76" s="92">
        <v>0</v>
      </c>
      <c r="C76" s="87">
        <v>0</v>
      </c>
      <c r="D76" s="87">
        <v>0</v>
      </c>
      <c r="E76" s="87">
        <v>0</v>
      </c>
      <c r="F76" s="87">
        <v>0</v>
      </c>
      <c r="G76" s="87">
        <v>0</v>
      </c>
      <c r="H76" s="87">
        <v>0</v>
      </c>
      <c r="I76" s="93">
        <v>0</v>
      </c>
      <c r="J76" s="16">
        <v>0</v>
      </c>
      <c r="K76" s="17">
        <v>0</v>
      </c>
      <c r="L76" s="17">
        <v>0</v>
      </c>
      <c r="M76" s="17">
        <v>0</v>
      </c>
      <c r="N76" s="17">
        <v>0</v>
      </c>
      <c r="O76" s="17">
        <v>0</v>
      </c>
      <c r="P76" s="17">
        <v>0</v>
      </c>
      <c r="Q76" s="12">
        <v>0</v>
      </c>
      <c r="R76" s="16">
        <v>0</v>
      </c>
      <c r="S76" s="17">
        <v>0</v>
      </c>
      <c r="T76" s="17">
        <v>0</v>
      </c>
      <c r="U76" s="17">
        <v>0</v>
      </c>
      <c r="V76" s="17">
        <v>0</v>
      </c>
      <c r="W76" s="17">
        <v>0</v>
      </c>
      <c r="X76" s="17">
        <v>0</v>
      </c>
      <c r="Y76" s="12">
        <v>0</v>
      </c>
    </row>
    <row r="77" spans="1:25" x14ac:dyDescent="0.25">
      <c r="A77" s="4" t="s">
        <v>67</v>
      </c>
      <c r="B77" s="92">
        <v>0</v>
      </c>
      <c r="C77" s="87">
        <v>0</v>
      </c>
      <c r="D77" s="87">
        <v>0</v>
      </c>
      <c r="E77" s="87">
        <v>0</v>
      </c>
      <c r="F77" s="87">
        <v>0</v>
      </c>
      <c r="G77" s="87">
        <v>0</v>
      </c>
      <c r="H77" s="87">
        <v>0</v>
      </c>
      <c r="I77" s="93">
        <v>0</v>
      </c>
      <c r="J77" s="16">
        <v>0</v>
      </c>
      <c r="K77" s="17">
        <v>0</v>
      </c>
      <c r="L77" s="17">
        <v>0</v>
      </c>
      <c r="M77" s="17">
        <v>0</v>
      </c>
      <c r="N77" s="17">
        <v>0</v>
      </c>
      <c r="O77" s="17">
        <v>0</v>
      </c>
      <c r="P77" s="17">
        <v>0</v>
      </c>
      <c r="Q77" s="12">
        <v>0</v>
      </c>
      <c r="R77" s="16">
        <v>0</v>
      </c>
      <c r="S77" s="17">
        <v>0</v>
      </c>
      <c r="T77" s="17">
        <v>0</v>
      </c>
      <c r="U77" s="17">
        <v>0</v>
      </c>
      <c r="V77" s="17">
        <v>0</v>
      </c>
      <c r="W77" s="17">
        <v>0</v>
      </c>
      <c r="X77" s="17">
        <v>0</v>
      </c>
      <c r="Y77" s="12">
        <v>0</v>
      </c>
    </row>
    <row r="78" spans="1:25" x14ac:dyDescent="0.25">
      <c r="A78" s="4" t="s">
        <v>68</v>
      </c>
      <c r="B78" s="92">
        <v>0</v>
      </c>
      <c r="C78" s="87">
        <v>0</v>
      </c>
      <c r="D78" s="87">
        <v>0</v>
      </c>
      <c r="E78" s="87">
        <v>0</v>
      </c>
      <c r="F78" s="87">
        <v>0</v>
      </c>
      <c r="G78" s="87">
        <v>0</v>
      </c>
      <c r="H78" s="87">
        <v>0</v>
      </c>
      <c r="I78" s="93">
        <v>0</v>
      </c>
      <c r="J78" s="16">
        <v>0</v>
      </c>
      <c r="K78" s="17">
        <v>0</v>
      </c>
      <c r="L78" s="17">
        <v>0</v>
      </c>
      <c r="M78" s="17">
        <v>0</v>
      </c>
      <c r="N78" s="17">
        <v>0</v>
      </c>
      <c r="O78" s="17">
        <v>0</v>
      </c>
      <c r="P78" s="17">
        <v>0</v>
      </c>
      <c r="Q78" s="12">
        <v>0</v>
      </c>
      <c r="R78" s="16">
        <v>0</v>
      </c>
      <c r="S78" s="17">
        <v>0</v>
      </c>
      <c r="T78" s="17">
        <v>0</v>
      </c>
      <c r="U78" s="17">
        <v>0</v>
      </c>
      <c r="V78" s="17">
        <v>0</v>
      </c>
      <c r="W78" s="17">
        <v>0</v>
      </c>
      <c r="X78" s="17">
        <v>0</v>
      </c>
      <c r="Y78" s="12">
        <v>0</v>
      </c>
    </row>
    <row r="79" spans="1:25" x14ac:dyDescent="0.25">
      <c r="A79" s="4" t="s">
        <v>69</v>
      </c>
      <c r="B79" s="92">
        <v>0</v>
      </c>
      <c r="C79" s="87">
        <v>0</v>
      </c>
      <c r="D79" s="87">
        <v>0</v>
      </c>
      <c r="E79" s="87">
        <v>0</v>
      </c>
      <c r="F79" s="87">
        <v>0</v>
      </c>
      <c r="G79" s="87">
        <v>0</v>
      </c>
      <c r="H79" s="87">
        <v>0</v>
      </c>
      <c r="I79" s="93">
        <v>0</v>
      </c>
      <c r="J79" s="16">
        <v>0</v>
      </c>
      <c r="K79" s="17">
        <v>0</v>
      </c>
      <c r="L79" s="17">
        <v>0</v>
      </c>
      <c r="M79" s="17">
        <v>0</v>
      </c>
      <c r="N79" s="17">
        <v>0</v>
      </c>
      <c r="O79" s="17">
        <v>0</v>
      </c>
      <c r="P79" s="17">
        <v>0</v>
      </c>
      <c r="Q79" s="12">
        <v>0</v>
      </c>
      <c r="R79" s="16">
        <v>0</v>
      </c>
      <c r="S79" s="17">
        <v>0</v>
      </c>
      <c r="T79" s="17">
        <v>0</v>
      </c>
      <c r="U79" s="17">
        <v>0</v>
      </c>
      <c r="V79" s="17">
        <v>0</v>
      </c>
      <c r="W79" s="17">
        <v>0</v>
      </c>
      <c r="X79" s="17">
        <v>0</v>
      </c>
      <c r="Y79" s="12">
        <v>0</v>
      </c>
    </row>
    <row r="80" spans="1:25" x14ac:dyDescent="0.25">
      <c r="A80" s="4" t="s">
        <v>70</v>
      </c>
      <c r="B80" s="92">
        <v>0</v>
      </c>
      <c r="C80" s="87">
        <v>0</v>
      </c>
      <c r="D80" s="87">
        <v>0</v>
      </c>
      <c r="E80" s="87">
        <v>0</v>
      </c>
      <c r="F80" s="87">
        <v>0</v>
      </c>
      <c r="G80" s="87">
        <v>70526.19</v>
      </c>
      <c r="H80" s="87">
        <v>0</v>
      </c>
      <c r="I80" s="93">
        <v>70526.19</v>
      </c>
      <c r="J80" s="16">
        <v>0</v>
      </c>
      <c r="K80" s="17">
        <v>0</v>
      </c>
      <c r="L80" s="17">
        <v>0</v>
      </c>
      <c r="M80" s="17">
        <v>0</v>
      </c>
      <c r="N80" s="17">
        <v>0</v>
      </c>
      <c r="O80" s="17">
        <v>70526.19</v>
      </c>
      <c r="P80" s="17">
        <v>0</v>
      </c>
      <c r="Q80" s="12">
        <v>70526.19</v>
      </c>
      <c r="R80" s="16">
        <v>0</v>
      </c>
      <c r="S80" s="17">
        <v>0</v>
      </c>
      <c r="T80" s="17">
        <v>0</v>
      </c>
      <c r="U80" s="17">
        <v>0</v>
      </c>
      <c r="V80" s="17">
        <v>0</v>
      </c>
      <c r="W80" s="17">
        <v>0</v>
      </c>
      <c r="X80" s="17">
        <v>0</v>
      </c>
      <c r="Y80" s="12">
        <v>0</v>
      </c>
    </row>
    <row r="81" spans="1:25" x14ac:dyDescent="0.25">
      <c r="A81" s="4" t="s">
        <v>71</v>
      </c>
      <c r="B81" s="92">
        <v>0</v>
      </c>
      <c r="C81" s="87">
        <v>0</v>
      </c>
      <c r="D81" s="87">
        <v>0</v>
      </c>
      <c r="E81" s="87">
        <v>0</v>
      </c>
      <c r="F81" s="87">
        <v>0</v>
      </c>
      <c r="G81" s="87">
        <v>2221707</v>
      </c>
      <c r="H81" s="87">
        <v>0</v>
      </c>
      <c r="I81" s="93">
        <v>2221707</v>
      </c>
      <c r="J81" s="16">
        <v>0</v>
      </c>
      <c r="K81" s="17">
        <v>0</v>
      </c>
      <c r="L81" s="17">
        <v>0</v>
      </c>
      <c r="M81" s="17">
        <v>0</v>
      </c>
      <c r="N81" s="17">
        <v>0</v>
      </c>
      <c r="O81" s="17">
        <v>2221707</v>
      </c>
      <c r="P81" s="17">
        <v>0</v>
      </c>
      <c r="Q81" s="12">
        <v>2221707</v>
      </c>
      <c r="R81" s="16">
        <v>0</v>
      </c>
      <c r="S81" s="17">
        <v>0</v>
      </c>
      <c r="T81" s="17">
        <v>0</v>
      </c>
      <c r="U81" s="17">
        <v>0</v>
      </c>
      <c r="V81" s="17">
        <v>0</v>
      </c>
      <c r="W81" s="17">
        <v>0</v>
      </c>
      <c r="X81" s="17">
        <v>0</v>
      </c>
      <c r="Y81" s="12">
        <v>0</v>
      </c>
    </row>
    <row r="82" spans="1:25" x14ac:dyDescent="0.25">
      <c r="A82" s="4" t="s">
        <v>72</v>
      </c>
      <c r="B82" s="92">
        <v>0</v>
      </c>
      <c r="C82" s="87">
        <v>0</v>
      </c>
      <c r="D82" s="87">
        <v>0</v>
      </c>
      <c r="E82" s="87">
        <v>0</v>
      </c>
      <c r="F82" s="87">
        <v>0</v>
      </c>
      <c r="G82" s="87">
        <v>0</v>
      </c>
      <c r="H82" s="87">
        <v>0</v>
      </c>
      <c r="I82" s="93">
        <v>0</v>
      </c>
      <c r="J82" s="16">
        <v>0</v>
      </c>
      <c r="K82" s="17">
        <v>0</v>
      </c>
      <c r="L82" s="17">
        <v>0</v>
      </c>
      <c r="M82" s="17">
        <v>0</v>
      </c>
      <c r="N82" s="17">
        <v>0</v>
      </c>
      <c r="O82" s="17">
        <v>0</v>
      </c>
      <c r="P82" s="17">
        <v>0</v>
      </c>
      <c r="Q82" s="12">
        <v>0</v>
      </c>
      <c r="R82" s="16">
        <v>0</v>
      </c>
      <c r="S82" s="17">
        <v>0</v>
      </c>
      <c r="T82" s="17">
        <v>0</v>
      </c>
      <c r="U82" s="17">
        <v>0</v>
      </c>
      <c r="V82" s="17">
        <v>0</v>
      </c>
      <c r="W82" s="17">
        <v>0</v>
      </c>
      <c r="X82" s="17">
        <v>0</v>
      </c>
      <c r="Y82" s="12">
        <v>0</v>
      </c>
    </row>
    <row r="83" spans="1:25" x14ac:dyDescent="0.25">
      <c r="A83" s="4" t="s">
        <v>73</v>
      </c>
      <c r="B83" s="92">
        <v>0</v>
      </c>
      <c r="C83" s="87">
        <v>649025.16</v>
      </c>
      <c r="D83" s="87">
        <v>943880.35</v>
      </c>
      <c r="E83" s="87">
        <v>0</v>
      </c>
      <c r="F83" s="87">
        <v>0</v>
      </c>
      <c r="G83" s="87">
        <v>0</v>
      </c>
      <c r="H83" s="87">
        <v>0</v>
      </c>
      <c r="I83" s="93">
        <v>1592905.51</v>
      </c>
      <c r="J83" s="16">
        <v>0</v>
      </c>
      <c r="K83" s="17">
        <v>649025.16</v>
      </c>
      <c r="L83" s="17">
        <v>943880.35</v>
      </c>
      <c r="M83" s="17">
        <v>0</v>
      </c>
      <c r="N83" s="17">
        <v>0</v>
      </c>
      <c r="O83" s="17">
        <v>0</v>
      </c>
      <c r="P83" s="17">
        <v>0</v>
      </c>
      <c r="Q83" s="12">
        <v>1592905.51</v>
      </c>
      <c r="R83" s="16">
        <v>0</v>
      </c>
      <c r="S83" s="17">
        <v>0</v>
      </c>
      <c r="T83" s="17">
        <v>0</v>
      </c>
      <c r="U83" s="17">
        <v>0</v>
      </c>
      <c r="V83" s="17">
        <v>0</v>
      </c>
      <c r="W83" s="17">
        <v>0</v>
      </c>
      <c r="X83" s="17">
        <v>0</v>
      </c>
      <c r="Y83" s="12">
        <v>0</v>
      </c>
    </row>
    <row r="84" spans="1:25" x14ac:dyDescent="0.25">
      <c r="A84" s="4" t="s">
        <v>74</v>
      </c>
      <c r="B84" s="92">
        <v>0</v>
      </c>
      <c r="C84" s="87">
        <v>0</v>
      </c>
      <c r="D84" s="87">
        <v>0</v>
      </c>
      <c r="E84" s="87">
        <v>0</v>
      </c>
      <c r="F84" s="87">
        <v>0</v>
      </c>
      <c r="G84" s="87">
        <v>0</v>
      </c>
      <c r="H84" s="87">
        <v>0</v>
      </c>
      <c r="I84" s="93">
        <v>0</v>
      </c>
      <c r="J84" s="16">
        <v>0</v>
      </c>
      <c r="K84" s="17">
        <v>0</v>
      </c>
      <c r="L84" s="17">
        <v>0</v>
      </c>
      <c r="M84" s="17">
        <v>0</v>
      </c>
      <c r="N84" s="17">
        <v>0</v>
      </c>
      <c r="O84" s="17">
        <v>0</v>
      </c>
      <c r="P84" s="17">
        <v>0</v>
      </c>
      <c r="Q84" s="12">
        <v>0</v>
      </c>
      <c r="R84" s="16">
        <v>0</v>
      </c>
      <c r="S84" s="17">
        <v>0</v>
      </c>
      <c r="T84" s="17">
        <v>0</v>
      </c>
      <c r="U84" s="17">
        <v>0</v>
      </c>
      <c r="V84" s="17">
        <v>0</v>
      </c>
      <c r="W84" s="17">
        <v>0</v>
      </c>
      <c r="X84" s="17">
        <v>0</v>
      </c>
      <c r="Y84" s="12">
        <v>0</v>
      </c>
    </row>
    <row r="85" spans="1:25" x14ac:dyDescent="0.25">
      <c r="A85" s="4" t="s">
        <v>75</v>
      </c>
      <c r="B85" s="92">
        <v>0</v>
      </c>
      <c r="C85" s="87">
        <v>0</v>
      </c>
      <c r="D85" s="87">
        <v>0</v>
      </c>
      <c r="E85" s="87">
        <v>0</v>
      </c>
      <c r="F85" s="87">
        <v>0</v>
      </c>
      <c r="G85" s="87">
        <v>0</v>
      </c>
      <c r="H85" s="87">
        <v>0</v>
      </c>
      <c r="I85" s="93">
        <v>0</v>
      </c>
      <c r="J85" s="16">
        <v>0</v>
      </c>
      <c r="K85" s="17">
        <v>0</v>
      </c>
      <c r="L85" s="17">
        <v>0</v>
      </c>
      <c r="M85" s="17">
        <v>0</v>
      </c>
      <c r="N85" s="17">
        <v>0</v>
      </c>
      <c r="O85" s="17">
        <v>0</v>
      </c>
      <c r="P85" s="17">
        <v>0</v>
      </c>
      <c r="Q85" s="12">
        <v>0</v>
      </c>
      <c r="R85" s="16">
        <v>0</v>
      </c>
      <c r="S85" s="17">
        <v>0</v>
      </c>
      <c r="T85" s="17">
        <v>0</v>
      </c>
      <c r="U85" s="17">
        <v>0</v>
      </c>
      <c r="V85" s="17">
        <v>0</v>
      </c>
      <c r="W85" s="17">
        <v>0</v>
      </c>
      <c r="X85" s="17">
        <v>0</v>
      </c>
      <c r="Y85" s="12">
        <v>0</v>
      </c>
    </row>
    <row r="86" spans="1:25" x14ac:dyDescent="0.25">
      <c r="A86" s="4" t="s">
        <v>76</v>
      </c>
      <c r="B86" s="92">
        <v>0</v>
      </c>
      <c r="C86" s="87">
        <v>0</v>
      </c>
      <c r="D86" s="87">
        <v>0</v>
      </c>
      <c r="E86" s="87">
        <v>0</v>
      </c>
      <c r="F86" s="87">
        <v>0</v>
      </c>
      <c r="G86" s="87">
        <v>0</v>
      </c>
      <c r="H86" s="87">
        <v>0</v>
      </c>
      <c r="I86" s="93">
        <v>0</v>
      </c>
      <c r="J86" s="16">
        <v>0</v>
      </c>
      <c r="K86" s="17">
        <v>0</v>
      </c>
      <c r="L86" s="17">
        <v>0</v>
      </c>
      <c r="M86" s="17">
        <v>0</v>
      </c>
      <c r="N86" s="17">
        <v>0</v>
      </c>
      <c r="O86" s="17">
        <v>0</v>
      </c>
      <c r="P86" s="17">
        <v>0</v>
      </c>
      <c r="Q86" s="12">
        <v>0</v>
      </c>
      <c r="R86" s="16">
        <v>0</v>
      </c>
      <c r="S86" s="17">
        <v>0</v>
      </c>
      <c r="T86" s="17">
        <v>0</v>
      </c>
      <c r="U86" s="17">
        <v>0</v>
      </c>
      <c r="V86" s="17">
        <v>0</v>
      </c>
      <c r="W86" s="17">
        <v>0</v>
      </c>
      <c r="X86" s="17">
        <v>0</v>
      </c>
      <c r="Y86" s="12">
        <v>0</v>
      </c>
    </row>
    <row r="87" spans="1:25" x14ac:dyDescent="0.25">
      <c r="A87" s="4" t="s">
        <v>77</v>
      </c>
      <c r="B87" s="92">
        <v>0</v>
      </c>
      <c r="C87" s="87">
        <v>0</v>
      </c>
      <c r="D87" s="87">
        <v>0</v>
      </c>
      <c r="E87" s="87">
        <v>0</v>
      </c>
      <c r="F87" s="87">
        <v>0</v>
      </c>
      <c r="G87" s="87">
        <v>66925</v>
      </c>
      <c r="H87" s="87">
        <v>0</v>
      </c>
      <c r="I87" s="93">
        <v>66925</v>
      </c>
      <c r="J87" s="16">
        <v>0</v>
      </c>
      <c r="K87" s="17">
        <v>0</v>
      </c>
      <c r="L87" s="17">
        <v>0</v>
      </c>
      <c r="M87" s="17">
        <v>0</v>
      </c>
      <c r="N87" s="17">
        <v>0</v>
      </c>
      <c r="O87" s="17">
        <v>66925</v>
      </c>
      <c r="P87" s="17">
        <v>0</v>
      </c>
      <c r="Q87" s="12">
        <v>66925</v>
      </c>
      <c r="R87" s="16">
        <v>0</v>
      </c>
      <c r="S87" s="17">
        <v>0</v>
      </c>
      <c r="T87" s="17">
        <v>0</v>
      </c>
      <c r="U87" s="17">
        <v>0</v>
      </c>
      <c r="V87" s="17">
        <v>0</v>
      </c>
      <c r="W87" s="17">
        <v>0</v>
      </c>
      <c r="X87" s="17">
        <v>0</v>
      </c>
      <c r="Y87" s="12">
        <v>0</v>
      </c>
    </row>
    <row r="88" spans="1:25" x14ac:dyDescent="0.25">
      <c r="A88" s="4" t="s">
        <v>78</v>
      </c>
      <c r="B88" s="92">
        <v>0</v>
      </c>
      <c r="C88" s="87">
        <v>0</v>
      </c>
      <c r="D88" s="87">
        <v>0</v>
      </c>
      <c r="E88" s="87">
        <v>0</v>
      </c>
      <c r="F88" s="87">
        <v>0</v>
      </c>
      <c r="G88" s="87">
        <v>0</v>
      </c>
      <c r="H88" s="87">
        <v>0</v>
      </c>
      <c r="I88" s="93">
        <v>0</v>
      </c>
      <c r="J88" s="16">
        <v>0</v>
      </c>
      <c r="K88" s="17">
        <v>0</v>
      </c>
      <c r="L88" s="17">
        <v>0</v>
      </c>
      <c r="M88" s="17">
        <v>0</v>
      </c>
      <c r="N88" s="17">
        <v>0</v>
      </c>
      <c r="O88" s="17">
        <v>0</v>
      </c>
      <c r="P88" s="17">
        <v>0</v>
      </c>
      <c r="Q88" s="12">
        <v>0</v>
      </c>
      <c r="R88" s="16">
        <v>0</v>
      </c>
      <c r="S88" s="17">
        <v>0</v>
      </c>
      <c r="T88" s="17">
        <v>0</v>
      </c>
      <c r="U88" s="17">
        <v>0</v>
      </c>
      <c r="V88" s="17">
        <v>0</v>
      </c>
      <c r="W88" s="17">
        <v>0</v>
      </c>
      <c r="X88" s="17">
        <v>0</v>
      </c>
      <c r="Y88" s="12">
        <v>0</v>
      </c>
    </row>
    <row r="89" spans="1:25" x14ac:dyDescent="0.25">
      <c r="A89" s="5"/>
      <c r="B89" s="94"/>
      <c r="C89" s="88"/>
      <c r="D89" s="88"/>
      <c r="E89" s="88"/>
      <c r="F89" s="88"/>
      <c r="G89" s="88"/>
      <c r="H89" s="88"/>
      <c r="I89" s="95"/>
      <c r="J89" s="18"/>
      <c r="K89" s="19"/>
      <c r="L89" s="19"/>
      <c r="M89" s="19"/>
      <c r="N89" s="19"/>
      <c r="O89" s="19"/>
      <c r="P89" s="19"/>
      <c r="Q89" s="13"/>
      <c r="R89" s="18"/>
      <c r="S89" s="19"/>
      <c r="T89" s="19"/>
      <c r="U89" s="19"/>
      <c r="V89" s="19"/>
      <c r="W89" s="19"/>
      <c r="X89" s="19"/>
      <c r="Y89" s="13"/>
    </row>
    <row r="90" spans="1:25" x14ac:dyDescent="0.25">
      <c r="A90" s="30"/>
      <c r="B90" s="31">
        <f>SUM(B9:B89)</f>
        <v>664568.93000000005</v>
      </c>
      <c r="C90" s="32">
        <f t="shared" ref="C90:Y90" si="0">SUM(C9:C89)</f>
        <v>2253722.61</v>
      </c>
      <c r="D90" s="32">
        <f t="shared" ref="D90:E90" si="1">SUM(D9:D89)</f>
        <v>2792474.35</v>
      </c>
      <c r="E90" s="32">
        <f t="shared" si="1"/>
        <v>5778472</v>
      </c>
      <c r="F90" s="32">
        <f t="shared" si="0"/>
        <v>7317376</v>
      </c>
      <c r="G90" s="32">
        <f t="shared" si="0"/>
        <v>4277727.71</v>
      </c>
      <c r="H90" s="32">
        <f t="shared" si="0"/>
        <v>365639.25</v>
      </c>
      <c r="I90" s="33">
        <f t="shared" si="0"/>
        <v>23449980.850000005</v>
      </c>
      <c r="J90" s="31">
        <f t="shared" si="0"/>
        <v>55933.93</v>
      </c>
      <c r="K90" s="32">
        <f t="shared" si="0"/>
        <v>2125167.61</v>
      </c>
      <c r="L90" s="32">
        <f t="shared" ref="L90:M90" si="2">SUM(L9:L89)</f>
        <v>2792474.35</v>
      </c>
      <c r="M90" s="32">
        <f t="shared" si="2"/>
        <v>4237509</v>
      </c>
      <c r="N90" s="32">
        <f t="shared" si="0"/>
        <v>3782320</v>
      </c>
      <c r="O90" s="32">
        <f t="shared" si="0"/>
        <v>4277727.71</v>
      </c>
      <c r="P90" s="32">
        <f t="shared" si="0"/>
        <v>365639.25</v>
      </c>
      <c r="Q90" s="33">
        <f t="shared" si="0"/>
        <v>17636771.850000001</v>
      </c>
      <c r="R90" s="31">
        <f t="shared" si="0"/>
        <v>608635</v>
      </c>
      <c r="S90" s="32">
        <f t="shared" si="0"/>
        <v>128555</v>
      </c>
      <c r="T90" s="32">
        <f t="shared" ref="T90:U90" si="3">SUM(T9:T89)</f>
        <v>0</v>
      </c>
      <c r="U90" s="32">
        <f t="shared" si="3"/>
        <v>1540963</v>
      </c>
      <c r="V90" s="32">
        <f t="shared" si="0"/>
        <v>3535056</v>
      </c>
      <c r="W90" s="32">
        <f t="shared" si="0"/>
        <v>0</v>
      </c>
      <c r="X90" s="32">
        <f t="shared" si="0"/>
        <v>0</v>
      </c>
      <c r="Y90" s="33">
        <f t="shared" si="0"/>
        <v>5813209</v>
      </c>
    </row>
    <row r="91" spans="1:25"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S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45" width="12.6640625" style="9"/>
    <col min="46" max="16384" width="12.6640625" style="6"/>
  </cols>
  <sheetData>
    <row r="1" spans="1:45"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row>
    <row r="2" spans="1:45" ht="15.6" x14ac:dyDescent="0.3">
      <c r="A2" s="2" t="s">
        <v>105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28" t="str">
        <f>'Total Exp'!A3</f>
        <v>2016-17</v>
      </c>
    </row>
    <row r="4" spans="1:45" ht="15.6" x14ac:dyDescent="0.3">
      <c r="A4" s="82" t="s">
        <v>126</v>
      </c>
      <c r="B4" s="83"/>
      <c r="C4" s="83"/>
      <c r="D4" s="83"/>
      <c r="E4" s="83"/>
      <c r="F4" s="83"/>
      <c r="G4" s="83"/>
      <c r="H4" s="83"/>
      <c r="I4" s="84"/>
      <c r="J4" s="85"/>
      <c r="K4" s="83"/>
      <c r="L4" s="83"/>
      <c r="M4" s="83"/>
      <c r="N4" s="83"/>
      <c r="O4" s="83"/>
      <c r="P4" s="83"/>
      <c r="Q4" s="83"/>
      <c r="R4" s="83"/>
      <c r="S4" s="85"/>
      <c r="T4" s="83"/>
      <c r="U4" s="83"/>
      <c r="V4" s="83"/>
      <c r="W4" s="83"/>
      <c r="X4" s="83"/>
      <c r="Y4" s="83"/>
      <c r="Z4" s="83"/>
      <c r="AA4" s="83"/>
      <c r="AB4" s="85"/>
      <c r="AC4" s="83"/>
      <c r="AD4" s="83"/>
      <c r="AE4" s="83"/>
      <c r="AF4" s="83"/>
      <c r="AG4" s="83"/>
      <c r="AH4" s="83"/>
      <c r="AI4" s="83"/>
      <c r="AJ4" s="83"/>
      <c r="AK4" s="85"/>
      <c r="AL4" s="83"/>
      <c r="AM4" s="83"/>
      <c r="AN4" s="83"/>
      <c r="AO4" s="83"/>
      <c r="AP4" s="83"/>
      <c r="AQ4" s="83"/>
      <c r="AR4" s="83"/>
      <c r="AS4" s="84" t="s">
        <v>287</v>
      </c>
    </row>
    <row r="5" spans="1:45" s="60" customFormat="1" ht="13.2" x14ac:dyDescent="0.25">
      <c r="A5" s="49"/>
      <c r="B5" s="61" t="s">
        <v>247</v>
      </c>
      <c r="C5" s="62"/>
      <c r="D5" s="62"/>
      <c r="E5" s="62"/>
      <c r="F5" s="62"/>
      <c r="G5" s="62"/>
      <c r="H5" s="62"/>
      <c r="I5" s="63"/>
      <c r="J5" s="64" t="s">
        <v>243</v>
      </c>
      <c r="K5" s="65"/>
      <c r="L5" s="65"/>
      <c r="M5" s="65"/>
      <c r="N5" s="65"/>
      <c r="O5" s="65"/>
      <c r="P5" s="65"/>
      <c r="Q5" s="65"/>
      <c r="R5" s="66"/>
      <c r="S5" s="68" t="s">
        <v>244</v>
      </c>
      <c r="T5" s="65"/>
      <c r="U5" s="65"/>
      <c r="V5" s="65"/>
      <c r="W5" s="65"/>
      <c r="X5" s="65"/>
      <c r="Y5" s="65"/>
      <c r="Z5" s="65"/>
      <c r="AA5" s="66"/>
      <c r="AB5" s="64" t="s">
        <v>245</v>
      </c>
      <c r="AC5" s="65"/>
      <c r="AD5" s="65"/>
      <c r="AE5" s="65"/>
      <c r="AF5" s="65"/>
      <c r="AG5" s="65"/>
      <c r="AH5" s="65"/>
      <c r="AI5" s="65"/>
      <c r="AJ5" s="66"/>
      <c r="AK5" s="64" t="s">
        <v>246</v>
      </c>
      <c r="AL5" s="65"/>
      <c r="AM5" s="65"/>
      <c r="AN5" s="65"/>
      <c r="AO5" s="65"/>
      <c r="AP5" s="65"/>
      <c r="AQ5" s="65"/>
      <c r="AR5" s="65"/>
      <c r="AS5" s="66"/>
    </row>
    <row r="6" spans="1:45" s="60" customFormat="1" ht="13.2" x14ac:dyDescent="0.25">
      <c r="A6" s="49"/>
      <c r="B6" s="50" t="str">
        <f>$A$4&amp;" Total"</f>
        <v>Other Total</v>
      </c>
      <c r="C6" s="51"/>
      <c r="D6" s="51"/>
      <c r="E6" s="51"/>
      <c r="F6" s="51"/>
      <c r="G6" s="51"/>
      <c r="H6" s="51"/>
      <c r="I6" s="52"/>
      <c r="J6" s="50"/>
      <c r="K6" s="51"/>
      <c r="L6" s="51"/>
      <c r="M6" s="51"/>
      <c r="N6" s="51"/>
      <c r="O6" s="51"/>
      <c r="P6" s="51"/>
      <c r="Q6" s="51"/>
      <c r="R6" s="52"/>
      <c r="S6" s="50"/>
      <c r="T6" s="51"/>
      <c r="U6" s="51"/>
      <c r="V6" s="51"/>
      <c r="W6" s="51"/>
      <c r="X6" s="51"/>
      <c r="Y6" s="51"/>
      <c r="Z6" s="51"/>
      <c r="AA6" s="52"/>
      <c r="AB6" s="53"/>
      <c r="AC6" s="55"/>
      <c r="AD6" s="51"/>
      <c r="AE6" s="51"/>
      <c r="AF6" s="51"/>
      <c r="AG6" s="51"/>
      <c r="AH6" s="51"/>
      <c r="AI6" s="51"/>
      <c r="AJ6" s="52"/>
      <c r="AK6" s="53"/>
      <c r="AL6" s="55"/>
      <c r="AM6" s="51"/>
      <c r="AN6" s="51"/>
      <c r="AO6" s="51"/>
      <c r="AP6" s="51"/>
      <c r="AQ6" s="51"/>
      <c r="AR6" s="51"/>
      <c r="AS6" s="52"/>
    </row>
    <row r="7" spans="1:45" s="59" customFormat="1" ht="20.399999999999999" x14ac:dyDescent="0.2">
      <c r="A7" s="57"/>
      <c r="B7" s="42" t="s">
        <v>106</v>
      </c>
      <c r="C7" s="43" t="s">
        <v>272</v>
      </c>
      <c r="D7" s="43" t="s">
        <v>273</v>
      </c>
      <c r="E7" s="43" t="s">
        <v>274</v>
      </c>
      <c r="F7" s="43" t="s">
        <v>275</v>
      </c>
      <c r="G7" s="43" t="s">
        <v>108</v>
      </c>
      <c r="H7" s="43" t="s">
        <v>109</v>
      </c>
      <c r="I7" s="58" t="s">
        <v>276</v>
      </c>
      <c r="J7" s="42" t="s">
        <v>248</v>
      </c>
      <c r="K7" s="43" t="s">
        <v>106</v>
      </c>
      <c r="L7" s="43" t="s">
        <v>272</v>
      </c>
      <c r="M7" s="43" t="s">
        <v>273</v>
      </c>
      <c r="N7" s="43" t="s">
        <v>274</v>
      </c>
      <c r="O7" s="43" t="s">
        <v>275</v>
      </c>
      <c r="P7" s="43" t="s">
        <v>108</v>
      </c>
      <c r="Q7" s="43" t="s">
        <v>109</v>
      </c>
      <c r="R7" s="58" t="s">
        <v>276</v>
      </c>
      <c r="S7" s="42" t="s">
        <v>248</v>
      </c>
      <c r="T7" s="43" t="s">
        <v>106</v>
      </c>
      <c r="U7" s="43" t="s">
        <v>272</v>
      </c>
      <c r="V7" s="43" t="s">
        <v>273</v>
      </c>
      <c r="W7" s="43" t="s">
        <v>274</v>
      </c>
      <c r="X7" s="43" t="s">
        <v>275</v>
      </c>
      <c r="Y7" s="43" t="s">
        <v>108</v>
      </c>
      <c r="Z7" s="43" t="s">
        <v>109</v>
      </c>
      <c r="AA7" s="58" t="s">
        <v>276</v>
      </c>
      <c r="AB7" s="42" t="s">
        <v>248</v>
      </c>
      <c r="AC7" s="43" t="s">
        <v>106</v>
      </c>
      <c r="AD7" s="43" t="s">
        <v>272</v>
      </c>
      <c r="AE7" s="43" t="s">
        <v>273</v>
      </c>
      <c r="AF7" s="43" t="s">
        <v>274</v>
      </c>
      <c r="AG7" s="43" t="s">
        <v>275</v>
      </c>
      <c r="AH7" s="43" t="s">
        <v>108</v>
      </c>
      <c r="AI7" s="43" t="s">
        <v>109</v>
      </c>
      <c r="AJ7" s="58" t="s">
        <v>276</v>
      </c>
      <c r="AK7" s="42" t="s">
        <v>248</v>
      </c>
      <c r="AL7" s="43" t="s">
        <v>106</v>
      </c>
      <c r="AM7" s="43" t="s">
        <v>272</v>
      </c>
      <c r="AN7" s="43" t="s">
        <v>273</v>
      </c>
      <c r="AO7" s="43" t="s">
        <v>274</v>
      </c>
      <c r="AP7" s="43" t="s">
        <v>275</v>
      </c>
      <c r="AQ7" s="43" t="s">
        <v>108</v>
      </c>
      <c r="AR7" s="43" t="s">
        <v>109</v>
      </c>
      <c r="AS7" s="58" t="s">
        <v>276</v>
      </c>
    </row>
    <row r="8" spans="1:45" s="59" customFormat="1" ht="10.199999999999999" x14ac:dyDescent="0.2">
      <c r="A8" s="67"/>
      <c r="B8" s="46" t="s">
        <v>110</v>
      </c>
      <c r="C8" s="47" t="s">
        <v>111</v>
      </c>
      <c r="D8" s="47" t="s">
        <v>112</v>
      </c>
      <c r="E8" s="47" t="s">
        <v>113</v>
      </c>
      <c r="F8" s="47" t="s">
        <v>114</v>
      </c>
      <c r="G8" s="47" t="s">
        <v>115</v>
      </c>
      <c r="H8" s="47" t="s">
        <v>116</v>
      </c>
      <c r="I8" s="48" t="s">
        <v>117</v>
      </c>
      <c r="J8" s="46"/>
      <c r="K8" s="47" t="s">
        <v>110</v>
      </c>
      <c r="L8" s="47" t="s">
        <v>111</v>
      </c>
      <c r="M8" s="47" t="s">
        <v>112</v>
      </c>
      <c r="N8" s="47" t="s">
        <v>113</v>
      </c>
      <c r="O8" s="47" t="s">
        <v>114</v>
      </c>
      <c r="P8" s="47" t="s">
        <v>115</v>
      </c>
      <c r="Q8" s="47" t="s">
        <v>116</v>
      </c>
      <c r="R8" s="48" t="s">
        <v>117</v>
      </c>
      <c r="S8" s="46"/>
      <c r="T8" s="47" t="s">
        <v>110</v>
      </c>
      <c r="U8" s="47" t="s">
        <v>111</v>
      </c>
      <c r="V8" s="47" t="s">
        <v>112</v>
      </c>
      <c r="W8" s="47" t="s">
        <v>113</v>
      </c>
      <c r="X8" s="47" t="s">
        <v>114</v>
      </c>
      <c r="Y8" s="47" t="s">
        <v>115</v>
      </c>
      <c r="Z8" s="47" t="s">
        <v>116</v>
      </c>
      <c r="AA8" s="48" t="s">
        <v>117</v>
      </c>
      <c r="AB8" s="46"/>
      <c r="AC8" s="47" t="s">
        <v>110</v>
      </c>
      <c r="AD8" s="47" t="s">
        <v>111</v>
      </c>
      <c r="AE8" s="47" t="s">
        <v>112</v>
      </c>
      <c r="AF8" s="47" t="s">
        <v>113</v>
      </c>
      <c r="AG8" s="47" t="s">
        <v>114</v>
      </c>
      <c r="AH8" s="47" t="s">
        <v>115</v>
      </c>
      <c r="AI8" s="47" t="s">
        <v>116</v>
      </c>
      <c r="AJ8" s="48" t="s">
        <v>117</v>
      </c>
      <c r="AK8" s="46"/>
      <c r="AL8" s="47" t="s">
        <v>110</v>
      </c>
      <c r="AM8" s="47" t="s">
        <v>111</v>
      </c>
      <c r="AN8" s="47" t="s">
        <v>112</v>
      </c>
      <c r="AO8" s="47" t="s">
        <v>113</v>
      </c>
      <c r="AP8" s="47" t="s">
        <v>114</v>
      </c>
      <c r="AQ8" s="47" t="s">
        <v>115</v>
      </c>
      <c r="AR8" s="47" t="s">
        <v>116</v>
      </c>
      <c r="AS8" s="48" t="s">
        <v>117</v>
      </c>
    </row>
    <row r="9" spans="1:45" x14ac:dyDescent="0.25">
      <c r="A9" s="3"/>
      <c r="B9" s="89"/>
      <c r="C9" s="90"/>
      <c r="D9" s="90"/>
      <c r="E9" s="90"/>
      <c r="F9" s="90"/>
      <c r="G9" s="90"/>
      <c r="H9" s="90"/>
      <c r="I9" s="91"/>
      <c r="J9" s="69"/>
      <c r="K9" s="15"/>
      <c r="L9" s="15"/>
      <c r="M9" s="15"/>
      <c r="N9" s="15"/>
      <c r="O9" s="15"/>
      <c r="P9" s="15"/>
      <c r="Q9" s="15"/>
      <c r="R9" s="11"/>
      <c r="S9" s="69"/>
      <c r="T9" s="15"/>
      <c r="U9" s="15"/>
      <c r="V9" s="15"/>
      <c r="W9" s="15"/>
      <c r="X9" s="15"/>
      <c r="Y9" s="15"/>
      <c r="Z9" s="15"/>
      <c r="AA9" s="11"/>
      <c r="AB9" s="69"/>
      <c r="AC9" s="15"/>
      <c r="AD9" s="15"/>
      <c r="AE9" s="15"/>
      <c r="AF9" s="15"/>
      <c r="AG9" s="15"/>
      <c r="AH9" s="15"/>
      <c r="AI9" s="15"/>
      <c r="AJ9" s="11"/>
      <c r="AK9" s="69"/>
      <c r="AL9" s="15"/>
      <c r="AM9" s="15"/>
      <c r="AN9" s="15"/>
      <c r="AO9" s="15"/>
      <c r="AP9" s="15"/>
      <c r="AQ9" s="15"/>
      <c r="AR9" s="15"/>
      <c r="AS9" s="11"/>
    </row>
    <row r="10" spans="1:45" x14ac:dyDescent="0.25">
      <c r="A10" s="4" t="s">
        <v>1</v>
      </c>
      <c r="B10" s="92">
        <v>0</v>
      </c>
      <c r="C10" s="87">
        <v>0</v>
      </c>
      <c r="D10" s="87">
        <v>0</v>
      </c>
      <c r="E10" s="87">
        <v>0</v>
      </c>
      <c r="F10" s="87">
        <v>0</v>
      </c>
      <c r="G10" s="87">
        <v>0</v>
      </c>
      <c r="H10" s="87">
        <v>0</v>
      </c>
      <c r="I10" s="93">
        <v>0</v>
      </c>
      <c r="J10" s="70">
        <v>0</v>
      </c>
      <c r="K10" s="17">
        <v>0</v>
      </c>
      <c r="L10" s="17">
        <v>0</v>
      </c>
      <c r="M10" s="17">
        <v>0</v>
      </c>
      <c r="N10" s="17">
        <v>0</v>
      </c>
      <c r="O10" s="17">
        <v>0</v>
      </c>
      <c r="P10" s="17">
        <v>0</v>
      </c>
      <c r="Q10" s="17">
        <v>0</v>
      </c>
      <c r="R10" s="12">
        <v>0</v>
      </c>
      <c r="S10" s="70">
        <v>0</v>
      </c>
      <c r="T10" s="17">
        <v>0</v>
      </c>
      <c r="U10" s="17">
        <v>0</v>
      </c>
      <c r="V10" s="17">
        <v>0</v>
      </c>
      <c r="W10" s="17">
        <v>0</v>
      </c>
      <c r="X10" s="17">
        <v>0</v>
      </c>
      <c r="Y10" s="17">
        <v>0</v>
      </c>
      <c r="Z10" s="17">
        <v>0</v>
      </c>
      <c r="AA10" s="12">
        <v>0</v>
      </c>
      <c r="AB10" s="70">
        <v>0</v>
      </c>
      <c r="AC10" s="17">
        <v>0</v>
      </c>
      <c r="AD10" s="17">
        <v>0</v>
      </c>
      <c r="AE10" s="17">
        <v>0</v>
      </c>
      <c r="AF10" s="17">
        <v>0</v>
      </c>
      <c r="AG10" s="17">
        <v>0</v>
      </c>
      <c r="AH10" s="17">
        <v>0</v>
      </c>
      <c r="AI10" s="17">
        <v>0</v>
      </c>
      <c r="AJ10" s="12">
        <v>0</v>
      </c>
      <c r="AK10" s="70">
        <v>0</v>
      </c>
      <c r="AL10" s="17">
        <v>0</v>
      </c>
      <c r="AM10" s="17">
        <v>0</v>
      </c>
      <c r="AN10" s="17">
        <v>0</v>
      </c>
      <c r="AO10" s="17">
        <v>0</v>
      </c>
      <c r="AP10" s="17">
        <v>0</v>
      </c>
      <c r="AQ10" s="17">
        <v>0</v>
      </c>
      <c r="AR10" s="17">
        <v>0</v>
      </c>
      <c r="AS10" s="12">
        <v>0</v>
      </c>
    </row>
    <row r="11" spans="1:45" x14ac:dyDescent="0.25">
      <c r="A11" s="4" t="s">
        <v>2</v>
      </c>
      <c r="B11" s="92">
        <v>0</v>
      </c>
      <c r="C11" s="87">
        <v>0</v>
      </c>
      <c r="D11" s="87">
        <v>0</v>
      </c>
      <c r="E11" s="87">
        <v>0</v>
      </c>
      <c r="F11" s="87">
        <v>0</v>
      </c>
      <c r="G11" s="87">
        <v>0</v>
      </c>
      <c r="H11" s="87">
        <v>0</v>
      </c>
      <c r="I11" s="93">
        <v>0</v>
      </c>
      <c r="J11" s="70">
        <v>0</v>
      </c>
      <c r="K11" s="17">
        <v>0</v>
      </c>
      <c r="L11" s="17">
        <v>0</v>
      </c>
      <c r="M11" s="17">
        <v>0</v>
      </c>
      <c r="N11" s="17">
        <v>0</v>
      </c>
      <c r="O11" s="17">
        <v>0</v>
      </c>
      <c r="P11" s="17">
        <v>0</v>
      </c>
      <c r="Q11" s="17">
        <v>0</v>
      </c>
      <c r="R11" s="12">
        <v>0</v>
      </c>
      <c r="S11" s="70">
        <v>0</v>
      </c>
      <c r="T11" s="17">
        <v>0</v>
      </c>
      <c r="U11" s="17">
        <v>0</v>
      </c>
      <c r="V11" s="17">
        <v>0</v>
      </c>
      <c r="W11" s="17">
        <v>0</v>
      </c>
      <c r="X11" s="17">
        <v>0</v>
      </c>
      <c r="Y11" s="17">
        <v>0</v>
      </c>
      <c r="Z11" s="17">
        <v>0</v>
      </c>
      <c r="AA11" s="12">
        <v>0</v>
      </c>
      <c r="AB11" s="70">
        <v>0</v>
      </c>
      <c r="AC11" s="17">
        <v>0</v>
      </c>
      <c r="AD11" s="17">
        <v>0</v>
      </c>
      <c r="AE11" s="17">
        <v>0</v>
      </c>
      <c r="AF11" s="17">
        <v>0</v>
      </c>
      <c r="AG11" s="17">
        <v>0</v>
      </c>
      <c r="AH11" s="17">
        <v>0</v>
      </c>
      <c r="AI11" s="17">
        <v>0</v>
      </c>
      <c r="AJ11" s="12">
        <v>0</v>
      </c>
      <c r="AK11" s="70">
        <v>0</v>
      </c>
      <c r="AL11" s="17">
        <v>0</v>
      </c>
      <c r="AM11" s="17">
        <v>0</v>
      </c>
      <c r="AN11" s="17">
        <v>0</v>
      </c>
      <c r="AO11" s="17">
        <v>0</v>
      </c>
      <c r="AP11" s="17">
        <v>0</v>
      </c>
      <c r="AQ11" s="17">
        <v>0</v>
      </c>
      <c r="AR11" s="17">
        <v>0</v>
      </c>
      <c r="AS11" s="12">
        <v>0</v>
      </c>
    </row>
    <row r="12" spans="1:45" x14ac:dyDescent="0.25">
      <c r="A12" s="4" t="s">
        <v>3</v>
      </c>
      <c r="B12" s="92">
        <v>0</v>
      </c>
      <c r="C12" s="87">
        <v>0</v>
      </c>
      <c r="D12" s="87">
        <v>0</v>
      </c>
      <c r="E12" s="87">
        <v>0</v>
      </c>
      <c r="F12" s="87">
        <v>0</v>
      </c>
      <c r="G12" s="87">
        <v>0</v>
      </c>
      <c r="H12" s="87">
        <v>0</v>
      </c>
      <c r="I12" s="93">
        <v>0</v>
      </c>
      <c r="J12" s="70">
        <v>0</v>
      </c>
      <c r="K12" s="17">
        <v>0</v>
      </c>
      <c r="L12" s="17">
        <v>0</v>
      </c>
      <c r="M12" s="17">
        <v>0</v>
      </c>
      <c r="N12" s="17">
        <v>0</v>
      </c>
      <c r="O12" s="17">
        <v>0</v>
      </c>
      <c r="P12" s="17">
        <v>0</v>
      </c>
      <c r="Q12" s="17">
        <v>0</v>
      </c>
      <c r="R12" s="12">
        <v>0</v>
      </c>
      <c r="S12" s="70">
        <v>0</v>
      </c>
      <c r="T12" s="17">
        <v>0</v>
      </c>
      <c r="U12" s="17">
        <v>0</v>
      </c>
      <c r="V12" s="17">
        <v>0</v>
      </c>
      <c r="W12" s="17">
        <v>0</v>
      </c>
      <c r="X12" s="17">
        <v>0</v>
      </c>
      <c r="Y12" s="17">
        <v>0</v>
      </c>
      <c r="Z12" s="17">
        <v>0</v>
      </c>
      <c r="AA12" s="12">
        <v>0</v>
      </c>
      <c r="AB12" s="70">
        <v>0</v>
      </c>
      <c r="AC12" s="17">
        <v>0</v>
      </c>
      <c r="AD12" s="17">
        <v>0</v>
      </c>
      <c r="AE12" s="17">
        <v>0</v>
      </c>
      <c r="AF12" s="17">
        <v>0</v>
      </c>
      <c r="AG12" s="17">
        <v>0</v>
      </c>
      <c r="AH12" s="17">
        <v>0</v>
      </c>
      <c r="AI12" s="17">
        <v>0</v>
      </c>
      <c r="AJ12" s="12">
        <v>0</v>
      </c>
      <c r="AK12" s="70">
        <v>0</v>
      </c>
      <c r="AL12" s="17">
        <v>0</v>
      </c>
      <c r="AM12" s="17">
        <v>0</v>
      </c>
      <c r="AN12" s="17">
        <v>0</v>
      </c>
      <c r="AO12" s="17">
        <v>0</v>
      </c>
      <c r="AP12" s="17">
        <v>0</v>
      </c>
      <c r="AQ12" s="17">
        <v>0</v>
      </c>
      <c r="AR12" s="17">
        <v>0</v>
      </c>
      <c r="AS12" s="12">
        <v>0</v>
      </c>
    </row>
    <row r="13" spans="1:45" x14ac:dyDescent="0.25">
      <c r="A13" s="4" t="s">
        <v>4</v>
      </c>
      <c r="B13" s="92">
        <v>0</v>
      </c>
      <c r="C13" s="87">
        <v>0</v>
      </c>
      <c r="D13" s="87">
        <v>0</v>
      </c>
      <c r="E13" s="87">
        <v>0</v>
      </c>
      <c r="F13" s="87">
        <v>0</v>
      </c>
      <c r="G13" s="87">
        <v>0</v>
      </c>
      <c r="H13" s="87">
        <v>0</v>
      </c>
      <c r="I13" s="93">
        <v>0</v>
      </c>
      <c r="J13" s="70">
        <v>0</v>
      </c>
      <c r="K13" s="17">
        <v>0</v>
      </c>
      <c r="L13" s="17">
        <v>0</v>
      </c>
      <c r="M13" s="17">
        <v>0</v>
      </c>
      <c r="N13" s="17">
        <v>0</v>
      </c>
      <c r="O13" s="17">
        <v>0</v>
      </c>
      <c r="P13" s="17">
        <v>0</v>
      </c>
      <c r="Q13" s="17">
        <v>0</v>
      </c>
      <c r="R13" s="12">
        <v>0</v>
      </c>
      <c r="S13" s="70">
        <v>0</v>
      </c>
      <c r="T13" s="17">
        <v>0</v>
      </c>
      <c r="U13" s="17">
        <v>0</v>
      </c>
      <c r="V13" s="17">
        <v>0</v>
      </c>
      <c r="W13" s="17">
        <v>0</v>
      </c>
      <c r="X13" s="17">
        <v>0</v>
      </c>
      <c r="Y13" s="17">
        <v>0</v>
      </c>
      <c r="Z13" s="17">
        <v>0</v>
      </c>
      <c r="AA13" s="12">
        <v>0</v>
      </c>
      <c r="AB13" s="70">
        <v>0</v>
      </c>
      <c r="AC13" s="17">
        <v>0</v>
      </c>
      <c r="AD13" s="17">
        <v>0</v>
      </c>
      <c r="AE13" s="17">
        <v>0</v>
      </c>
      <c r="AF13" s="17">
        <v>0</v>
      </c>
      <c r="AG13" s="17">
        <v>0</v>
      </c>
      <c r="AH13" s="17">
        <v>0</v>
      </c>
      <c r="AI13" s="17">
        <v>0</v>
      </c>
      <c r="AJ13" s="12">
        <v>0</v>
      </c>
      <c r="AK13" s="70">
        <v>0</v>
      </c>
      <c r="AL13" s="17">
        <v>0</v>
      </c>
      <c r="AM13" s="17">
        <v>0</v>
      </c>
      <c r="AN13" s="17">
        <v>0</v>
      </c>
      <c r="AO13" s="17">
        <v>0</v>
      </c>
      <c r="AP13" s="17">
        <v>0</v>
      </c>
      <c r="AQ13" s="17">
        <v>0</v>
      </c>
      <c r="AR13" s="17">
        <v>0</v>
      </c>
      <c r="AS13" s="12">
        <v>0</v>
      </c>
    </row>
    <row r="14" spans="1:45" x14ac:dyDescent="0.25">
      <c r="A14" s="4" t="s">
        <v>5</v>
      </c>
      <c r="B14" s="92">
        <v>0</v>
      </c>
      <c r="C14" s="87">
        <v>0</v>
      </c>
      <c r="D14" s="87">
        <v>0</v>
      </c>
      <c r="E14" s="87">
        <v>0</v>
      </c>
      <c r="F14" s="87">
        <v>0</v>
      </c>
      <c r="G14" s="87">
        <v>0</v>
      </c>
      <c r="H14" s="87">
        <v>0</v>
      </c>
      <c r="I14" s="93">
        <v>0</v>
      </c>
      <c r="J14" s="70" t="s">
        <v>326</v>
      </c>
      <c r="K14" s="17">
        <v>0</v>
      </c>
      <c r="L14" s="17">
        <v>0</v>
      </c>
      <c r="M14" s="17">
        <v>0</v>
      </c>
      <c r="N14" s="17">
        <v>0</v>
      </c>
      <c r="O14" s="17">
        <v>0</v>
      </c>
      <c r="P14" s="17">
        <v>0</v>
      </c>
      <c r="Q14" s="17">
        <v>0</v>
      </c>
      <c r="R14" s="12">
        <v>0</v>
      </c>
      <c r="S14" s="70" t="s">
        <v>327</v>
      </c>
      <c r="T14" s="17">
        <v>0</v>
      </c>
      <c r="U14" s="17">
        <v>0</v>
      </c>
      <c r="V14" s="17">
        <v>0</v>
      </c>
      <c r="W14" s="17">
        <v>0</v>
      </c>
      <c r="X14" s="17">
        <v>0</v>
      </c>
      <c r="Y14" s="17">
        <v>0</v>
      </c>
      <c r="Z14" s="17">
        <v>0</v>
      </c>
      <c r="AA14" s="12">
        <v>0</v>
      </c>
      <c r="AB14" s="70" t="s">
        <v>328</v>
      </c>
      <c r="AC14" s="17">
        <v>0</v>
      </c>
      <c r="AD14" s="17">
        <v>0</v>
      </c>
      <c r="AE14" s="17">
        <v>0</v>
      </c>
      <c r="AF14" s="17">
        <v>0</v>
      </c>
      <c r="AG14" s="17">
        <v>0</v>
      </c>
      <c r="AH14" s="17">
        <v>0</v>
      </c>
      <c r="AI14" s="17">
        <v>0</v>
      </c>
      <c r="AJ14" s="12">
        <v>0</v>
      </c>
      <c r="AK14" s="70">
        <v>0</v>
      </c>
      <c r="AL14" s="17">
        <v>0</v>
      </c>
      <c r="AM14" s="17">
        <v>0</v>
      </c>
      <c r="AN14" s="17">
        <v>0</v>
      </c>
      <c r="AO14" s="17">
        <v>0</v>
      </c>
      <c r="AP14" s="17">
        <v>0</v>
      </c>
      <c r="AQ14" s="17">
        <v>0</v>
      </c>
      <c r="AR14" s="17">
        <v>0</v>
      </c>
      <c r="AS14" s="12">
        <v>0</v>
      </c>
    </row>
    <row r="15" spans="1:45" x14ac:dyDescent="0.25">
      <c r="A15" s="4" t="s">
        <v>6</v>
      </c>
      <c r="B15" s="92">
        <v>0</v>
      </c>
      <c r="C15" s="87">
        <v>0</v>
      </c>
      <c r="D15" s="87">
        <v>0</v>
      </c>
      <c r="E15" s="87">
        <v>0</v>
      </c>
      <c r="F15" s="87">
        <v>0</v>
      </c>
      <c r="G15" s="87">
        <v>0</v>
      </c>
      <c r="H15" s="87">
        <v>0</v>
      </c>
      <c r="I15" s="93">
        <v>0</v>
      </c>
      <c r="J15" s="70">
        <v>0</v>
      </c>
      <c r="K15" s="17">
        <v>0</v>
      </c>
      <c r="L15" s="17">
        <v>0</v>
      </c>
      <c r="M15" s="17">
        <v>0</v>
      </c>
      <c r="N15" s="17">
        <v>0</v>
      </c>
      <c r="O15" s="17">
        <v>0</v>
      </c>
      <c r="P15" s="17">
        <v>0</v>
      </c>
      <c r="Q15" s="17">
        <v>0</v>
      </c>
      <c r="R15" s="12">
        <v>0</v>
      </c>
      <c r="S15" s="70">
        <v>0</v>
      </c>
      <c r="T15" s="17">
        <v>0</v>
      </c>
      <c r="U15" s="17">
        <v>0</v>
      </c>
      <c r="V15" s="17">
        <v>0</v>
      </c>
      <c r="W15" s="17">
        <v>0</v>
      </c>
      <c r="X15" s="17">
        <v>0</v>
      </c>
      <c r="Y15" s="17">
        <v>0</v>
      </c>
      <c r="Z15" s="17">
        <v>0</v>
      </c>
      <c r="AA15" s="12">
        <v>0</v>
      </c>
      <c r="AB15" s="70">
        <v>0</v>
      </c>
      <c r="AC15" s="17">
        <v>0</v>
      </c>
      <c r="AD15" s="17">
        <v>0</v>
      </c>
      <c r="AE15" s="17">
        <v>0</v>
      </c>
      <c r="AF15" s="17">
        <v>0</v>
      </c>
      <c r="AG15" s="17">
        <v>0</v>
      </c>
      <c r="AH15" s="17">
        <v>0</v>
      </c>
      <c r="AI15" s="17">
        <v>0</v>
      </c>
      <c r="AJ15" s="12">
        <v>0</v>
      </c>
      <c r="AK15" s="70">
        <v>0</v>
      </c>
      <c r="AL15" s="17">
        <v>0</v>
      </c>
      <c r="AM15" s="17">
        <v>0</v>
      </c>
      <c r="AN15" s="17">
        <v>0</v>
      </c>
      <c r="AO15" s="17">
        <v>0</v>
      </c>
      <c r="AP15" s="17">
        <v>0</v>
      </c>
      <c r="AQ15" s="17">
        <v>0</v>
      </c>
      <c r="AR15" s="17">
        <v>0</v>
      </c>
      <c r="AS15" s="12">
        <v>0</v>
      </c>
    </row>
    <row r="16" spans="1:45" x14ac:dyDescent="0.25">
      <c r="A16" s="4" t="s">
        <v>7</v>
      </c>
      <c r="B16" s="92">
        <v>0</v>
      </c>
      <c r="C16" s="87">
        <v>0</v>
      </c>
      <c r="D16" s="87">
        <v>0</v>
      </c>
      <c r="E16" s="87">
        <v>0</v>
      </c>
      <c r="F16" s="87">
        <v>0</v>
      </c>
      <c r="G16" s="87">
        <v>0</v>
      </c>
      <c r="H16" s="87">
        <v>0</v>
      </c>
      <c r="I16" s="93">
        <v>0</v>
      </c>
      <c r="J16" s="70">
        <v>0</v>
      </c>
      <c r="K16" s="17">
        <v>0</v>
      </c>
      <c r="L16" s="17">
        <v>0</v>
      </c>
      <c r="M16" s="17">
        <v>0</v>
      </c>
      <c r="N16" s="17">
        <v>0</v>
      </c>
      <c r="O16" s="17">
        <v>0</v>
      </c>
      <c r="P16" s="17">
        <v>0</v>
      </c>
      <c r="Q16" s="17">
        <v>0</v>
      </c>
      <c r="R16" s="12">
        <v>0</v>
      </c>
      <c r="S16" s="70">
        <v>0</v>
      </c>
      <c r="T16" s="17">
        <v>0</v>
      </c>
      <c r="U16" s="17">
        <v>0</v>
      </c>
      <c r="V16" s="17">
        <v>0</v>
      </c>
      <c r="W16" s="17">
        <v>0</v>
      </c>
      <c r="X16" s="17">
        <v>0</v>
      </c>
      <c r="Y16" s="17">
        <v>0</v>
      </c>
      <c r="Z16" s="17">
        <v>0</v>
      </c>
      <c r="AA16" s="12">
        <v>0</v>
      </c>
      <c r="AB16" s="70">
        <v>0</v>
      </c>
      <c r="AC16" s="17">
        <v>0</v>
      </c>
      <c r="AD16" s="17">
        <v>0</v>
      </c>
      <c r="AE16" s="17">
        <v>0</v>
      </c>
      <c r="AF16" s="17">
        <v>0</v>
      </c>
      <c r="AG16" s="17">
        <v>0</v>
      </c>
      <c r="AH16" s="17">
        <v>0</v>
      </c>
      <c r="AI16" s="17">
        <v>0</v>
      </c>
      <c r="AJ16" s="12">
        <v>0</v>
      </c>
      <c r="AK16" s="70">
        <v>0</v>
      </c>
      <c r="AL16" s="17">
        <v>0</v>
      </c>
      <c r="AM16" s="17">
        <v>0</v>
      </c>
      <c r="AN16" s="17">
        <v>0</v>
      </c>
      <c r="AO16" s="17">
        <v>0</v>
      </c>
      <c r="AP16" s="17">
        <v>0</v>
      </c>
      <c r="AQ16" s="17">
        <v>0</v>
      </c>
      <c r="AR16" s="17">
        <v>0</v>
      </c>
      <c r="AS16" s="12">
        <v>0</v>
      </c>
    </row>
    <row r="17" spans="1:45" x14ac:dyDescent="0.25">
      <c r="A17" s="4" t="s">
        <v>8</v>
      </c>
      <c r="B17" s="92">
        <v>0</v>
      </c>
      <c r="C17" s="87">
        <v>0</v>
      </c>
      <c r="D17" s="87">
        <v>0</v>
      </c>
      <c r="E17" s="87">
        <v>0</v>
      </c>
      <c r="F17" s="87">
        <v>0</v>
      </c>
      <c r="G17" s="87">
        <v>0</v>
      </c>
      <c r="H17" s="87">
        <v>0</v>
      </c>
      <c r="I17" s="93">
        <v>0</v>
      </c>
      <c r="J17" s="70" t="s">
        <v>329</v>
      </c>
      <c r="K17" s="17">
        <v>0</v>
      </c>
      <c r="L17" s="17">
        <v>0</v>
      </c>
      <c r="M17" s="17">
        <v>0</v>
      </c>
      <c r="N17" s="17">
        <v>0</v>
      </c>
      <c r="O17" s="17">
        <v>0</v>
      </c>
      <c r="P17" s="17">
        <v>0</v>
      </c>
      <c r="Q17" s="17">
        <v>0</v>
      </c>
      <c r="R17" s="12">
        <v>0</v>
      </c>
      <c r="S17" s="70">
        <v>0</v>
      </c>
      <c r="T17" s="17">
        <v>0</v>
      </c>
      <c r="U17" s="17">
        <v>0</v>
      </c>
      <c r="V17" s="17">
        <v>0</v>
      </c>
      <c r="W17" s="17">
        <v>0</v>
      </c>
      <c r="X17" s="17">
        <v>0</v>
      </c>
      <c r="Y17" s="17">
        <v>0</v>
      </c>
      <c r="Z17" s="17">
        <v>0</v>
      </c>
      <c r="AA17" s="12">
        <v>0</v>
      </c>
      <c r="AB17" s="70">
        <v>0</v>
      </c>
      <c r="AC17" s="17">
        <v>0</v>
      </c>
      <c r="AD17" s="17">
        <v>0</v>
      </c>
      <c r="AE17" s="17">
        <v>0</v>
      </c>
      <c r="AF17" s="17">
        <v>0</v>
      </c>
      <c r="AG17" s="17">
        <v>0</v>
      </c>
      <c r="AH17" s="17">
        <v>0</v>
      </c>
      <c r="AI17" s="17">
        <v>0</v>
      </c>
      <c r="AJ17" s="12">
        <v>0</v>
      </c>
      <c r="AK17" s="70">
        <v>0</v>
      </c>
      <c r="AL17" s="17">
        <v>0</v>
      </c>
      <c r="AM17" s="17">
        <v>0</v>
      </c>
      <c r="AN17" s="17">
        <v>0</v>
      </c>
      <c r="AO17" s="17">
        <v>0</v>
      </c>
      <c r="AP17" s="17">
        <v>0</v>
      </c>
      <c r="AQ17" s="17">
        <v>0</v>
      </c>
      <c r="AR17" s="17">
        <v>0</v>
      </c>
      <c r="AS17" s="12">
        <v>0</v>
      </c>
    </row>
    <row r="18" spans="1:45" x14ac:dyDescent="0.25">
      <c r="A18" s="4" t="s">
        <v>9</v>
      </c>
      <c r="B18" s="92">
        <v>0</v>
      </c>
      <c r="C18" s="87">
        <v>0</v>
      </c>
      <c r="D18" s="87">
        <v>0</v>
      </c>
      <c r="E18" s="87">
        <v>0</v>
      </c>
      <c r="F18" s="87">
        <v>0</v>
      </c>
      <c r="G18" s="87">
        <v>0</v>
      </c>
      <c r="H18" s="87">
        <v>0</v>
      </c>
      <c r="I18" s="93">
        <v>0</v>
      </c>
      <c r="J18" s="70" t="s">
        <v>330</v>
      </c>
      <c r="K18" s="17">
        <v>0</v>
      </c>
      <c r="L18" s="17">
        <v>0</v>
      </c>
      <c r="M18" s="17">
        <v>0</v>
      </c>
      <c r="N18" s="17">
        <v>0</v>
      </c>
      <c r="O18" s="17">
        <v>0</v>
      </c>
      <c r="P18" s="17">
        <v>0</v>
      </c>
      <c r="Q18" s="17">
        <v>0</v>
      </c>
      <c r="R18" s="12">
        <v>0</v>
      </c>
      <c r="S18" s="70" t="s">
        <v>331</v>
      </c>
      <c r="T18" s="17">
        <v>0</v>
      </c>
      <c r="U18" s="17">
        <v>0</v>
      </c>
      <c r="V18" s="17">
        <v>0</v>
      </c>
      <c r="W18" s="17">
        <v>0</v>
      </c>
      <c r="X18" s="17">
        <v>0</v>
      </c>
      <c r="Y18" s="17">
        <v>0</v>
      </c>
      <c r="Z18" s="17">
        <v>0</v>
      </c>
      <c r="AA18" s="12">
        <v>0</v>
      </c>
      <c r="AB18" s="70">
        <v>0</v>
      </c>
      <c r="AC18" s="17">
        <v>0</v>
      </c>
      <c r="AD18" s="17">
        <v>0</v>
      </c>
      <c r="AE18" s="17">
        <v>0</v>
      </c>
      <c r="AF18" s="17">
        <v>0</v>
      </c>
      <c r="AG18" s="17">
        <v>0</v>
      </c>
      <c r="AH18" s="17">
        <v>0</v>
      </c>
      <c r="AI18" s="17">
        <v>0</v>
      </c>
      <c r="AJ18" s="12">
        <v>0</v>
      </c>
      <c r="AK18" s="70">
        <v>0</v>
      </c>
      <c r="AL18" s="17">
        <v>0</v>
      </c>
      <c r="AM18" s="17">
        <v>0</v>
      </c>
      <c r="AN18" s="17">
        <v>0</v>
      </c>
      <c r="AO18" s="17">
        <v>0</v>
      </c>
      <c r="AP18" s="17">
        <v>0</v>
      </c>
      <c r="AQ18" s="17">
        <v>0</v>
      </c>
      <c r="AR18" s="17">
        <v>0</v>
      </c>
      <c r="AS18" s="12">
        <v>0</v>
      </c>
    </row>
    <row r="19" spans="1:45" x14ac:dyDescent="0.25">
      <c r="A19" s="4" t="s">
        <v>10</v>
      </c>
      <c r="B19" s="92">
        <v>0</v>
      </c>
      <c r="C19" s="87">
        <v>0</v>
      </c>
      <c r="D19" s="87">
        <v>0</v>
      </c>
      <c r="E19" s="87">
        <v>0</v>
      </c>
      <c r="F19" s="87">
        <v>0</v>
      </c>
      <c r="G19" s="87">
        <v>0</v>
      </c>
      <c r="H19" s="87">
        <v>234386</v>
      </c>
      <c r="I19" s="93">
        <v>234386</v>
      </c>
      <c r="J19" s="70" t="s">
        <v>332</v>
      </c>
      <c r="K19" s="17">
        <v>0</v>
      </c>
      <c r="L19" s="17">
        <v>0</v>
      </c>
      <c r="M19" s="17">
        <v>0</v>
      </c>
      <c r="N19" s="17">
        <v>0</v>
      </c>
      <c r="O19" s="17">
        <v>0</v>
      </c>
      <c r="P19" s="17">
        <v>0</v>
      </c>
      <c r="Q19" s="17">
        <v>234386</v>
      </c>
      <c r="R19" s="12">
        <v>234386</v>
      </c>
      <c r="S19" s="70" t="s">
        <v>333</v>
      </c>
      <c r="T19" s="17">
        <v>0</v>
      </c>
      <c r="U19" s="17">
        <v>0</v>
      </c>
      <c r="V19" s="17">
        <v>0</v>
      </c>
      <c r="W19" s="17">
        <v>0</v>
      </c>
      <c r="X19" s="17">
        <v>0</v>
      </c>
      <c r="Y19" s="17">
        <v>0</v>
      </c>
      <c r="Z19" s="17">
        <v>234386</v>
      </c>
      <c r="AA19" s="12">
        <v>234386</v>
      </c>
      <c r="AB19" s="70">
        <v>0</v>
      </c>
      <c r="AC19" s="17">
        <v>0</v>
      </c>
      <c r="AD19" s="17">
        <v>0</v>
      </c>
      <c r="AE19" s="17">
        <v>0</v>
      </c>
      <c r="AF19" s="17">
        <v>0</v>
      </c>
      <c r="AG19" s="17">
        <v>0</v>
      </c>
      <c r="AH19" s="17">
        <v>0</v>
      </c>
      <c r="AI19" s="17">
        <v>0</v>
      </c>
      <c r="AJ19" s="12">
        <v>0</v>
      </c>
      <c r="AK19" s="70">
        <v>0</v>
      </c>
      <c r="AL19" s="17">
        <v>0</v>
      </c>
      <c r="AM19" s="17">
        <v>0</v>
      </c>
      <c r="AN19" s="17">
        <v>0</v>
      </c>
      <c r="AO19" s="17">
        <v>0</v>
      </c>
      <c r="AP19" s="17">
        <v>0</v>
      </c>
      <c r="AQ19" s="17">
        <v>0</v>
      </c>
      <c r="AR19" s="17">
        <v>0</v>
      </c>
      <c r="AS19" s="12">
        <v>0</v>
      </c>
    </row>
    <row r="20" spans="1:45" x14ac:dyDescent="0.25">
      <c r="A20" s="4" t="s">
        <v>11</v>
      </c>
      <c r="B20" s="92">
        <v>0</v>
      </c>
      <c r="C20" s="87">
        <v>0</v>
      </c>
      <c r="D20" s="87">
        <v>0</v>
      </c>
      <c r="E20" s="87">
        <v>0</v>
      </c>
      <c r="F20" s="87">
        <v>0</v>
      </c>
      <c r="G20" s="87">
        <v>0</v>
      </c>
      <c r="H20" s="87">
        <v>0</v>
      </c>
      <c r="I20" s="93">
        <v>0</v>
      </c>
      <c r="J20" s="70">
        <v>0</v>
      </c>
      <c r="K20" s="17">
        <v>0</v>
      </c>
      <c r="L20" s="17">
        <v>0</v>
      </c>
      <c r="M20" s="17">
        <v>0</v>
      </c>
      <c r="N20" s="17">
        <v>0</v>
      </c>
      <c r="O20" s="17">
        <v>0</v>
      </c>
      <c r="P20" s="17">
        <v>0</v>
      </c>
      <c r="Q20" s="17">
        <v>0</v>
      </c>
      <c r="R20" s="12">
        <v>0</v>
      </c>
      <c r="S20" s="70">
        <v>0</v>
      </c>
      <c r="T20" s="17">
        <v>0</v>
      </c>
      <c r="U20" s="17">
        <v>0</v>
      </c>
      <c r="V20" s="17">
        <v>0</v>
      </c>
      <c r="W20" s="17">
        <v>0</v>
      </c>
      <c r="X20" s="17">
        <v>0</v>
      </c>
      <c r="Y20" s="17">
        <v>0</v>
      </c>
      <c r="Z20" s="17">
        <v>0</v>
      </c>
      <c r="AA20" s="12">
        <v>0</v>
      </c>
      <c r="AB20" s="70">
        <v>0</v>
      </c>
      <c r="AC20" s="17">
        <v>0</v>
      </c>
      <c r="AD20" s="17">
        <v>0</v>
      </c>
      <c r="AE20" s="17">
        <v>0</v>
      </c>
      <c r="AF20" s="17">
        <v>0</v>
      </c>
      <c r="AG20" s="17">
        <v>0</v>
      </c>
      <c r="AH20" s="17">
        <v>0</v>
      </c>
      <c r="AI20" s="17">
        <v>0</v>
      </c>
      <c r="AJ20" s="12">
        <v>0</v>
      </c>
      <c r="AK20" s="70">
        <v>0</v>
      </c>
      <c r="AL20" s="17">
        <v>0</v>
      </c>
      <c r="AM20" s="17">
        <v>0</v>
      </c>
      <c r="AN20" s="17">
        <v>0</v>
      </c>
      <c r="AO20" s="17">
        <v>0</v>
      </c>
      <c r="AP20" s="17">
        <v>0</v>
      </c>
      <c r="AQ20" s="17">
        <v>0</v>
      </c>
      <c r="AR20" s="17">
        <v>0</v>
      </c>
      <c r="AS20" s="12">
        <v>0</v>
      </c>
    </row>
    <row r="21" spans="1:45" x14ac:dyDescent="0.25">
      <c r="A21" s="4" t="s">
        <v>12</v>
      </c>
      <c r="B21" s="92">
        <v>0</v>
      </c>
      <c r="C21" s="87">
        <v>0</v>
      </c>
      <c r="D21" s="87">
        <v>0</v>
      </c>
      <c r="E21" s="87">
        <v>0</v>
      </c>
      <c r="F21" s="87">
        <v>0</v>
      </c>
      <c r="G21" s="87">
        <v>0</v>
      </c>
      <c r="H21" s="87">
        <v>0</v>
      </c>
      <c r="I21" s="93">
        <v>0</v>
      </c>
      <c r="J21" s="70">
        <v>0</v>
      </c>
      <c r="K21" s="17">
        <v>0</v>
      </c>
      <c r="L21" s="17">
        <v>0</v>
      </c>
      <c r="M21" s="17">
        <v>0</v>
      </c>
      <c r="N21" s="17">
        <v>0</v>
      </c>
      <c r="O21" s="17">
        <v>0</v>
      </c>
      <c r="P21" s="17">
        <v>0</v>
      </c>
      <c r="Q21" s="17">
        <v>0</v>
      </c>
      <c r="R21" s="12">
        <v>0</v>
      </c>
      <c r="S21" s="70">
        <v>0</v>
      </c>
      <c r="T21" s="17">
        <v>0</v>
      </c>
      <c r="U21" s="17">
        <v>0</v>
      </c>
      <c r="V21" s="17">
        <v>0</v>
      </c>
      <c r="W21" s="17">
        <v>0</v>
      </c>
      <c r="X21" s="17">
        <v>0</v>
      </c>
      <c r="Y21" s="17">
        <v>0</v>
      </c>
      <c r="Z21" s="17">
        <v>0</v>
      </c>
      <c r="AA21" s="12">
        <v>0</v>
      </c>
      <c r="AB21" s="70">
        <v>0</v>
      </c>
      <c r="AC21" s="17">
        <v>0</v>
      </c>
      <c r="AD21" s="17">
        <v>0</v>
      </c>
      <c r="AE21" s="17">
        <v>0</v>
      </c>
      <c r="AF21" s="17">
        <v>0</v>
      </c>
      <c r="AG21" s="17">
        <v>0</v>
      </c>
      <c r="AH21" s="17">
        <v>0</v>
      </c>
      <c r="AI21" s="17">
        <v>0</v>
      </c>
      <c r="AJ21" s="12">
        <v>0</v>
      </c>
      <c r="AK21" s="70">
        <v>0</v>
      </c>
      <c r="AL21" s="17">
        <v>0</v>
      </c>
      <c r="AM21" s="17">
        <v>0</v>
      </c>
      <c r="AN21" s="17">
        <v>0</v>
      </c>
      <c r="AO21" s="17">
        <v>0</v>
      </c>
      <c r="AP21" s="17">
        <v>0</v>
      </c>
      <c r="AQ21" s="17">
        <v>0</v>
      </c>
      <c r="AR21" s="17">
        <v>0</v>
      </c>
      <c r="AS21" s="12">
        <v>0</v>
      </c>
    </row>
    <row r="22" spans="1:45" x14ac:dyDescent="0.25">
      <c r="A22" s="4" t="s">
        <v>13</v>
      </c>
      <c r="B22" s="92">
        <v>0</v>
      </c>
      <c r="C22" s="87">
        <v>0</v>
      </c>
      <c r="D22" s="87">
        <v>0</v>
      </c>
      <c r="E22" s="87">
        <v>0</v>
      </c>
      <c r="F22" s="87">
        <v>0</v>
      </c>
      <c r="G22" s="87">
        <v>0</v>
      </c>
      <c r="H22" s="87">
        <v>0</v>
      </c>
      <c r="I22" s="93">
        <v>0</v>
      </c>
      <c r="J22" s="70">
        <v>0</v>
      </c>
      <c r="K22" s="17">
        <v>0</v>
      </c>
      <c r="L22" s="17">
        <v>0</v>
      </c>
      <c r="M22" s="17">
        <v>0</v>
      </c>
      <c r="N22" s="17">
        <v>0</v>
      </c>
      <c r="O22" s="17">
        <v>0</v>
      </c>
      <c r="P22" s="17">
        <v>0</v>
      </c>
      <c r="Q22" s="17">
        <v>0</v>
      </c>
      <c r="R22" s="12">
        <v>0</v>
      </c>
      <c r="S22" s="70">
        <v>0</v>
      </c>
      <c r="T22" s="17">
        <v>0</v>
      </c>
      <c r="U22" s="17">
        <v>0</v>
      </c>
      <c r="V22" s="17">
        <v>0</v>
      </c>
      <c r="W22" s="17">
        <v>0</v>
      </c>
      <c r="X22" s="17">
        <v>0</v>
      </c>
      <c r="Y22" s="17">
        <v>0</v>
      </c>
      <c r="Z22" s="17">
        <v>0</v>
      </c>
      <c r="AA22" s="12">
        <v>0</v>
      </c>
      <c r="AB22" s="70">
        <v>0</v>
      </c>
      <c r="AC22" s="17">
        <v>0</v>
      </c>
      <c r="AD22" s="17">
        <v>0</v>
      </c>
      <c r="AE22" s="17">
        <v>0</v>
      </c>
      <c r="AF22" s="17">
        <v>0</v>
      </c>
      <c r="AG22" s="17">
        <v>0</v>
      </c>
      <c r="AH22" s="17">
        <v>0</v>
      </c>
      <c r="AI22" s="17">
        <v>0</v>
      </c>
      <c r="AJ22" s="12">
        <v>0</v>
      </c>
      <c r="AK22" s="70">
        <v>0</v>
      </c>
      <c r="AL22" s="17">
        <v>0</v>
      </c>
      <c r="AM22" s="17">
        <v>0</v>
      </c>
      <c r="AN22" s="17">
        <v>0</v>
      </c>
      <c r="AO22" s="17">
        <v>0</v>
      </c>
      <c r="AP22" s="17">
        <v>0</v>
      </c>
      <c r="AQ22" s="17">
        <v>0</v>
      </c>
      <c r="AR22" s="17">
        <v>0</v>
      </c>
      <c r="AS22" s="12">
        <v>0</v>
      </c>
    </row>
    <row r="23" spans="1:45" x14ac:dyDescent="0.25">
      <c r="A23" s="4" t="s">
        <v>14</v>
      </c>
      <c r="B23" s="92">
        <v>0</v>
      </c>
      <c r="C23" s="87">
        <v>0</v>
      </c>
      <c r="D23" s="87">
        <v>0</v>
      </c>
      <c r="E23" s="87">
        <v>0</v>
      </c>
      <c r="F23" s="87">
        <v>0</v>
      </c>
      <c r="G23" s="87">
        <v>109269874</v>
      </c>
      <c r="H23" s="87">
        <v>0</v>
      </c>
      <c r="I23" s="93">
        <v>109269874</v>
      </c>
      <c r="J23" s="70" t="s">
        <v>334</v>
      </c>
      <c r="K23" s="17">
        <v>0</v>
      </c>
      <c r="L23" s="17">
        <v>0</v>
      </c>
      <c r="M23" s="17">
        <v>0</v>
      </c>
      <c r="N23" s="17">
        <v>0</v>
      </c>
      <c r="O23" s="17">
        <v>0</v>
      </c>
      <c r="P23" s="17">
        <v>109269874</v>
      </c>
      <c r="Q23" s="17">
        <v>0</v>
      </c>
      <c r="R23" s="12">
        <v>109269874</v>
      </c>
      <c r="S23" s="70" t="s">
        <v>335</v>
      </c>
      <c r="T23" s="17">
        <v>0</v>
      </c>
      <c r="U23" s="17">
        <v>0</v>
      </c>
      <c r="V23" s="17">
        <v>0</v>
      </c>
      <c r="W23" s="17">
        <v>0</v>
      </c>
      <c r="X23" s="17">
        <v>0</v>
      </c>
      <c r="Y23" s="17">
        <v>109269874</v>
      </c>
      <c r="Z23" s="17">
        <v>0</v>
      </c>
      <c r="AA23" s="12">
        <v>109269874</v>
      </c>
      <c r="AB23" s="70" t="s">
        <v>336</v>
      </c>
      <c r="AC23" s="17">
        <v>0</v>
      </c>
      <c r="AD23" s="17">
        <v>0</v>
      </c>
      <c r="AE23" s="17">
        <v>0</v>
      </c>
      <c r="AF23" s="17">
        <v>0</v>
      </c>
      <c r="AG23" s="17">
        <v>0</v>
      </c>
      <c r="AH23" s="17">
        <v>0</v>
      </c>
      <c r="AI23" s="17">
        <v>0</v>
      </c>
      <c r="AJ23" s="12">
        <v>0</v>
      </c>
      <c r="AK23" s="70" t="s">
        <v>337</v>
      </c>
      <c r="AL23" s="17">
        <v>0</v>
      </c>
      <c r="AM23" s="17">
        <v>0</v>
      </c>
      <c r="AN23" s="17">
        <v>0</v>
      </c>
      <c r="AO23" s="17">
        <v>0</v>
      </c>
      <c r="AP23" s="17">
        <v>0</v>
      </c>
      <c r="AQ23" s="17">
        <v>0</v>
      </c>
      <c r="AR23" s="17">
        <v>0</v>
      </c>
      <c r="AS23" s="12">
        <v>0</v>
      </c>
    </row>
    <row r="24" spans="1:45" x14ac:dyDescent="0.25">
      <c r="A24" s="4" t="s">
        <v>15</v>
      </c>
      <c r="B24" s="92">
        <v>0</v>
      </c>
      <c r="C24" s="87">
        <v>0</v>
      </c>
      <c r="D24" s="87">
        <v>0</v>
      </c>
      <c r="E24" s="87">
        <v>0</v>
      </c>
      <c r="F24" s="87">
        <v>0</v>
      </c>
      <c r="G24" s="87">
        <v>0</v>
      </c>
      <c r="H24" s="87">
        <v>2765896</v>
      </c>
      <c r="I24" s="93">
        <v>2765896</v>
      </c>
      <c r="J24" s="70" t="s">
        <v>338</v>
      </c>
      <c r="K24" s="17">
        <v>0</v>
      </c>
      <c r="L24" s="17">
        <v>0</v>
      </c>
      <c r="M24" s="17">
        <v>0</v>
      </c>
      <c r="N24" s="17">
        <v>0</v>
      </c>
      <c r="O24" s="17">
        <v>0</v>
      </c>
      <c r="P24" s="17">
        <v>0</v>
      </c>
      <c r="Q24" s="17">
        <v>2765896</v>
      </c>
      <c r="R24" s="12">
        <v>2765896</v>
      </c>
      <c r="S24" s="70" t="s">
        <v>339</v>
      </c>
      <c r="T24" s="17">
        <v>0</v>
      </c>
      <c r="U24" s="17">
        <v>0</v>
      </c>
      <c r="V24" s="17">
        <v>0</v>
      </c>
      <c r="W24" s="17">
        <v>0</v>
      </c>
      <c r="X24" s="17">
        <v>0</v>
      </c>
      <c r="Y24" s="17">
        <v>0</v>
      </c>
      <c r="Z24" s="17">
        <v>2765896</v>
      </c>
      <c r="AA24" s="12">
        <v>2765896</v>
      </c>
      <c r="AB24" s="70" t="s">
        <v>340</v>
      </c>
      <c r="AC24" s="17">
        <v>0</v>
      </c>
      <c r="AD24" s="17">
        <v>0</v>
      </c>
      <c r="AE24" s="17">
        <v>0</v>
      </c>
      <c r="AF24" s="17">
        <v>0</v>
      </c>
      <c r="AG24" s="17">
        <v>0</v>
      </c>
      <c r="AH24" s="17">
        <v>0</v>
      </c>
      <c r="AI24" s="17">
        <v>0</v>
      </c>
      <c r="AJ24" s="12">
        <v>0</v>
      </c>
      <c r="AK24" s="70">
        <v>0</v>
      </c>
      <c r="AL24" s="17">
        <v>0</v>
      </c>
      <c r="AM24" s="17">
        <v>0</v>
      </c>
      <c r="AN24" s="17">
        <v>0</v>
      </c>
      <c r="AO24" s="17">
        <v>0</v>
      </c>
      <c r="AP24" s="17">
        <v>0</v>
      </c>
      <c r="AQ24" s="17">
        <v>0</v>
      </c>
      <c r="AR24" s="17">
        <v>0</v>
      </c>
      <c r="AS24" s="12">
        <v>0</v>
      </c>
    </row>
    <row r="25" spans="1:45" x14ac:dyDescent="0.25">
      <c r="A25" s="4" t="s">
        <v>16</v>
      </c>
      <c r="B25" s="92">
        <v>0</v>
      </c>
      <c r="C25" s="87">
        <v>0</v>
      </c>
      <c r="D25" s="87">
        <v>0</v>
      </c>
      <c r="E25" s="87">
        <v>0</v>
      </c>
      <c r="F25" s="87">
        <v>0</v>
      </c>
      <c r="G25" s="87">
        <v>0</v>
      </c>
      <c r="H25" s="87">
        <v>0</v>
      </c>
      <c r="I25" s="93">
        <v>0</v>
      </c>
      <c r="J25" s="70">
        <v>0</v>
      </c>
      <c r="K25" s="17">
        <v>0</v>
      </c>
      <c r="L25" s="17">
        <v>0</v>
      </c>
      <c r="M25" s="17">
        <v>0</v>
      </c>
      <c r="N25" s="17">
        <v>0</v>
      </c>
      <c r="O25" s="17">
        <v>0</v>
      </c>
      <c r="P25" s="17">
        <v>0</v>
      </c>
      <c r="Q25" s="17">
        <v>0</v>
      </c>
      <c r="R25" s="12">
        <v>0</v>
      </c>
      <c r="S25" s="70">
        <v>0</v>
      </c>
      <c r="T25" s="17">
        <v>0</v>
      </c>
      <c r="U25" s="17">
        <v>0</v>
      </c>
      <c r="V25" s="17">
        <v>0</v>
      </c>
      <c r="W25" s="17">
        <v>0</v>
      </c>
      <c r="X25" s="17">
        <v>0</v>
      </c>
      <c r="Y25" s="17">
        <v>0</v>
      </c>
      <c r="Z25" s="17">
        <v>0</v>
      </c>
      <c r="AA25" s="12">
        <v>0</v>
      </c>
      <c r="AB25" s="70">
        <v>0</v>
      </c>
      <c r="AC25" s="17">
        <v>0</v>
      </c>
      <c r="AD25" s="17">
        <v>0</v>
      </c>
      <c r="AE25" s="17">
        <v>0</v>
      </c>
      <c r="AF25" s="17">
        <v>0</v>
      </c>
      <c r="AG25" s="17">
        <v>0</v>
      </c>
      <c r="AH25" s="17">
        <v>0</v>
      </c>
      <c r="AI25" s="17">
        <v>0</v>
      </c>
      <c r="AJ25" s="12">
        <v>0</v>
      </c>
      <c r="AK25" s="70">
        <v>0</v>
      </c>
      <c r="AL25" s="17">
        <v>0</v>
      </c>
      <c r="AM25" s="17">
        <v>0</v>
      </c>
      <c r="AN25" s="17">
        <v>0</v>
      </c>
      <c r="AO25" s="17">
        <v>0</v>
      </c>
      <c r="AP25" s="17">
        <v>0</v>
      </c>
      <c r="AQ25" s="17">
        <v>0</v>
      </c>
      <c r="AR25" s="17">
        <v>0</v>
      </c>
      <c r="AS25" s="12">
        <v>0</v>
      </c>
    </row>
    <row r="26" spans="1:45" x14ac:dyDescent="0.25">
      <c r="A26" s="4" t="s">
        <v>17</v>
      </c>
      <c r="B26" s="92">
        <v>142100.79</v>
      </c>
      <c r="C26" s="87">
        <v>0</v>
      </c>
      <c r="D26" s="87">
        <v>0</v>
      </c>
      <c r="E26" s="87">
        <v>0</v>
      </c>
      <c r="F26" s="87">
        <v>0</v>
      </c>
      <c r="G26" s="87">
        <v>9385.15</v>
      </c>
      <c r="H26" s="87">
        <v>0</v>
      </c>
      <c r="I26" s="93">
        <v>151485.94</v>
      </c>
      <c r="J26" s="70" t="s">
        <v>341</v>
      </c>
      <c r="K26" s="17">
        <v>142100.79</v>
      </c>
      <c r="L26" s="17">
        <v>0</v>
      </c>
      <c r="M26" s="17">
        <v>0</v>
      </c>
      <c r="N26" s="17">
        <v>0</v>
      </c>
      <c r="O26" s="17">
        <v>0</v>
      </c>
      <c r="P26" s="17">
        <v>9385.15</v>
      </c>
      <c r="Q26" s="17">
        <v>0</v>
      </c>
      <c r="R26" s="12">
        <v>151485.94</v>
      </c>
      <c r="S26" s="70">
        <v>0</v>
      </c>
      <c r="T26" s="17">
        <v>142100.79</v>
      </c>
      <c r="U26" s="17">
        <v>0</v>
      </c>
      <c r="V26" s="17">
        <v>0</v>
      </c>
      <c r="W26" s="17">
        <v>0</v>
      </c>
      <c r="X26" s="17">
        <v>0</v>
      </c>
      <c r="Y26" s="17">
        <v>9385.15</v>
      </c>
      <c r="Z26" s="17">
        <v>0</v>
      </c>
      <c r="AA26" s="12">
        <v>151485.94</v>
      </c>
      <c r="AB26" s="70">
        <v>0</v>
      </c>
      <c r="AC26" s="17">
        <v>0</v>
      </c>
      <c r="AD26" s="17">
        <v>0</v>
      </c>
      <c r="AE26" s="17">
        <v>0</v>
      </c>
      <c r="AF26" s="17">
        <v>0</v>
      </c>
      <c r="AG26" s="17">
        <v>0</v>
      </c>
      <c r="AH26" s="17">
        <v>0</v>
      </c>
      <c r="AI26" s="17">
        <v>0</v>
      </c>
      <c r="AJ26" s="12">
        <v>0</v>
      </c>
      <c r="AK26" s="70">
        <v>0</v>
      </c>
      <c r="AL26" s="17">
        <v>0</v>
      </c>
      <c r="AM26" s="17">
        <v>0</v>
      </c>
      <c r="AN26" s="17">
        <v>0</v>
      </c>
      <c r="AO26" s="17">
        <v>0</v>
      </c>
      <c r="AP26" s="17">
        <v>0</v>
      </c>
      <c r="AQ26" s="17">
        <v>0</v>
      </c>
      <c r="AR26" s="17">
        <v>0</v>
      </c>
      <c r="AS26" s="12">
        <v>0</v>
      </c>
    </row>
    <row r="27" spans="1:45" x14ac:dyDescent="0.25">
      <c r="A27" s="4" t="s">
        <v>18</v>
      </c>
      <c r="B27" s="92">
        <v>0</v>
      </c>
      <c r="C27" s="87">
        <v>0</v>
      </c>
      <c r="D27" s="87">
        <v>0</v>
      </c>
      <c r="E27" s="87">
        <v>0</v>
      </c>
      <c r="F27" s="87">
        <v>0</v>
      </c>
      <c r="G27" s="87">
        <v>5260713</v>
      </c>
      <c r="H27" s="87">
        <v>300119.68000000005</v>
      </c>
      <c r="I27" s="93">
        <v>5560832.6799999997</v>
      </c>
      <c r="J27" s="70" t="s">
        <v>342</v>
      </c>
      <c r="K27" s="17">
        <v>0</v>
      </c>
      <c r="L27" s="17">
        <v>0</v>
      </c>
      <c r="M27" s="17">
        <v>0</v>
      </c>
      <c r="N27" s="17">
        <v>0</v>
      </c>
      <c r="O27" s="17">
        <v>0</v>
      </c>
      <c r="P27" s="17">
        <v>0</v>
      </c>
      <c r="Q27" s="17">
        <v>25644.680000000051</v>
      </c>
      <c r="R27" s="12">
        <v>25644.680000000051</v>
      </c>
      <c r="S27" s="70" t="s">
        <v>343</v>
      </c>
      <c r="T27" s="17">
        <v>0</v>
      </c>
      <c r="U27" s="17">
        <v>0</v>
      </c>
      <c r="V27" s="17">
        <v>0</v>
      </c>
      <c r="W27" s="17">
        <v>0</v>
      </c>
      <c r="X27" s="17">
        <v>0</v>
      </c>
      <c r="Y27" s="17">
        <v>0</v>
      </c>
      <c r="Z27" s="17">
        <v>25644.680000000051</v>
      </c>
      <c r="AA27" s="12">
        <v>25644.680000000051</v>
      </c>
      <c r="AB27" s="70" t="s">
        <v>344</v>
      </c>
      <c r="AC27" s="17">
        <v>0</v>
      </c>
      <c r="AD27" s="17">
        <v>0</v>
      </c>
      <c r="AE27" s="17">
        <v>0</v>
      </c>
      <c r="AF27" s="17">
        <v>0</v>
      </c>
      <c r="AG27" s="17">
        <v>0</v>
      </c>
      <c r="AH27" s="17">
        <v>0</v>
      </c>
      <c r="AI27" s="17">
        <v>274475</v>
      </c>
      <c r="AJ27" s="12">
        <v>274475</v>
      </c>
      <c r="AK27" s="70">
        <v>0</v>
      </c>
      <c r="AL27" s="17">
        <v>0</v>
      </c>
      <c r="AM27" s="17">
        <v>0</v>
      </c>
      <c r="AN27" s="17">
        <v>0</v>
      </c>
      <c r="AO27" s="17">
        <v>0</v>
      </c>
      <c r="AP27" s="17">
        <v>0</v>
      </c>
      <c r="AQ27" s="17">
        <v>0</v>
      </c>
      <c r="AR27" s="17">
        <v>0</v>
      </c>
      <c r="AS27" s="12">
        <v>0</v>
      </c>
    </row>
    <row r="28" spans="1:45" x14ac:dyDescent="0.25">
      <c r="A28" s="4" t="s">
        <v>19</v>
      </c>
      <c r="B28" s="92">
        <v>0</v>
      </c>
      <c r="C28" s="87">
        <v>0</v>
      </c>
      <c r="D28" s="87">
        <v>0</v>
      </c>
      <c r="E28" s="87">
        <v>0</v>
      </c>
      <c r="F28" s="87">
        <v>0</v>
      </c>
      <c r="G28" s="87">
        <v>0</v>
      </c>
      <c r="H28" s="87">
        <v>0</v>
      </c>
      <c r="I28" s="93">
        <v>0</v>
      </c>
      <c r="J28" s="70">
        <v>0</v>
      </c>
      <c r="K28" s="17">
        <v>0</v>
      </c>
      <c r="L28" s="17">
        <v>0</v>
      </c>
      <c r="M28" s="17">
        <v>0</v>
      </c>
      <c r="N28" s="17">
        <v>0</v>
      </c>
      <c r="O28" s="17">
        <v>0</v>
      </c>
      <c r="P28" s="17">
        <v>0</v>
      </c>
      <c r="Q28" s="17">
        <v>0</v>
      </c>
      <c r="R28" s="12">
        <v>0</v>
      </c>
      <c r="S28" s="70">
        <v>0</v>
      </c>
      <c r="T28" s="17">
        <v>0</v>
      </c>
      <c r="U28" s="17">
        <v>0</v>
      </c>
      <c r="V28" s="17">
        <v>0</v>
      </c>
      <c r="W28" s="17">
        <v>0</v>
      </c>
      <c r="X28" s="17">
        <v>0</v>
      </c>
      <c r="Y28" s="17">
        <v>0</v>
      </c>
      <c r="Z28" s="17">
        <v>0</v>
      </c>
      <c r="AA28" s="12">
        <v>0</v>
      </c>
      <c r="AB28" s="70">
        <v>0</v>
      </c>
      <c r="AC28" s="17">
        <v>0</v>
      </c>
      <c r="AD28" s="17">
        <v>0</v>
      </c>
      <c r="AE28" s="17">
        <v>0</v>
      </c>
      <c r="AF28" s="17">
        <v>0</v>
      </c>
      <c r="AG28" s="17">
        <v>0</v>
      </c>
      <c r="AH28" s="17">
        <v>0</v>
      </c>
      <c r="AI28" s="17">
        <v>0</v>
      </c>
      <c r="AJ28" s="12">
        <v>0</v>
      </c>
      <c r="AK28" s="70">
        <v>0</v>
      </c>
      <c r="AL28" s="17">
        <v>0</v>
      </c>
      <c r="AM28" s="17">
        <v>0</v>
      </c>
      <c r="AN28" s="17">
        <v>0</v>
      </c>
      <c r="AO28" s="17">
        <v>0</v>
      </c>
      <c r="AP28" s="17">
        <v>0</v>
      </c>
      <c r="AQ28" s="17">
        <v>0</v>
      </c>
      <c r="AR28" s="17">
        <v>0</v>
      </c>
      <c r="AS28" s="12">
        <v>0</v>
      </c>
    </row>
    <row r="29" spans="1:45" x14ac:dyDescent="0.25">
      <c r="A29" s="4" t="s">
        <v>20</v>
      </c>
      <c r="B29" s="92">
        <v>48304.240000000005</v>
      </c>
      <c r="C29" s="87">
        <v>2320</v>
      </c>
      <c r="D29" s="87">
        <v>0</v>
      </c>
      <c r="E29" s="87">
        <v>0</v>
      </c>
      <c r="F29" s="87">
        <v>0</v>
      </c>
      <c r="G29" s="87">
        <v>0</v>
      </c>
      <c r="H29" s="87">
        <v>201400</v>
      </c>
      <c r="I29" s="93">
        <v>252024.24</v>
      </c>
      <c r="J29" s="70" t="s">
        <v>345</v>
      </c>
      <c r="K29" s="17">
        <v>0</v>
      </c>
      <c r="L29" s="17">
        <v>0</v>
      </c>
      <c r="M29" s="17">
        <v>0</v>
      </c>
      <c r="N29" s="17">
        <v>0</v>
      </c>
      <c r="O29" s="17">
        <v>0</v>
      </c>
      <c r="P29" s="17">
        <v>0</v>
      </c>
      <c r="Q29" s="17">
        <v>0</v>
      </c>
      <c r="R29" s="12">
        <v>0</v>
      </c>
      <c r="S29" s="70" t="s">
        <v>346</v>
      </c>
      <c r="T29" s="17">
        <v>0</v>
      </c>
      <c r="U29" s="17">
        <v>0</v>
      </c>
      <c r="V29" s="17">
        <v>0</v>
      </c>
      <c r="W29" s="17">
        <v>0</v>
      </c>
      <c r="X29" s="17">
        <v>0</v>
      </c>
      <c r="Y29" s="17">
        <v>0</v>
      </c>
      <c r="Z29" s="17">
        <v>0</v>
      </c>
      <c r="AA29" s="12">
        <v>0</v>
      </c>
      <c r="AB29" s="70" t="s">
        <v>347</v>
      </c>
      <c r="AC29" s="17">
        <v>7255.62</v>
      </c>
      <c r="AD29" s="17">
        <v>2320</v>
      </c>
      <c r="AE29" s="17">
        <v>0</v>
      </c>
      <c r="AF29" s="17">
        <v>0</v>
      </c>
      <c r="AG29" s="17">
        <v>0</v>
      </c>
      <c r="AH29" s="17">
        <v>0</v>
      </c>
      <c r="AI29" s="17">
        <v>0</v>
      </c>
      <c r="AJ29" s="12">
        <v>9575.619999999999</v>
      </c>
      <c r="AK29" s="70" t="s">
        <v>348</v>
      </c>
      <c r="AL29" s="17">
        <v>0</v>
      </c>
      <c r="AM29" s="17">
        <v>0</v>
      </c>
      <c r="AN29" s="17">
        <v>0</v>
      </c>
      <c r="AO29" s="17">
        <v>0</v>
      </c>
      <c r="AP29" s="17">
        <v>0</v>
      </c>
      <c r="AQ29" s="17">
        <v>0</v>
      </c>
      <c r="AR29" s="17">
        <v>0</v>
      </c>
      <c r="AS29" s="12">
        <v>0</v>
      </c>
    </row>
    <row r="30" spans="1:45" x14ac:dyDescent="0.25">
      <c r="A30" s="4" t="s">
        <v>21</v>
      </c>
      <c r="B30" s="92">
        <v>0</v>
      </c>
      <c r="C30" s="87">
        <v>0</v>
      </c>
      <c r="D30" s="87">
        <v>0</v>
      </c>
      <c r="E30" s="87">
        <v>0</v>
      </c>
      <c r="F30" s="87">
        <v>0</v>
      </c>
      <c r="G30" s="87">
        <v>0</v>
      </c>
      <c r="H30" s="87">
        <v>0</v>
      </c>
      <c r="I30" s="93">
        <v>0</v>
      </c>
      <c r="J30" s="70">
        <v>0</v>
      </c>
      <c r="K30" s="17">
        <v>0</v>
      </c>
      <c r="L30" s="17">
        <v>0</v>
      </c>
      <c r="M30" s="17">
        <v>0</v>
      </c>
      <c r="N30" s="17">
        <v>0</v>
      </c>
      <c r="O30" s="17">
        <v>0</v>
      </c>
      <c r="P30" s="17">
        <v>0</v>
      </c>
      <c r="Q30" s="17">
        <v>0</v>
      </c>
      <c r="R30" s="12">
        <v>0</v>
      </c>
      <c r="S30" s="70">
        <v>0</v>
      </c>
      <c r="T30" s="17">
        <v>0</v>
      </c>
      <c r="U30" s="17">
        <v>0</v>
      </c>
      <c r="V30" s="17">
        <v>0</v>
      </c>
      <c r="W30" s="17">
        <v>0</v>
      </c>
      <c r="X30" s="17">
        <v>0</v>
      </c>
      <c r="Y30" s="17">
        <v>0</v>
      </c>
      <c r="Z30" s="17">
        <v>0</v>
      </c>
      <c r="AA30" s="12">
        <v>0</v>
      </c>
      <c r="AB30" s="70">
        <v>0</v>
      </c>
      <c r="AC30" s="17">
        <v>0</v>
      </c>
      <c r="AD30" s="17">
        <v>0</v>
      </c>
      <c r="AE30" s="17">
        <v>0</v>
      </c>
      <c r="AF30" s="17">
        <v>0</v>
      </c>
      <c r="AG30" s="17">
        <v>0</v>
      </c>
      <c r="AH30" s="17">
        <v>0</v>
      </c>
      <c r="AI30" s="17">
        <v>0</v>
      </c>
      <c r="AJ30" s="12">
        <v>0</v>
      </c>
      <c r="AK30" s="70">
        <v>0</v>
      </c>
      <c r="AL30" s="17">
        <v>0</v>
      </c>
      <c r="AM30" s="17">
        <v>0</v>
      </c>
      <c r="AN30" s="17">
        <v>0</v>
      </c>
      <c r="AO30" s="17">
        <v>0</v>
      </c>
      <c r="AP30" s="17">
        <v>0</v>
      </c>
      <c r="AQ30" s="17">
        <v>0</v>
      </c>
      <c r="AR30" s="17">
        <v>0</v>
      </c>
      <c r="AS30" s="12">
        <v>0</v>
      </c>
    </row>
    <row r="31" spans="1:45" x14ac:dyDescent="0.25">
      <c r="A31" s="4" t="s">
        <v>22</v>
      </c>
      <c r="B31" s="92">
        <v>0</v>
      </c>
      <c r="C31" s="87">
        <v>0</v>
      </c>
      <c r="D31" s="87">
        <v>0</v>
      </c>
      <c r="E31" s="87">
        <v>0</v>
      </c>
      <c r="F31" s="87">
        <v>0</v>
      </c>
      <c r="G31" s="87">
        <v>0</v>
      </c>
      <c r="H31" s="87">
        <v>0</v>
      </c>
      <c r="I31" s="93">
        <v>0</v>
      </c>
      <c r="J31" s="70" t="s">
        <v>349</v>
      </c>
      <c r="K31" s="17">
        <v>0</v>
      </c>
      <c r="L31" s="17">
        <v>0</v>
      </c>
      <c r="M31" s="17">
        <v>0</v>
      </c>
      <c r="N31" s="17">
        <v>0</v>
      </c>
      <c r="O31" s="17">
        <v>0</v>
      </c>
      <c r="P31" s="17">
        <v>0</v>
      </c>
      <c r="Q31" s="17">
        <v>0</v>
      </c>
      <c r="R31" s="12">
        <v>0</v>
      </c>
      <c r="S31" s="70">
        <v>0</v>
      </c>
      <c r="T31" s="17">
        <v>0</v>
      </c>
      <c r="U31" s="17">
        <v>0</v>
      </c>
      <c r="V31" s="17">
        <v>0</v>
      </c>
      <c r="W31" s="17">
        <v>0</v>
      </c>
      <c r="X31" s="17">
        <v>0</v>
      </c>
      <c r="Y31" s="17">
        <v>0</v>
      </c>
      <c r="Z31" s="17">
        <v>0</v>
      </c>
      <c r="AA31" s="12">
        <v>0</v>
      </c>
      <c r="AB31" s="70">
        <v>0</v>
      </c>
      <c r="AC31" s="17">
        <v>0</v>
      </c>
      <c r="AD31" s="17">
        <v>0</v>
      </c>
      <c r="AE31" s="17">
        <v>0</v>
      </c>
      <c r="AF31" s="17">
        <v>0</v>
      </c>
      <c r="AG31" s="17">
        <v>0</v>
      </c>
      <c r="AH31" s="17">
        <v>0</v>
      </c>
      <c r="AI31" s="17">
        <v>0</v>
      </c>
      <c r="AJ31" s="12">
        <v>0</v>
      </c>
      <c r="AK31" s="70">
        <v>0</v>
      </c>
      <c r="AL31" s="17">
        <v>0</v>
      </c>
      <c r="AM31" s="17">
        <v>0</v>
      </c>
      <c r="AN31" s="17">
        <v>0</v>
      </c>
      <c r="AO31" s="17">
        <v>0</v>
      </c>
      <c r="AP31" s="17">
        <v>0</v>
      </c>
      <c r="AQ31" s="17">
        <v>0</v>
      </c>
      <c r="AR31" s="17">
        <v>0</v>
      </c>
      <c r="AS31" s="12">
        <v>0</v>
      </c>
    </row>
    <row r="32" spans="1:45" x14ac:dyDescent="0.25">
      <c r="A32" s="4" t="s">
        <v>23</v>
      </c>
      <c r="B32" s="92">
        <v>0</v>
      </c>
      <c r="C32" s="87">
        <v>0</v>
      </c>
      <c r="D32" s="87">
        <v>0</v>
      </c>
      <c r="E32" s="87">
        <v>0</v>
      </c>
      <c r="F32" s="87">
        <v>0</v>
      </c>
      <c r="G32" s="87">
        <v>0</v>
      </c>
      <c r="H32" s="87">
        <v>0</v>
      </c>
      <c r="I32" s="93">
        <v>0</v>
      </c>
      <c r="J32" s="70">
        <v>0</v>
      </c>
      <c r="K32" s="17">
        <v>0</v>
      </c>
      <c r="L32" s="17">
        <v>0</v>
      </c>
      <c r="M32" s="17">
        <v>0</v>
      </c>
      <c r="N32" s="17">
        <v>0</v>
      </c>
      <c r="O32" s="17">
        <v>0</v>
      </c>
      <c r="P32" s="17">
        <v>0</v>
      </c>
      <c r="Q32" s="17">
        <v>0</v>
      </c>
      <c r="R32" s="12">
        <v>0</v>
      </c>
      <c r="S32" s="70">
        <v>0</v>
      </c>
      <c r="T32" s="17">
        <v>0</v>
      </c>
      <c r="U32" s="17">
        <v>0</v>
      </c>
      <c r="V32" s="17">
        <v>0</v>
      </c>
      <c r="W32" s="17">
        <v>0</v>
      </c>
      <c r="X32" s="17">
        <v>0</v>
      </c>
      <c r="Y32" s="17">
        <v>0</v>
      </c>
      <c r="Z32" s="17">
        <v>0</v>
      </c>
      <c r="AA32" s="12">
        <v>0</v>
      </c>
      <c r="AB32" s="70">
        <v>0</v>
      </c>
      <c r="AC32" s="17">
        <v>0</v>
      </c>
      <c r="AD32" s="17">
        <v>0</v>
      </c>
      <c r="AE32" s="17">
        <v>0</v>
      </c>
      <c r="AF32" s="17">
        <v>0</v>
      </c>
      <c r="AG32" s="17">
        <v>0</v>
      </c>
      <c r="AH32" s="17">
        <v>0</v>
      </c>
      <c r="AI32" s="17">
        <v>0</v>
      </c>
      <c r="AJ32" s="12">
        <v>0</v>
      </c>
      <c r="AK32" s="70">
        <v>0</v>
      </c>
      <c r="AL32" s="17">
        <v>0</v>
      </c>
      <c r="AM32" s="17">
        <v>0</v>
      </c>
      <c r="AN32" s="17">
        <v>0</v>
      </c>
      <c r="AO32" s="17">
        <v>0</v>
      </c>
      <c r="AP32" s="17">
        <v>0</v>
      </c>
      <c r="AQ32" s="17">
        <v>0</v>
      </c>
      <c r="AR32" s="17">
        <v>0</v>
      </c>
      <c r="AS32" s="12">
        <v>0</v>
      </c>
    </row>
    <row r="33" spans="1:45" x14ac:dyDescent="0.25">
      <c r="A33" s="4" t="s">
        <v>24</v>
      </c>
      <c r="B33" s="92">
        <v>0</v>
      </c>
      <c r="C33" s="87">
        <v>0</v>
      </c>
      <c r="D33" s="87">
        <v>0</v>
      </c>
      <c r="E33" s="87">
        <v>0</v>
      </c>
      <c r="F33" s="87">
        <v>0</v>
      </c>
      <c r="G33" s="87">
        <v>0</v>
      </c>
      <c r="H33" s="87">
        <v>0</v>
      </c>
      <c r="I33" s="93">
        <v>0</v>
      </c>
      <c r="J33" s="70">
        <v>0</v>
      </c>
      <c r="K33" s="17">
        <v>0</v>
      </c>
      <c r="L33" s="17">
        <v>0</v>
      </c>
      <c r="M33" s="17">
        <v>0</v>
      </c>
      <c r="N33" s="17">
        <v>0</v>
      </c>
      <c r="O33" s="17">
        <v>0</v>
      </c>
      <c r="P33" s="17">
        <v>0</v>
      </c>
      <c r="Q33" s="17">
        <v>0</v>
      </c>
      <c r="R33" s="12">
        <v>0</v>
      </c>
      <c r="S33" s="70" t="s">
        <v>350</v>
      </c>
      <c r="T33" s="17">
        <v>0</v>
      </c>
      <c r="U33" s="17">
        <v>0</v>
      </c>
      <c r="V33" s="17">
        <v>0</v>
      </c>
      <c r="W33" s="17">
        <v>0</v>
      </c>
      <c r="X33" s="17">
        <v>0</v>
      </c>
      <c r="Y33" s="17">
        <v>0</v>
      </c>
      <c r="Z33" s="17">
        <v>0</v>
      </c>
      <c r="AA33" s="12">
        <v>0</v>
      </c>
      <c r="AB33" s="70">
        <v>0</v>
      </c>
      <c r="AC33" s="17">
        <v>0</v>
      </c>
      <c r="AD33" s="17">
        <v>0</v>
      </c>
      <c r="AE33" s="17">
        <v>0</v>
      </c>
      <c r="AF33" s="17">
        <v>0</v>
      </c>
      <c r="AG33" s="17">
        <v>0</v>
      </c>
      <c r="AH33" s="17">
        <v>0</v>
      </c>
      <c r="AI33" s="17">
        <v>0</v>
      </c>
      <c r="AJ33" s="12">
        <v>0</v>
      </c>
      <c r="AK33" s="70">
        <v>0</v>
      </c>
      <c r="AL33" s="17">
        <v>0</v>
      </c>
      <c r="AM33" s="17">
        <v>0</v>
      </c>
      <c r="AN33" s="17">
        <v>0</v>
      </c>
      <c r="AO33" s="17">
        <v>0</v>
      </c>
      <c r="AP33" s="17">
        <v>0</v>
      </c>
      <c r="AQ33" s="17">
        <v>0</v>
      </c>
      <c r="AR33" s="17">
        <v>0</v>
      </c>
      <c r="AS33" s="12">
        <v>0</v>
      </c>
    </row>
    <row r="34" spans="1:45" ht="13.2" customHeight="1" x14ac:dyDescent="0.25">
      <c r="A34" s="4" t="s">
        <v>25</v>
      </c>
      <c r="B34" s="92">
        <v>0</v>
      </c>
      <c r="C34" s="87">
        <v>0</v>
      </c>
      <c r="D34" s="87">
        <v>0</v>
      </c>
      <c r="E34" s="87">
        <v>0</v>
      </c>
      <c r="F34" s="87">
        <v>0</v>
      </c>
      <c r="G34" s="87">
        <v>0</v>
      </c>
      <c r="H34" s="87">
        <v>0</v>
      </c>
      <c r="I34" s="93">
        <v>0</v>
      </c>
      <c r="J34" s="70">
        <v>0</v>
      </c>
      <c r="K34" s="17">
        <v>0</v>
      </c>
      <c r="L34" s="17">
        <v>0</v>
      </c>
      <c r="M34" s="17">
        <v>0</v>
      </c>
      <c r="N34" s="17">
        <v>0</v>
      </c>
      <c r="O34" s="17">
        <v>0</v>
      </c>
      <c r="P34" s="17">
        <v>0</v>
      </c>
      <c r="Q34" s="17">
        <v>0</v>
      </c>
      <c r="R34" s="12">
        <v>0</v>
      </c>
      <c r="S34" s="70">
        <v>0</v>
      </c>
      <c r="T34" s="17">
        <v>0</v>
      </c>
      <c r="U34" s="17">
        <v>0</v>
      </c>
      <c r="V34" s="17">
        <v>0</v>
      </c>
      <c r="W34" s="17">
        <v>0</v>
      </c>
      <c r="X34" s="17">
        <v>0</v>
      </c>
      <c r="Y34" s="17">
        <v>0</v>
      </c>
      <c r="Z34" s="17">
        <v>0</v>
      </c>
      <c r="AA34" s="12">
        <v>0</v>
      </c>
      <c r="AB34" s="70">
        <v>0</v>
      </c>
      <c r="AC34" s="17">
        <v>0</v>
      </c>
      <c r="AD34" s="17">
        <v>0</v>
      </c>
      <c r="AE34" s="17">
        <v>0</v>
      </c>
      <c r="AF34" s="17">
        <v>0</v>
      </c>
      <c r="AG34" s="17">
        <v>0</v>
      </c>
      <c r="AH34" s="17">
        <v>0</v>
      </c>
      <c r="AI34" s="17">
        <v>0</v>
      </c>
      <c r="AJ34" s="12">
        <v>0</v>
      </c>
      <c r="AK34" s="70">
        <v>0</v>
      </c>
      <c r="AL34" s="17">
        <v>0</v>
      </c>
      <c r="AM34" s="17">
        <v>0</v>
      </c>
      <c r="AN34" s="17">
        <v>0</v>
      </c>
      <c r="AO34" s="17">
        <v>0</v>
      </c>
      <c r="AP34" s="17">
        <v>0</v>
      </c>
      <c r="AQ34" s="17">
        <v>0</v>
      </c>
      <c r="AR34" s="17">
        <v>0</v>
      </c>
      <c r="AS34" s="12">
        <v>0</v>
      </c>
    </row>
    <row r="35" spans="1:45" x14ac:dyDescent="0.25">
      <c r="A35" s="4" t="s">
        <v>26</v>
      </c>
      <c r="B35" s="92">
        <v>0</v>
      </c>
      <c r="C35" s="87">
        <v>35000</v>
      </c>
      <c r="D35" s="87">
        <v>3709681.12</v>
      </c>
      <c r="E35" s="87">
        <v>0</v>
      </c>
      <c r="F35" s="87">
        <v>3020832</v>
      </c>
      <c r="G35" s="87">
        <v>20000</v>
      </c>
      <c r="H35" s="87">
        <v>0</v>
      </c>
      <c r="I35" s="93">
        <v>6785513.1200000001</v>
      </c>
      <c r="J35" s="70" t="s">
        <v>351</v>
      </c>
      <c r="K35" s="17">
        <v>0</v>
      </c>
      <c r="L35" s="17">
        <v>35000</v>
      </c>
      <c r="M35" s="17">
        <v>3709681.12</v>
      </c>
      <c r="N35" s="17">
        <v>0</v>
      </c>
      <c r="O35" s="17">
        <v>3020832</v>
      </c>
      <c r="P35" s="17">
        <v>20000</v>
      </c>
      <c r="Q35" s="17">
        <v>0</v>
      </c>
      <c r="R35" s="12">
        <v>6785513.1200000001</v>
      </c>
      <c r="S35" s="70" t="s">
        <v>352</v>
      </c>
      <c r="T35" s="17">
        <v>0</v>
      </c>
      <c r="U35" s="17">
        <v>35000</v>
      </c>
      <c r="V35" s="17">
        <v>3709681.12</v>
      </c>
      <c r="W35" s="17">
        <v>0</v>
      </c>
      <c r="X35" s="17">
        <v>3020832</v>
      </c>
      <c r="Y35" s="17">
        <v>20000</v>
      </c>
      <c r="Z35" s="17">
        <v>0</v>
      </c>
      <c r="AA35" s="12">
        <v>6785513.1200000001</v>
      </c>
      <c r="AB35" s="70" t="s">
        <v>353</v>
      </c>
      <c r="AC35" s="17">
        <v>0</v>
      </c>
      <c r="AD35" s="17">
        <v>0</v>
      </c>
      <c r="AE35" s="17">
        <v>0</v>
      </c>
      <c r="AF35" s="17">
        <v>0</v>
      </c>
      <c r="AG35" s="17">
        <v>0</v>
      </c>
      <c r="AH35" s="17">
        <v>0</v>
      </c>
      <c r="AI35" s="17">
        <v>0</v>
      </c>
      <c r="AJ35" s="12">
        <v>0</v>
      </c>
      <c r="AK35" s="70" t="s">
        <v>354</v>
      </c>
      <c r="AL35" s="17">
        <v>0</v>
      </c>
      <c r="AM35" s="17">
        <v>0</v>
      </c>
      <c r="AN35" s="17">
        <v>0</v>
      </c>
      <c r="AO35" s="17">
        <v>0</v>
      </c>
      <c r="AP35" s="17">
        <v>0</v>
      </c>
      <c r="AQ35" s="17">
        <v>0</v>
      </c>
      <c r="AR35" s="17">
        <v>0</v>
      </c>
      <c r="AS35" s="12">
        <v>0</v>
      </c>
    </row>
    <row r="36" spans="1:45" x14ac:dyDescent="0.25">
      <c r="A36" s="4" t="s">
        <v>27</v>
      </c>
      <c r="B36" s="92">
        <v>0</v>
      </c>
      <c r="C36" s="87">
        <v>0</v>
      </c>
      <c r="D36" s="87">
        <v>0</v>
      </c>
      <c r="E36" s="87">
        <v>0</v>
      </c>
      <c r="F36" s="87">
        <v>0</v>
      </c>
      <c r="G36" s="87">
        <v>0</v>
      </c>
      <c r="H36" s="87">
        <v>0</v>
      </c>
      <c r="I36" s="93">
        <v>0</v>
      </c>
      <c r="J36" s="70" t="s">
        <v>355</v>
      </c>
      <c r="K36" s="17">
        <v>0</v>
      </c>
      <c r="L36" s="17">
        <v>0</v>
      </c>
      <c r="M36" s="17">
        <v>0</v>
      </c>
      <c r="N36" s="17">
        <v>0</v>
      </c>
      <c r="O36" s="17">
        <v>0</v>
      </c>
      <c r="P36" s="17">
        <v>0</v>
      </c>
      <c r="Q36" s="17">
        <v>0</v>
      </c>
      <c r="R36" s="12">
        <v>0</v>
      </c>
      <c r="S36" s="70">
        <v>0</v>
      </c>
      <c r="T36" s="17">
        <v>0</v>
      </c>
      <c r="U36" s="17">
        <v>0</v>
      </c>
      <c r="V36" s="17">
        <v>0</v>
      </c>
      <c r="W36" s="17">
        <v>0</v>
      </c>
      <c r="X36" s="17">
        <v>0</v>
      </c>
      <c r="Y36" s="17">
        <v>0</v>
      </c>
      <c r="Z36" s="17">
        <v>0</v>
      </c>
      <c r="AA36" s="12">
        <v>0</v>
      </c>
      <c r="AB36" s="70">
        <v>0</v>
      </c>
      <c r="AC36" s="17">
        <v>0</v>
      </c>
      <c r="AD36" s="17">
        <v>0</v>
      </c>
      <c r="AE36" s="17">
        <v>0</v>
      </c>
      <c r="AF36" s="17">
        <v>0</v>
      </c>
      <c r="AG36" s="17">
        <v>0</v>
      </c>
      <c r="AH36" s="17">
        <v>0</v>
      </c>
      <c r="AI36" s="17">
        <v>0</v>
      </c>
      <c r="AJ36" s="12">
        <v>0</v>
      </c>
      <c r="AK36" s="70">
        <v>0</v>
      </c>
      <c r="AL36" s="17">
        <v>0</v>
      </c>
      <c r="AM36" s="17">
        <v>0</v>
      </c>
      <c r="AN36" s="17">
        <v>0</v>
      </c>
      <c r="AO36" s="17">
        <v>0</v>
      </c>
      <c r="AP36" s="17">
        <v>0</v>
      </c>
      <c r="AQ36" s="17">
        <v>0</v>
      </c>
      <c r="AR36" s="17">
        <v>0</v>
      </c>
      <c r="AS36" s="12">
        <v>0</v>
      </c>
    </row>
    <row r="37" spans="1:45" x14ac:dyDescent="0.25">
      <c r="A37" s="4" t="s">
        <v>28</v>
      </c>
      <c r="B37" s="92">
        <v>0</v>
      </c>
      <c r="C37" s="87">
        <v>0</v>
      </c>
      <c r="D37" s="87">
        <v>0</v>
      </c>
      <c r="E37" s="87">
        <v>0</v>
      </c>
      <c r="F37" s="87">
        <v>0</v>
      </c>
      <c r="G37" s="87">
        <v>0</v>
      </c>
      <c r="H37" s="87">
        <v>0</v>
      </c>
      <c r="I37" s="93">
        <v>0</v>
      </c>
      <c r="J37" s="70" t="s">
        <v>356</v>
      </c>
      <c r="K37" s="17">
        <v>0</v>
      </c>
      <c r="L37" s="17">
        <v>0</v>
      </c>
      <c r="M37" s="17">
        <v>0</v>
      </c>
      <c r="N37" s="17">
        <v>0</v>
      </c>
      <c r="O37" s="17">
        <v>0</v>
      </c>
      <c r="P37" s="17">
        <v>0</v>
      </c>
      <c r="Q37" s="17">
        <v>0</v>
      </c>
      <c r="R37" s="12">
        <v>0</v>
      </c>
      <c r="S37" s="70">
        <v>0</v>
      </c>
      <c r="T37" s="17">
        <v>0</v>
      </c>
      <c r="U37" s="17">
        <v>0</v>
      </c>
      <c r="V37" s="17">
        <v>0</v>
      </c>
      <c r="W37" s="17">
        <v>0</v>
      </c>
      <c r="X37" s="17">
        <v>0</v>
      </c>
      <c r="Y37" s="17">
        <v>0</v>
      </c>
      <c r="Z37" s="17">
        <v>0</v>
      </c>
      <c r="AA37" s="12">
        <v>0</v>
      </c>
      <c r="AB37" s="70">
        <v>0</v>
      </c>
      <c r="AC37" s="17">
        <v>0</v>
      </c>
      <c r="AD37" s="17">
        <v>0</v>
      </c>
      <c r="AE37" s="17">
        <v>0</v>
      </c>
      <c r="AF37" s="17">
        <v>0</v>
      </c>
      <c r="AG37" s="17">
        <v>0</v>
      </c>
      <c r="AH37" s="17">
        <v>0</v>
      </c>
      <c r="AI37" s="17">
        <v>0</v>
      </c>
      <c r="AJ37" s="12">
        <v>0</v>
      </c>
      <c r="AK37" s="70">
        <v>0</v>
      </c>
      <c r="AL37" s="17">
        <v>0</v>
      </c>
      <c r="AM37" s="17">
        <v>0</v>
      </c>
      <c r="AN37" s="17">
        <v>0</v>
      </c>
      <c r="AO37" s="17">
        <v>0</v>
      </c>
      <c r="AP37" s="17">
        <v>0</v>
      </c>
      <c r="AQ37" s="17">
        <v>0</v>
      </c>
      <c r="AR37" s="17">
        <v>0</v>
      </c>
      <c r="AS37" s="12">
        <v>0</v>
      </c>
    </row>
    <row r="38" spans="1:45" x14ac:dyDescent="0.25">
      <c r="A38" s="4" t="s">
        <v>29</v>
      </c>
      <c r="B38" s="92">
        <v>0</v>
      </c>
      <c r="C38" s="87">
        <v>0</v>
      </c>
      <c r="D38" s="87">
        <v>0</v>
      </c>
      <c r="E38" s="87">
        <v>0</v>
      </c>
      <c r="F38" s="87">
        <v>0</v>
      </c>
      <c r="G38" s="87">
        <v>0</v>
      </c>
      <c r="H38" s="87">
        <v>0</v>
      </c>
      <c r="I38" s="93">
        <v>0</v>
      </c>
      <c r="J38" s="70">
        <v>0</v>
      </c>
      <c r="K38" s="17">
        <v>0</v>
      </c>
      <c r="L38" s="17">
        <v>0</v>
      </c>
      <c r="M38" s="17">
        <v>0</v>
      </c>
      <c r="N38" s="17">
        <v>0</v>
      </c>
      <c r="O38" s="17">
        <v>0</v>
      </c>
      <c r="P38" s="17">
        <v>0</v>
      </c>
      <c r="Q38" s="17">
        <v>0</v>
      </c>
      <c r="R38" s="12">
        <v>0</v>
      </c>
      <c r="S38" s="70">
        <v>0</v>
      </c>
      <c r="T38" s="17">
        <v>0</v>
      </c>
      <c r="U38" s="17">
        <v>0</v>
      </c>
      <c r="V38" s="17">
        <v>0</v>
      </c>
      <c r="W38" s="17">
        <v>0</v>
      </c>
      <c r="X38" s="17">
        <v>0</v>
      </c>
      <c r="Y38" s="17">
        <v>0</v>
      </c>
      <c r="Z38" s="17">
        <v>0</v>
      </c>
      <c r="AA38" s="12">
        <v>0</v>
      </c>
      <c r="AB38" s="70">
        <v>0</v>
      </c>
      <c r="AC38" s="17">
        <v>0</v>
      </c>
      <c r="AD38" s="17">
        <v>0</v>
      </c>
      <c r="AE38" s="17">
        <v>0</v>
      </c>
      <c r="AF38" s="17">
        <v>0</v>
      </c>
      <c r="AG38" s="17">
        <v>0</v>
      </c>
      <c r="AH38" s="17">
        <v>0</v>
      </c>
      <c r="AI38" s="17">
        <v>0</v>
      </c>
      <c r="AJ38" s="12">
        <v>0</v>
      </c>
      <c r="AK38" s="70">
        <v>0</v>
      </c>
      <c r="AL38" s="17">
        <v>0</v>
      </c>
      <c r="AM38" s="17">
        <v>0</v>
      </c>
      <c r="AN38" s="17">
        <v>0</v>
      </c>
      <c r="AO38" s="17">
        <v>0</v>
      </c>
      <c r="AP38" s="17">
        <v>0</v>
      </c>
      <c r="AQ38" s="17">
        <v>0</v>
      </c>
      <c r="AR38" s="17">
        <v>0</v>
      </c>
      <c r="AS38" s="12">
        <v>0</v>
      </c>
    </row>
    <row r="39" spans="1:45" x14ac:dyDescent="0.25">
      <c r="A39" s="4" t="s">
        <v>30</v>
      </c>
      <c r="B39" s="92">
        <v>2911</v>
      </c>
      <c r="C39" s="87">
        <v>0</v>
      </c>
      <c r="D39" s="87">
        <v>0</v>
      </c>
      <c r="E39" s="87">
        <v>0</v>
      </c>
      <c r="F39" s="87">
        <v>0</v>
      </c>
      <c r="G39" s="87">
        <v>0</v>
      </c>
      <c r="H39" s="87">
        <v>0</v>
      </c>
      <c r="I39" s="93">
        <v>2911</v>
      </c>
      <c r="J39" s="70" t="s">
        <v>357</v>
      </c>
      <c r="K39" s="17">
        <v>2911</v>
      </c>
      <c r="L39" s="17">
        <v>0</v>
      </c>
      <c r="M39" s="17">
        <v>0</v>
      </c>
      <c r="N39" s="17">
        <v>0</v>
      </c>
      <c r="O39" s="17">
        <v>0</v>
      </c>
      <c r="P39" s="17">
        <v>0</v>
      </c>
      <c r="Q39" s="17">
        <v>0</v>
      </c>
      <c r="R39" s="12">
        <v>2911</v>
      </c>
      <c r="S39" s="70">
        <v>0</v>
      </c>
      <c r="T39" s="17">
        <v>2911</v>
      </c>
      <c r="U39" s="17">
        <v>0</v>
      </c>
      <c r="V39" s="17">
        <v>0</v>
      </c>
      <c r="W39" s="17">
        <v>0</v>
      </c>
      <c r="X39" s="17">
        <v>0</v>
      </c>
      <c r="Y39" s="17">
        <v>0</v>
      </c>
      <c r="Z39" s="17">
        <v>0</v>
      </c>
      <c r="AA39" s="12">
        <v>2911</v>
      </c>
      <c r="AB39" s="70">
        <v>0</v>
      </c>
      <c r="AC39" s="17">
        <v>0</v>
      </c>
      <c r="AD39" s="17">
        <v>0</v>
      </c>
      <c r="AE39" s="17">
        <v>0</v>
      </c>
      <c r="AF39" s="17">
        <v>0</v>
      </c>
      <c r="AG39" s="17">
        <v>0</v>
      </c>
      <c r="AH39" s="17">
        <v>0</v>
      </c>
      <c r="AI39" s="17">
        <v>0</v>
      </c>
      <c r="AJ39" s="12">
        <v>0</v>
      </c>
      <c r="AK39" s="70">
        <v>0</v>
      </c>
      <c r="AL39" s="17">
        <v>0</v>
      </c>
      <c r="AM39" s="17">
        <v>0</v>
      </c>
      <c r="AN39" s="17">
        <v>0</v>
      </c>
      <c r="AO39" s="17">
        <v>0</v>
      </c>
      <c r="AP39" s="17">
        <v>0</v>
      </c>
      <c r="AQ39" s="17">
        <v>0</v>
      </c>
      <c r="AR39" s="17">
        <v>0</v>
      </c>
      <c r="AS39" s="12">
        <v>0</v>
      </c>
    </row>
    <row r="40" spans="1:45" x14ac:dyDescent="0.25">
      <c r="A40" s="4" t="s">
        <v>31</v>
      </c>
      <c r="B40" s="92">
        <v>0</v>
      </c>
      <c r="C40" s="87">
        <v>0</v>
      </c>
      <c r="D40" s="87">
        <v>0</v>
      </c>
      <c r="E40" s="87">
        <v>0</v>
      </c>
      <c r="F40" s="87">
        <v>0</v>
      </c>
      <c r="G40" s="87">
        <v>0</v>
      </c>
      <c r="H40" s="87">
        <v>0</v>
      </c>
      <c r="I40" s="93">
        <v>0</v>
      </c>
      <c r="J40" s="70">
        <v>0</v>
      </c>
      <c r="K40" s="17">
        <v>0</v>
      </c>
      <c r="L40" s="17">
        <v>0</v>
      </c>
      <c r="M40" s="17">
        <v>0</v>
      </c>
      <c r="N40" s="17">
        <v>0</v>
      </c>
      <c r="O40" s="17">
        <v>0</v>
      </c>
      <c r="P40" s="17">
        <v>0</v>
      </c>
      <c r="Q40" s="17">
        <v>0</v>
      </c>
      <c r="R40" s="12">
        <v>0</v>
      </c>
      <c r="S40" s="70" t="s">
        <v>358</v>
      </c>
      <c r="T40" s="17">
        <v>0</v>
      </c>
      <c r="U40" s="17">
        <v>0</v>
      </c>
      <c r="V40" s="17">
        <v>0</v>
      </c>
      <c r="W40" s="17">
        <v>0</v>
      </c>
      <c r="X40" s="17">
        <v>0</v>
      </c>
      <c r="Y40" s="17">
        <v>0</v>
      </c>
      <c r="Z40" s="17">
        <v>0</v>
      </c>
      <c r="AA40" s="12">
        <v>0</v>
      </c>
      <c r="AB40" s="70">
        <v>0</v>
      </c>
      <c r="AC40" s="17">
        <v>0</v>
      </c>
      <c r="AD40" s="17">
        <v>0</v>
      </c>
      <c r="AE40" s="17">
        <v>0</v>
      </c>
      <c r="AF40" s="17">
        <v>0</v>
      </c>
      <c r="AG40" s="17">
        <v>0</v>
      </c>
      <c r="AH40" s="17">
        <v>0</v>
      </c>
      <c r="AI40" s="17">
        <v>0</v>
      </c>
      <c r="AJ40" s="12">
        <v>0</v>
      </c>
      <c r="AK40" s="70">
        <v>0</v>
      </c>
      <c r="AL40" s="17">
        <v>0</v>
      </c>
      <c r="AM40" s="17">
        <v>0</v>
      </c>
      <c r="AN40" s="17">
        <v>0</v>
      </c>
      <c r="AO40" s="17">
        <v>0</v>
      </c>
      <c r="AP40" s="17">
        <v>0</v>
      </c>
      <c r="AQ40" s="17">
        <v>0</v>
      </c>
      <c r="AR40" s="17">
        <v>0</v>
      </c>
      <c r="AS40" s="12">
        <v>0</v>
      </c>
    </row>
    <row r="41" spans="1:45" x14ac:dyDescent="0.25">
      <c r="A41" s="4" t="s">
        <v>32</v>
      </c>
      <c r="B41" s="92">
        <v>0</v>
      </c>
      <c r="C41" s="87">
        <v>0</v>
      </c>
      <c r="D41" s="87">
        <v>0</v>
      </c>
      <c r="E41" s="87">
        <v>0</v>
      </c>
      <c r="F41" s="87">
        <v>0</v>
      </c>
      <c r="G41" s="87">
        <v>0</v>
      </c>
      <c r="H41" s="87">
        <v>0</v>
      </c>
      <c r="I41" s="93">
        <v>0</v>
      </c>
      <c r="J41" s="70">
        <v>0</v>
      </c>
      <c r="K41" s="17">
        <v>0</v>
      </c>
      <c r="L41" s="17">
        <v>0</v>
      </c>
      <c r="M41" s="17">
        <v>0</v>
      </c>
      <c r="N41" s="17">
        <v>0</v>
      </c>
      <c r="O41" s="17">
        <v>0</v>
      </c>
      <c r="P41" s="17">
        <v>0</v>
      </c>
      <c r="Q41" s="17">
        <v>0</v>
      </c>
      <c r="R41" s="12">
        <v>0</v>
      </c>
      <c r="S41" s="70">
        <v>0</v>
      </c>
      <c r="T41" s="17">
        <v>0</v>
      </c>
      <c r="U41" s="17">
        <v>0</v>
      </c>
      <c r="V41" s="17">
        <v>0</v>
      </c>
      <c r="W41" s="17">
        <v>0</v>
      </c>
      <c r="X41" s="17">
        <v>0</v>
      </c>
      <c r="Y41" s="17">
        <v>0</v>
      </c>
      <c r="Z41" s="17">
        <v>0</v>
      </c>
      <c r="AA41" s="12">
        <v>0</v>
      </c>
      <c r="AB41" s="70">
        <v>0</v>
      </c>
      <c r="AC41" s="17">
        <v>0</v>
      </c>
      <c r="AD41" s="17">
        <v>0</v>
      </c>
      <c r="AE41" s="17">
        <v>0</v>
      </c>
      <c r="AF41" s="17">
        <v>0</v>
      </c>
      <c r="AG41" s="17">
        <v>0</v>
      </c>
      <c r="AH41" s="17">
        <v>0</v>
      </c>
      <c r="AI41" s="17">
        <v>0</v>
      </c>
      <c r="AJ41" s="12">
        <v>0</v>
      </c>
      <c r="AK41" s="70">
        <v>0</v>
      </c>
      <c r="AL41" s="17">
        <v>0</v>
      </c>
      <c r="AM41" s="17">
        <v>0</v>
      </c>
      <c r="AN41" s="17">
        <v>0</v>
      </c>
      <c r="AO41" s="17">
        <v>0</v>
      </c>
      <c r="AP41" s="17">
        <v>0</v>
      </c>
      <c r="AQ41" s="17">
        <v>0</v>
      </c>
      <c r="AR41" s="17">
        <v>0</v>
      </c>
      <c r="AS41" s="12">
        <v>0</v>
      </c>
    </row>
    <row r="42" spans="1:45" x14ac:dyDescent="0.25">
      <c r="A42" s="4" t="s">
        <v>33</v>
      </c>
      <c r="B42" s="92">
        <v>0</v>
      </c>
      <c r="C42" s="87">
        <v>0</v>
      </c>
      <c r="D42" s="87">
        <v>0</v>
      </c>
      <c r="E42" s="87">
        <v>0</v>
      </c>
      <c r="F42" s="87">
        <v>0</v>
      </c>
      <c r="G42" s="87">
        <v>0</v>
      </c>
      <c r="H42" s="87">
        <v>0</v>
      </c>
      <c r="I42" s="93">
        <v>0</v>
      </c>
      <c r="J42" s="70">
        <v>0</v>
      </c>
      <c r="K42" s="17">
        <v>0</v>
      </c>
      <c r="L42" s="17">
        <v>0</v>
      </c>
      <c r="M42" s="17">
        <v>0</v>
      </c>
      <c r="N42" s="17">
        <v>0</v>
      </c>
      <c r="O42" s="17">
        <v>0</v>
      </c>
      <c r="P42" s="17">
        <v>0</v>
      </c>
      <c r="Q42" s="17">
        <v>0</v>
      </c>
      <c r="R42" s="12">
        <v>0</v>
      </c>
      <c r="S42" s="70">
        <v>0</v>
      </c>
      <c r="T42" s="17">
        <v>0</v>
      </c>
      <c r="U42" s="17">
        <v>0</v>
      </c>
      <c r="V42" s="17">
        <v>0</v>
      </c>
      <c r="W42" s="17">
        <v>0</v>
      </c>
      <c r="X42" s="17">
        <v>0</v>
      </c>
      <c r="Y42" s="17">
        <v>0</v>
      </c>
      <c r="Z42" s="17">
        <v>0</v>
      </c>
      <c r="AA42" s="12">
        <v>0</v>
      </c>
      <c r="AB42" s="70">
        <v>0</v>
      </c>
      <c r="AC42" s="17">
        <v>0</v>
      </c>
      <c r="AD42" s="17">
        <v>0</v>
      </c>
      <c r="AE42" s="17">
        <v>0</v>
      </c>
      <c r="AF42" s="17">
        <v>0</v>
      </c>
      <c r="AG42" s="17">
        <v>0</v>
      </c>
      <c r="AH42" s="17">
        <v>0</v>
      </c>
      <c r="AI42" s="17">
        <v>0</v>
      </c>
      <c r="AJ42" s="12">
        <v>0</v>
      </c>
      <c r="AK42" s="70">
        <v>0</v>
      </c>
      <c r="AL42" s="17">
        <v>0</v>
      </c>
      <c r="AM42" s="17">
        <v>0</v>
      </c>
      <c r="AN42" s="17">
        <v>0</v>
      </c>
      <c r="AO42" s="17">
        <v>0</v>
      </c>
      <c r="AP42" s="17">
        <v>0</v>
      </c>
      <c r="AQ42" s="17">
        <v>0</v>
      </c>
      <c r="AR42" s="17">
        <v>0</v>
      </c>
      <c r="AS42" s="12">
        <v>0</v>
      </c>
    </row>
    <row r="43" spans="1:45" x14ac:dyDescent="0.25">
      <c r="A43" s="4" t="s">
        <v>34</v>
      </c>
      <c r="B43" s="92">
        <v>0</v>
      </c>
      <c r="C43" s="87">
        <v>0</v>
      </c>
      <c r="D43" s="87">
        <v>0</v>
      </c>
      <c r="E43" s="87">
        <v>0</v>
      </c>
      <c r="F43" s="87">
        <v>0</v>
      </c>
      <c r="G43" s="87">
        <v>0</v>
      </c>
      <c r="H43" s="87">
        <v>0</v>
      </c>
      <c r="I43" s="93">
        <v>0</v>
      </c>
      <c r="J43" s="70">
        <v>0</v>
      </c>
      <c r="K43" s="17">
        <v>0</v>
      </c>
      <c r="L43" s="17">
        <v>0</v>
      </c>
      <c r="M43" s="17">
        <v>0</v>
      </c>
      <c r="N43" s="17">
        <v>0</v>
      </c>
      <c r="O43" s="17">
        <v>0</v>
      </c>
      <c r="P43" s="17">
        <v>0</v>
      </c>
      <c r="Q43" s="17">
        <v>0</v>
      </c>
      <c r="R43" s="12">
        <v>0</v>
      </c>
      <c r="S43" s="70">
        <v>0</v>
      </c>
      <c r="T43" s="17">
        <v>0</v>
      </c>
      <c r="U43" s="17">
        <v>0</v>
      </c>
      <c r="V43" s="17">
        <v>0</v>
      </c>
      <c r="W43" s="17">
        <v>0</v>
      </c>
      <c r="X43" s="17">
        <v>0</v>
      </c>
      <c r="Y43" s="17">
        <v>0</v>
      </c>
      <c r="Z43" s="17">
        <v>0</v>
      </c>
      <c r="AA43" s="12">
        <v>0</v>
      </c>
      <c r="AB43" s="70">
        <v>0</v>
      </c>
      <c r="AC43" s="17">
        <v>0</v>
      </c>
      <c r="AD43" s="17">
        <v>0</v>
      </c>
      <c r="AE43" s="17">
        <v>0</v>
      </c>
      <c r="AF43" s="17">
        <v>0</v>
      </c>
      <c r="AG43" s="17">
        <v>0</v>
      </c>
      <c r="AH43" s="17">
        <v>0</v>
      </c>
      <c r="AI43" s="17">
        <v>0</v>
      </c>
      <c r="AJ43" s="12">
        <v>0</v>
      </c>
      <c r="AK43" s="70">
        <v>0</v>
      </c>
      <c r="AL43" s="17">
        <v>0</v>
      </c>
      <c r="AM43" s="17">
        <v>0</v>
      </c>
      <c r="AN43" s="17">
        <v>0</v>
      </c>
      <c r="AO43" s="17">
        <v>0</v>
      </c>
      <c r="AP43" s="17">
        <v>0</v>
      </c>
      <c r="AQ43" s="17">
        <v>0</v>
      </c>
      <c r="AR43" s="17">
        <v>0</v>
      </c>
      <c r="AS43" s="12">
        <v>0</v>
      </c>
    </row>
    <row r="44" spans="1:45" x14ac:dyDescent="0.25">
      <c r="A44" s="4" t="s">
        <v>35</v>
      </c>
      <c r="B44" s="92">
        <v>0</v>
      </c>
      <c r="C44" s="87">
        <v>0</v>
      </c>
      <c r="D44" s="87">
        <v>0</v>
      </c>
      <c r="E44" s="87">
        <v>0</v>
      </c>
      <c r="F44" s="87">
        <v>0</v>
      </c>
      <c r="G44" s="87">
        <v>0</v>
      </c>
      <c r="H44" s="87">
        <v>46754</v>
      </c>
      <c r="I44" s="93">
        <v>46754</v>
      </c>
      <c r="J44" s="70" t="s">
        <v>359</v>
      </c>
      <c r="K44" s="17">
        <v>0</v>
      </c>
      <c r="L44" s="17">
        <v>0</v>
      </c>
      <c r="M44" s="17">
        <v>0</v>
      </c>
      <c r="N44" s="17">
        <v>0</v>
      </c>
      <c r="O44" s="17">
        <v>0</v>
      </c>
      <c r="P44" s="17">
        <v>0</v>
      </c>
      <c r="Q44" s="17">
        <v>46754</v>
      </c>
      <c r="R44" s="12">
        <v>46754</v>
      </c>
      <c r="S44" s="70" t="s">
        <v>360</v>
      </c>
      <c r="T44" s="17">
        <v>0</v>
      </c>
      <c r="U44" s="17">
        <v>0</v>
      </c>
      <c r="V44" s="17">
        <v>0</v>
      </c>
      <c r="W44" s="17">
        <v>0</v>
      </c>
      <c r="X44" s="17">
        <v>0</v>
      </c>
      <c r="Y44" s="17">
        <v>0</v>
      </c>
      <c r="Z44" s="17">
        <v>46754</v>
      </c>
      <c r="AA44" s="12">
        <v>46754</v>
      </c>
      <c r="AB44" s="70">
        <v>0</v>
      </c>
      <c r="AC44" s="17">
        <v>0</v>
      </c>
      <c r="AD44" s="17">
        <v>0</v>
      </c>
      <c r="AE44" s="17">
        <v>0</v>
      </c>
      <c r="AF44" s="17">
        <v>0</v>
      </c>
      <c r="AG44" s="17">
        <v>0</v>
      </c>
      <c r="AH44" s="17">
        <v>0</v>
      </c>
      <c r="AI44" s="17">
        <v>0</v>
      </c>
      <c r="AJ44" s="12">
        <v>0</v>
      </c>
      <c r="AK44" s="70">
        <v>0</v>
      </c>
      <c r="AL44" s="17">
        <v>0</v>
      </c>
      <c r="AM44" s="17">
        <v>0</v>
      </c>
      <c r="AN44" s="17">
        <v>0</v>
      </c>
      <c r="AO44" s="17">
        <v>0</v>
      </c>
      <c r="AP44" s="17">
        <v>0</v>
      </c>
      <c r="AQ44" s="17">
        <v>0</v>
      </c>
      <c r="AR44" s="17">
        <v>0</v>
      </c>
      <c r="AS44" s="12">
        <v>0</v>
      </c>
    </row>
    <row r="45" spans="1:45" x14ac:dyDescent="0.25">
      <c r="A45" s="4" t="s">
        <v>36</v>
      </c>
      <c r="B45" s="92">
        <v>0</v>
      </c>
      <c r="C45" s="87">
        <v>0</v>
      </c>
      <c r="D45" s="87">
        <v>0</v>
      </c>
      <c r="E45" s="87">
        <v>0</v>
      </c>
      <c r="F45" s="87">
        <v>0</v>
      </c>
      <c r="G45" s="87">
        <v>0</v>
      </c>
      <c r="H45" s="87">
        <v>0</v>
      </c>
      <c r="I45" s="93">
        <v>0</v>
      </c>
      <c r="J45" s="70">
        <v>0</v>
      </c>
      <c r="K45" s="17">
        <v>0</v>
      </c>
      <c r="L45" s="17">
        <v>0</v>
      </c>
      <c r="M45" s="17">
        <v>0</v>
      </c>
      <c r="N45" s="17">
        <v>0</v>
      </c>
      <c r="O45" s="17">
        <v>0</v>
      </c>
      <c r="P45" s="17">
        <v>0</v>
      </c>
      <c r="Q45" s="17">
        <v>0</v>
      </c>
      <c r="R45" s="12">
        <v>0</v>
      </c>
      <c r="S45" s="70">
        <v>0</v>
      </c>
      <c r="T45" s="17">
        <v>0</v>
      </c>
      <c r="U45" s="17">
        <v>0</v>
      </c>
      <c r="V45" s="17">
        <v>0</v>
      </c>
      <c r="W45" s="17">
        <v>0</v>
      </c>
      <c r="X45" s="17">
        <v>0</v>
      </c>
      <c r="Y45" s="17">
        <v>0</v>
      </c>
      <c r="Z45" s="17">
        <v>0</v>
      </c>
      <c r="AA45" s="12">
        <v>0</v>
      </c>
      <c r="AB45" s="70">
        <v>0</v>
      </c>
      <c r="AC45" s="17">
        <v>0</v>
      </c>
      <c r="AD45" s="17">
        <v>0</v>
      </c>
      <c r="AE45" s="17">
        <v>0</v>
      </c>
      <c r="AF45" s="17">
        <v>0</v>
      </c>
      <c r="AG45" s="17">
        <v>0</v>
      </c>
      <c r="AH45" s="17">
        <v>0</v>
      </c>
      <c r="AI45" s="17">
        <v>0</v>
      </c>
      <c r="AJ45" s="12">
        <v>0</v>
      </c>
      <c r="AK45" s="70">
        <v>0</v>
      </c>
      <c r="AL45" s="17">
        <v>0</v>
      </c>
      <c r="AM45" s="17">
        <v>0</v>
      </c>
      <c r="AN45" s="17">
        <v>0</v>
      </c>
      <c r="AO45" s="17">
        <v>0</v>
      </c>
      <c r="AP45" s="17">
        <v>0</v>
      </c>
      <c r="AQ45" s="17">
        <v>0</v>
      </c>
      <c r="AR45" s="17">
        <v>0</v>
      </c>
      <c r="AS45" s="12">
        <v>0</v>
      </c>
    </row>
    <row r="46" spans="1:45" x14ac:dyDescent="0.25">
      <c r="A46" s="4" t="s">
        <v>37</v>
      </c>
      <c r="B46" s="92">
        <v>963.63</v>
      </c>
      <c r="C46" s="87">
        <v>0</v>
      </c>
      <c r="D46" s="87">
        <v>0</v>
      </c>
      <c r="E46" s="87">
        <v>-69763</v>
      </c>
      <c r="F46" s="87">
        <v>0</v>
      </c>
      <c r="G46" s="87">
        <v>0</v>
      </c>
      <c r="H46" s="87">
        <v>11094</v>
      </c>
      <c r="I46" s="93">
        <v>-57705.37</v>
      </c>
      <c r="J46" s="70" t="s">
        <v>361</v>
      </c>
      <c r="K46" s="17">
        <v>0</v>
      </c>
      <c r="L46" s="17">
        <v>0</v>
      </c>
      <c r="M46" s="17">
        <v>0</v>
      </c>
      <c r="N46" s="17">
        <v>-69763</v>
      </c>
      <c r="O46" s="17">
        <v>0</v>
      </c>
      <c r="P46" s="17">
        <v>0</v>
      </c>
      <c r="Q46" s="17">
        <v>0</v>
      </c>
      <c r="R46" s="12">
        <v>-69763</v>
      </c>
      <c r="S46" s="70" t="s">
        <v>362</v>
      </c>
      <c r="T46" s="17">
        <v>0</v>
      </c>
      <c r="U46" s="17">
        <v>0</v>
      </c>
      <c r="V46" s="17">
        <v>0</v>
      </c>
      <c r="W46" s="17">
        <v>-69763</v>
      </c>
      <c r="X46" s="17">
        <v>0</v>
      </c>
      <c r="Y46" s="17">
        <v>0</v>
      </c>
      <c r="Z46" s="17">
        <v>0</v>
      </c>
      <c r="AA46" s="12">
        <v>-69763</v>
      </c>
      <c r="AB46" s="70">
        <v>0</v>
      </c>
      <c r="AC46" s="17">
        <v>0</v>
      </c>
      <c r="AD46" s="17">
        <v>0</v>
      </c>
      <c r="AE46" s="17">
        <v>0</v>
      </c>
      <c r="AF46" s="17">
        <v>0</v>
      </c>
      <c r="AG46" s="17">
        <v>0</v>
      </c>
      <c r="AH46" s="17">
        <v>0</v>
      </c>
      <c r="AI46" s="17">
        <v>0</v>
      </c>
      <c r="AJ46" s="12">
        <v>0</v>
      </c>
      <c r="AK46" s="70">
        <v>0</v>
      </c>
      <c r="AL46" s="17">
        <v>0</v>
      </c>
      <c r="AM46" s="17">
        <v>0</v>
      </c>
      <c r="AN46" s="17">
        <v>0</v>
      </c>
      <c r="AO46" s="17">
        <v>0</v>
      </c>
      <c r="AP46" s="17">
        <v>0</v>
      </c>
      <c r="AQ46" s="17">
        <v>0</v>
      </c>
      <c r="AR46" s="17">
        <v>0</v>
      </c>
      <c r="AS46" s="12">
        <v>0</v>
      </c>
    </row>
    <row r="47" spans="1:45" x14ac:dyDescent="0.25">
      <c r="A47" s="4" t="s">
        <v>38</v>
      </c>
      <c r="B47" s="92">
        <v>0</v>
      </c>
      <c r="C47" s="87">
        <v>0</v>
      </c>
      <c r="D47" s="87">
        <v>0</v>
      </c>
      <c r="E47" s="87">
        <v>0</v>
      </c>
      <c r="F47" s="87">
        <v>0</v>
      </c>
      <c r="G47" s="87">
        <v>0</v>
      </c>
      <c r="H47" s="87">
        <v>0</v>
      </c>
      <c r="I47" s="93">
        <v>0</v>
      </c>
      <c r="J47" s="70">
        <v>0</v>
      </c>
      <c r="K47" s="17">
        <v>0</v>
      </c>
      <c r="L47" s="17">
        <v>0</v>
      </c>
      <c r="M47" s="17">
        <v>0</v>
      </c>
      <c r="N47" s="17">
        <v>0</v>
      </c>
      <c r="O47" s="17">
        <v>0</v>
      </c>
      <c r="P47" s="17">
        <v>0</v>
      </c>
      <c r="Q47" s="17">
        <v>0</v>
      </c>
      <c r="R47" s="12">
        <v>0</v>
      </c>
      <c r="S47" s="70">
        <v>0</v>
      </c>
      <c r="T47" s="17">
        <v>0</v>
      </c>
      <c r="U47" s="17">
        <v>0</v>
      </c>
      <c r="V47" s="17">
        <v>0</v>
      </c>
      <c r="W47" s="17">
        <v>0</v>
      </c>
      <c r="X47" s="17">
        <v>0</v>
      </c>
      <c r="Y47" s="17">
        <v>0</v>
      </c>
      <c r="Z47" s="17">
        <v>0</v>
      </c>
      <c r="AA47" s="12">
        <v>0</v>
      </c>
      <c r="AB47" s="70">
        <v>0</v>
      </c>
      <c r="AC47" s="17">
        <v>0</v>
      </c>
      <c r="AD47" s="17">
        <v>0</v>
      </c>
      <c r="AE47" s="17">
        <v>0</v>
      </c>
      <c r="AF47" s="17">
        <v>0</v>
      </c>
      <c r="AG47" s="17">
        <v>0</v>
      </c>
      <c r="AH47" s="17">
        <v>0</v>
      </c>
      <c r="AI47" s="17">
        <v>0</v>
      </c>
      <c r="AJ47" s="12">
        <v>0</v>
      </c>
      <c r="AK47" s="70">
        <v>0</v>
      </c>
      <c r="AL47" s="17">
        <v>0</v>
      </c>
      <c r="AM47" s="17">
        <v>0</v>
      </c>
      <c r="AN47" s="17">
        <v>0</v>
      </c>
      <c r="AO47" s="17">
        <v>0</v>
      </c>
      <c r="AP47" s="17">
        <v>0</v>
      </c>
      <c r="AQ47" s="17">
        <v>0</v>
      </c>
      <c r="AR47" s="17">
        <v>0</v>
      </c>
      <c r="AS47" s="12">
        <v>0</v>
      </c>
    </row>
    <row r="48" spans="1:45" x14ac:dyDescent="0.25">
      <c r="A48" s="4" t="s">
        <v>39</v>
      </c>
      <c r="B48" s="92">
        <v>0</v>
      </c>
      <c r="C48" s="87">
        <v>0</v>
      </c>
      <c r="D48" s="87">
        <v>0</v>
      </c>
      <c r="E48" s="87">
        <v>0</v>
      </c>
      <c r="F48" s="87">
        <v>0</v>
      </c>
      <c r="G48" s="87">
        <v>0</v>
      </c>
      <c r="H48" s="87">
        <v>0</v>
      </c>
      <c r="I48" s="93">
        <v>0</v>
      </c>
      <c r="J48" s="70" t="s">
        <v>363</v>
      </c>
      <c r="K48" s="17">
        <v>0</v>
      </c>
      <c r="L48" s="17">
        <v>0</v>
      </c>
      <c r="M48" s="17">
        <v>0</v>
      </c>
      <c r="N48" s="17">
        <v>0</v>
      </c>
      <c r="O48" s="17">
        <v>0</v>
      </c>
      <c r="P48" s="17">
        <v>0</v>
      </c>
      <c r="Q48" s="17">
        <v>0</v>
      </c>
      <c r="R48" s="12">
        <v>0</v>
      </c>
      <c r="S48" s="70">
        <v>0</v>
      </c>
      <c r="T48" s="17">
        <v>0</v>
      </c>
      <c r="U48" s="17">
        <v>0</v>
      </c>
      <c r="V48" s="17">
        <v>0</v>
      </c>
      <c r="W48" s="17">
        <v>0</v>
      </c>
      <c r="X48" s="17">
        <v>0</v>
      </c>
      <c r="Y48" s="17">
        <v>0</v>
      </c>
      <c r="Z48" s="17">
        <v>0</v>
      </c>
      <c r="AA48" s="12">
        <v>0</v>
      </c>
      <c r="AB48" s="70">
        <v>0</v>
      </c>
      <c r="AC48" s="17">
        <v>0</v>
      </c>
      <c r="AD48" s="17">
        <v>0</v>
      </c>
      <c r="AE48" s="17">
        <v>0</v>
      </c>
      <c r="AF48" s="17">
        <v>0</v>
      </c>
      <c r="AG48" s="17">
        <v>0</v>
      </c>
      <c r="AH48" s="17">
        <v>0</v>
      </c>
      <c r="AI48" s="17">
        <v>0</v>
      </c>
      <c r="AJ48" s="12">
        <v>0</v>
      </c>
      <c r="AK48" s="70">
        <v>0</v>
      </c>
      <c r="AL48" s="17">
        <v>0</v>
      </c>
      <c r="AM48" s="17">
        <v>0</v>
      </c>
      <c r="AN48" s="17">
        <v>0</v>
      </c>
      <c r="AO48" s="17">
        <v>0</v>
      </c>
      <c r="AP48" s="17">
        <v>0</v>
      </c>
      <c r="AQ48" s="17">
        <v>0</v>
      </c>
      <c r="AR48" s="17">
        <v>0</v>
      </c>
      <c r="AS48" s="12">
        <v>0</v>
      </c>
    </row>
    <row r="49" spans="1:45" x14ac:dyDescent="0.25">
      <c r="A49" s="4" t="s">
        <v>40</v>
      </c>
      <c r="B49" s="92">
        <v>0</v>
      </c>
      <c r="C49" s="87">
        <v>0</v>
      </c>
      <c r="D49" s="87">
        <v>0</v>
      </c>
      <c r="E49" s="87">
        <v>0</v>
      </c>
      <c r="F49" s="87">
        <v>0</v>
      </c>
      <c r="G49" s="87">
        <v>6607202</v>
      </c>
      <c r="H49" s="87">
        <v>0</v>
      </c>
      <c r="I49" s="93">
        <v>6607202</v>
      </c>
      <c r="J49" s="70" t="s">
        <v>364</v>
      </c>
      <c r="K49" s="17">
        <v>0</v>
      </c>
      <c r="L49" s="17">
        <v>0</v>
      </c>
      <c r="M49" s="17">
        <v>0</v>
      </c>
      <c r="N49" s="17">
        <v>0</v>
      </c>
      <c r="O49" s="17">
        <v>0</v>
      </c>
      <c r="P49" s="17">
        <v>0</v>
      </c>
      <c r="Q49" s="17">
        <v>0</v>
      </c>
      <c r="R49" s="12">
        <v>0</v>
      </c>
      <c r="S49" s="70" t="s">
        <v>365</v>
      </c>
      <c r="T49" s="17">
        <v>0</v>
      </c>
      <c r="U49" s="17">
        <v>0</v>
      </c>
      <c r="V49" s="17">
        <v>0</v>
      </c>
      <c r="W49" s="17">
        <v>0</v>
      </c>
      <c r="X49" s="17">
        <v>0</v>
      </c>
      <c r="Y49" s="17">
        <v>0</v>
      </c>
      <c r="Z49" s="17">
        <v>0</v>
      </c>
      <c r="AA49" s="12">
        <v>0</v>
      </c>
      <c r="AB49" s="70" t="s">
        <v>366</v>
      </c>
      <c r="AC49" s="17">
        <v>0</v>
      </c>
      <c r="AD49" s="17">
        <v>0</v>
      </c>
      <c r="AE49" s="17">
        <v>0</v>
      </c>
      <c r="AF49" s="17">
        <v>0</v>
      </c>
      <c r="AG49" s="17">
        <v>0</v>
      </c>
      <c r="AH49" s="17">
        <v>6607202</v>
      </c>
      <c r="AI49" s="17">
        <v>0</v>
      </c>
      <c r="AJ49" s="12">
        <v>6607202</v>
      </c>
      <c r="AK49" s="70">
        <v>0</v>
      </c>
      <c r="AL49" s="17">
        <v>0</v>
      </c>
      <c r="AM49" s="17">
        <v>0</v>
      </c>
      <c r="AN49" s="17">
        <v>0</v>
      </c>
      <c r="AO49" s="17">
        <v>0</v>
      </c>
      <c r="AP49" s="17">
        <v>0</v>
      </c>
      <c r="AQ49" s="17">
        <v>0</v>
      </c>
      <c r="AR49" s="17">
        <v>0</v>
      </c>
      <c r="AS49" s="12">
        <v>0</v>
      </c>
    </row>
    <row r="50" spans="1:45" x14ac:dyDescent="0.25">
      <c r="A50" s="4" t="s">
        <v>41</v>
      </c>
      <c r="B50" s="92">
        <v>0</v>
      </c>
      <c r="C50" s="87">
        <v>0</v>
      </c>
      <c r="D50" s="87">
        <v>0</v>
      </c>
      <c r="E50" s="87">
        <v>0</v>
      </c>
      <c r="F50" s="87">
        <v>0</v>
      </c>
      <c r="G50" s="87">
        <v>0</v>
      </c>
      <c r="H50" s="87">
        <v>0</v>
      </c>
      <c r="I50" s="93">
        <v>0</v>
      </c>
      <c r="J50" s="70" t="s">
        <v>367</v>
      </c>
      <c r="K50" s="17">
        <v>0</v>
      </c>
      <c r="L50" s="17">
        <v>0</v>
      </c>
      <c r="M50" s="17">
        <v>0</v>
      </c>
      <c r="N50" s="17">
        <v>0</v>
      </c>
      <c r="O50" s="17">
        <v>0</v>
      </c>
      <c r="P50" s="17">
        <v>0</v>
      </c>
      <c r="Q50" s="17">
        <v>0</v>
      </c>
      <c r="R50" s="12">
        <v>0</v>
      </c>
      <c r="S50" s="70" t="s">
        <v>368</v>
      </c>
      <c r="T50" s="17">
        <v>0</v>
      </c>
      <c r="U50" s="17">
        <v>0</v>
      </c>
      <c r="V50" s="17">
        <v>0</v>
      </c>
      <c r="W50" s="17">
        <v>0</v>
      </c>
      <c r="X50" s="17">
        <v>0</v>
      </c>
      <c r="Y50" s="17">
        <v>0</v>
      </c>
      <c r="Z50" s="17">
        <v>0</v>
      </c>
      <c r="AA50" s="12">
        <v>0</v>
      </c>
      <c r="AB50" s="70" t="s">
        <v>369</v>
      </c>
      <c r="AC50" s="17">
        <v>0</v>
      </c>
      <c r="AD50" s="17">
        <v>0</v>
      </c>
      <c r="AE50" s="17">
        <v>0</v>
      </c>
      <c r="AF50" s="17">
        <v>0</v>
      </c>
      <c r="AG50" s="17">
        <v>0</v>
      </c>
      <c r="AH50" s="17">
        <v>0</v>
      </c>
      <c r="AI50" s="17">
        <v>0</v>
      </c>
      <c r="AJ50" s="12">
        <v>0</v>
      </c>
      <c r="AK50" s="70">
        <v>0</v>
      </c>
      <c r="AL50" s="17">
        <v>0</v>
      </c>
      <c r="AM50" s="17">
        <v>0</v>
      </c>
      <c r="AN50" s="17">
        <v>0</v>
      </c>
      <c r="AO50" s="17">
        <v>0</v>
      </c>
      <c r="AP50" s="17">
        <v>0</v>
      </c>
      <c r="AQ50" s="17">
        <v>0</v>
      </c>
      <c r="AR50" s="17">
        <v>0</v>
      </c>
      <c r="AS50" s="12">
        <v>0</v>
      </c>
    </row>
    <row r="51" spans="1:45" x14ac:dyDescent="0.25">
      <c r="A51" s="4" t="s">
        <v>42</v>
      </c>
      <c r="B51" s="92">
        <v>0</v>
      </c>
      <c r="C51" s="87">
        <v>0</v>
      </c>
      <c r="D51" s="87">
        <v>0</v>
      </c>
      <c r="E51" s="87">
        <v>0</v>
      </c>
      <c r="F51" s="87">
        <v>0</v>
      </c>
      <c r="G51" s="87">
        <v>0</v>
      </c>
      <c r="H51" s="87">
        <v>0</v>
      </c>
      <c r="I51" s="93">
        <v>0</v>
      </c>
      <c r="J51" s="70" t="s">
        <v>370</v>
      </c>
      <c r="K51" s="17">
        <v>0</v>
      </c>
      <c r="L51" s="17">
        <v>0</v>
      </c>
      <c r="M51" s="17">
        <v>0</v>
      </c>
      <c r="N51" s="17">
        <v>0</v>
      </c>
      <c r="O51" s="17">
        <v>0</v>
      </c>
      <c r="P51" s="17">
        <v>0</v>
      </c>
      <c r="Q51" s="17">
        <v>0</v>
      </c>
      <c r="R51" s="12">
        <v>0</v>
      </c>
      <c r="S51" s="70">
        <v>0</v>
      </c>
      <c r="T51" s="17">
        <v>0</v>
      </c>
      <c r="U51" s="17">
        <v>0</v>
      </c>
      <c r="V51" s="17">
        <v>0</v>
      </c>
      <c r="W51" s="17">
        <v>0</v>
      </c>
      <c r="X51" s="17">
        <v>0</v>
      </c>
      <c r="Y51" s="17">
        <v>0</v>
      </c>
      <c r="Z51" s="17">
        <v>0</v>
      </c>
      <c r="AA51" s="12">
        <v>0</v>
      </c>
      <c r="AB51" s="70">
        <v>0</v>
      </c>
      <c r="AC51" s="17">
        <v>0</v>
      </c>
      <c r="AD51" s="17">
        <v>0</v>
      </c>
      <c r="AE51" s="17">
        <v>0</v>
      </c>
      <c r="AF51" s="17">
        <v>0</v>
      </c>
      <c r="AG51" s="17">
        <v>0</v>
      </c>
      <c r="AH51" s="17">
        <v>0</v>
      </c>
      <c r="AI51" s="17">
        <v>0</v>
      </c>
      <c r="AJ51" s="12">
        <v>0</v>
      </c>
      <c r="AK51" s="70">
        <v>0</v>
      </c>
      <c r="AL51" s="17">
        <v>0</v>
      </c>
      <c r="AM51" s="17">
        <v>0</v>
      </c>
      <c r="AN51" s="17">
        <v>0</v>
      </c>
      <c r="AO51" s="17">
        <v>0</v>
      </c>
      <c r="AP51" s="17">
        <v>0</v>
      </c>
      <c r="AQ51" s="17">
        <v>0</v>
      </c>
      <c r="AR51" s="17">
        <v>0</v>
      </c>
      <c r="AS51" s="12">
        <v>0</v>
      </c>
    </row>
    <row r="52" spans="1:45" x14ac:dyDescent="0.25">
      <c r="A52" s="4" t="s">
        <v>43</v>
      </c>
      <c r="B52" s="92">
        <v>0</v>
      </c>
      <c r="C52" s="87">
        <v>0</v>
      </c>
      <c r="D52" s="87">
        <v>0</v>
      </c>
      <c r="E52" s="87">
        <v>0</v>
      </c>
      <c r="F52" s="87">
        <v>0</v>
      </c>
      <c r="G52" s="87">
        <v>0</v>
      </c>
      <c r="H52" s="87">
        <v>0</v>
      </c>
      <c r="I52" s="93">
        <v>0</v>
      </c>
      <c r="J52" s="70" t="s">
        <v>371</v>
      </c>
      <c r="K52" s="17">
        <v>0</v>
      </c>
      <c r="L52" s="17">
        <v>0</v>
      </c>
      <c r="M52" s="17">
        <v>0</v>
      </c>
      <c r="N52" s="17">
        <v>0</v>
      </c>
      <c r="O52" s="17">
        <v>0</v>
      </c>
      <c r="P52" s="17">
        <v>0</v>
      </c>
      <c r="Q52" s="17">
        <v>0</v>
      </c>
      <c r="R52" s="12">
        <v>0</v>
      </c>
      <c r="S52" s="70" t="s">
        <v>372</v>
      </c>
      <c r="T52" s="17">
        <v>0</v>
      </c>
      <c r="U52" s="17">
        <v>0</v>
      </c>
      <c r="V52" s="17">
        <v>0</v>
      </c>
      <c r="W52" s="17">
        <v>0</v>
      </c>
      <c r="X52" s="17">
        <v>0</v>
      </c>
      <c r="Y52" s="17">
        <v>0</v>
      </c>
      <c r="Z52" s="17">
        <v>0</v>
      </c>
      <c r="AA52" s="12">
        <v>0</v>
      </c>
      <c r="AB52" s="70" t="s">
        <v>373</v>
      </c>
      <c r="AC52" s="17">
        <v>0</v>
      </c>
      <c r="AD52" s="17">
        <v>0</v>
      </c>
      <c r="AE52" s="17">
        <v>0</v>
      </c>
      <c r="AF52" s="17">
        <v>0</v>
      </c>
      <c r="AG52" s="17">
        <v>0</v>
      </c>
      <c r="AH52" s="17">
        <v>0</v>
      </c>
      <c r="AI52" s="17">
        <v>0</v>
      </c>
      <c r="AJ52" s="12">
        <v>0</v>
      </c>
      <c r="AK52" s="70" t="s">
        <v>374</v>
      </c>
      <c r="AL52" s="17">
        <v>0</v>
      </c>
      <c r="AM52" s="17">
        <v>0</v>
      </c>
      <c r="AN52" s="17">
        <v>0</v>
      </c>
      <c r="AO52" s="17">
        <v>0</v>
      </c>
      <c r="AP52" s="17">
        <v>0</v>
      </c>
      <c r="AQ52" s="17">
        <v>0</v>
      </c>
      <c r="AR52" s="17">
        <v>0</v>
      </c>
      <c r="AS52" s="12">
        <v>0</v>
      </c>
    </row>
    <row r="53" spans="1:45" x14ac:dyDescent="0.25">
      <c r="A53" s="4" t="s">
        <v>44</v>
      </c>
      <c r="B53" s="92">
        <v>0</v>
      </c>
      <c r="C53" s="87">
        <v>0</v>
      </c>
      <c r="D53" s="87">
        <v>0</v>
      </c>
      <c r="E53" s="87">
        <v>0</v>
      </c>
      <c r="F53" s="87">
        <v>0</v>
      </c>
      <c r="G53" s="87">
        <v>0</v>
      </c>
      <c r="H53" s="87">
        <v>0</v>
      </c>
      <c r="I53" s="93">
        <v>0</v>
      </c>
      <c r="J53" s="70">
        <v>0</v>
      </c>
      <c r="K53" s="17">
        <v>0</v>
      </c>
      <c r="L53" s="17">
        <v>0</v>
      </c>
      <c r="M53" s="17">
        <v>0</v>
      </c>
      <c r="N53" s="17">
        <v>0</v>
      </c>
      <c r="O53" s="17">
        <v>0</v>
      </c>
      <c r="P53" s="17">
        <v>0</v>
      </c>
      <c r="Q53" s="17">
        <v>0</v>
      </c>
      <c r="R53" s="12">
        <v>0</v>
      </c>
      <c r="S53" s="70">
        <v>0</v>
      </c>
      <c r="T53" s="17">
        <v>0</v>
      </c>
      <c r="U53" s="17">
        <v>0</v>
      </c>
      <c r="V53" s="17">
        <v>0</v>
      </c>
      <c r="W53" s="17">
        <v>0</v>
      </c>
      <c r="X53" s="17">
        <v>0</v>
      </c>
      <c r="Y53" s="17">
        <v>0</v>
      </c>
      <c r="Z53" s="17">
        <v>0</v>
      </c>
      <c r="AA53" s="12">
        <v>0</v>
      </c>
      <c r="AB53" s="70">
        <v>0</v>
      </c>
      <c r="AC53" s="17">
        <v>0</v>
      </c>
      <c r="AD53" s="17">
        <v>0</v>
      </c>
      <c r="AE53" s="17">
        <v>0</v>
      </c>
      <c r="AF53" s="17">
        <v>0</v>
      </c>
      <c r="AG53" s="17">
        <v>0</v>
      </c>
      <c r="AH53" s="17">
        <v>0</v>
      </c>
      <c r="AI53" s="17">
        <v>0</v>
      </c>
      <c r="AJ53" s="12">
        <v>0</v>
      </c>
      <c r="AK53" s="70">
        <v>0</v>
      </c>
      <c r="AL53" s="17">
        <v>0</v>
      </c>
      <c r="AM53" s="17">
        <v>0</v>
      </c>
      <c r="AN53" s="17">
        <v>0</v>
      </c>
      <c r="AO53" s="17">
        <v>0</v>
      </c>
      <c r="AP53" s="17">
        <v>0</v>
      </c>
      <c r="AQ53" s="17">
        <v>0</v>
      </c>
      <c r="AR53" s="17">
        <v>0</v>
      </c>
      <c r="AS53" s="12">
        <v>0</v>
      </c>
    </row>
    <row r="54" spans="1:45" x14ac:dyDescent="0.25">
      <c r="A54" s="4" t="s">
        <v>264</v>
      </c>
      <c r="B54" s="92">
        <v>0</v>
      </c>
      <c r="C54" s="87">
        <v>0</v>
      </c>
      <c r="D54" s="87">
        <v>0</v>
      </c>
      <c r="E54" s="87">
        <v>0</v>
      </c>
      <c r="F54" s="87">
        <v>0</v>
      </c>
      <c r="G54" s="87">
        <v>0</v>
      </c>
      <c r="H54" s="87">
        <v>0</v>
      </c>
      <c r="I54" s="93">
        <v>0</v>
      </c>
      <c r="J54" s="70">
        <v>0</v>
      </c>
      <c r="K54" s="17">
        <v>0</v>
      </c>
      <c r="L54" s="17">
        <v>0</v>
      </c>
      <c r="M54" s="17">
        <v>0</v>
      </c>
      <c r="N54" s="17">
        <v>0</v>
      </c>
      <c r="O54" s="17">
        <v>0</v>
      </c>
      <c r="P54" s="17">
        <v>0</v>
      </c>
      <c r="Q54" s="17">
        <v>0</v>
      </c>
      <c r="R54" s="12">
        <v>0</v>
      </c>
      <c r="S54" s="70">
        <v>0</v>
      </c>
      <c r="T54" s="17">
        <v>0</v>
      </c>
      <c r="U54" s="17">
        <v>0</v>
      </c>
      <c r="V54" s="17">
        <v>0</v>
      </c>
      <c r="W54" s="17">
        <v>0</v>
      </c>
      <c r="X54" s="17">
        <v>0</v>
      </c>
      <c r="Y54" s="17">
        <v>0</v>
      </c>
      <c r="Z54" s="17">
        <v>0</v>
      </c>
      <c r="AA54" s="12">
        <v>0</v>
      </c>
      <c r="AB54" s="70">
        <v>0</v>
      </c>
      <c r="AC54" s="17">
        <v>0</v>
      </c>
      <c r="AD54" s="17">
        <v>0</v>
      </c>
      <c r="AE54" s="17">
        <v>0</v>
      </c>
      <c r="AF54" s="17">
        <v>0</v>
      </c>
      <c r="AG54" s="17">
        <v>0</v>
      </c>
      <c r="AH54" s="17">
        <v>0</v>
      </c>
      <c r="AI54" s="17">
        <v>0</v>
      </c>
      <c r="AJ54" s="12">
        <v>0</v>
      </c>
      <c r="AK54" s="70">
        <v>0</v>
      </c>
      <c r="AL54" s="17">
        <v>0</v>
      </c>
      <c r="AM54" s="17">
        <v>0</v>
      </c>
      <c r="AN54" s="17">
        <v>0</v>
      </c>
      <c r="AO54" s="17">
        <v>0</v>
      </c>
      <c r="AP54" s="17">
        <v>0</v>
      </c>
      <c r="AQ54" s="17">
        <v>0</v>
      </c>
      <c r="AR54" s="17">
        <v>0</v>
      </c>
      <c r="AS54" s="12">
        <v>0</v>
      </c>
    </row>
    <row r="55" spans="1:45" x14ac:dyDescent="0.25">
      <c r="A55" s="4" t="s">
        <v>45</v>
      </c>
      <c r="B55" s="92">
        <v>0</v>
      </c>
      <c r="C55" s="87">
        <v>0</v>
      </c>
      <c r="D55" s="87">
        <v>0</v>
      </c>
      <c r="E55" s="87">
        <v>0</v>
      </c>
      <c r="F55" s="87">
        <v>0</v>
      </c>
      <c r="G55" s="87">
        <v>302025</v>
      </c>
      <c r="H55" s="87">
        <v>0</v>
      </c>
      <c r="I55" s="93">
        <v>302025</v>
      </c>
      <c r="J55" s="70" t="s">
        <v>375</v>
      </c>
      <c r="K55" s="17">
        <v>0</v>
      </c>
      <c r="L55" s="17">
        <v>0</v>
      </c>
      <c r="M55" s="17">
        <v>0</v>
      </c>
      <c r="N55" s="17">
        <v>0</v>
      </c>
      <c r="O55" s="17">
        <v>0</v>
      </c>
      <c r="P55" s="17">
        <v>81488</v>
      </c>
      <c r="Q55" s="17">
        <v>0</v>
      </c>
      <c r="R55" s="12">
        <v>81488</v>
      </c>
      <c r="S55" s="70" t="s">
        <v>376</v>
      </c>
      <c r="T55" s="17">
        <v>0</v>
      </c>
      <c r="U55" s="17">
        <v>0</v>
      </c>
      <c r="V55" s="17">
        <v>0</v>
      </c>
      <c r="W55" s="17">
        <v>0</v>
      </c>
      <c r="X55" s="17">
        <v>0</v>
      </c>
      <c r="Y55" s="17">
        <v>81488</v>
      </c>
      <c r="Z55" s="17">
        <v>0</v>
      </c>
      <c r="AA55" s="12">
        <v>81488</v>
      </c>
      <c r="AB55" s="70" t="s">
        <v>377</v>
      </c>
      <c r="AC55" s="17">
        <v>0</v>
      </c>
      <c r="AD55" s="17">
        <v>0</v>
      </c>
      <c r="AE55" s="17">
        <v>0</v>
      </c>
      <c r="AF55" s="17">
        <v>0</v>
      </c>
      <c r="AG55" s="17">
        <v>0</v>
      </c>
      <c r="AH55" s="17">
        <v>220537</v>
      </c>
      <c r="AI55" s="17">
        <v>0</v>
      </c>
      <c r="AJ55" s="12">
        <v>220537</v>
      </c>
      <c r="AK55" s="70">
        <v>0</v>
      </c>
      <c r="AL55" s="17">
        <v>0</v>
      </c>
      <c r="AM55" s="17">
        <v>0</v>
      </c>
      <c r="AN55" s="17">
        <v>0</v>
      </c>
      <c r="AO55" s="17">
        <v>0</v>
      </c>
      <c r="AP55" s="17">
        <v>0</v>
      </c>
      <c r="AQ55" s="17">
        <v>0</v>
      </c>
      <c r="AR55" s="17">
        <v>0</v>
      </c>
      <c r="AS55" s="12">
        <v>0</v>
      </c>
    </row>
    <row r="56" spans="1:45" x14ac:dyDescent="0.25">
      <c r="A56" s="4" t="s">
        <v>46</v>
      </c>
      <c r="B56" s="92">
        <v>0</v>
      </c>
      <c r="C56" s="87">
        <v>0</v>
      </c>
      <c r="D56" s="87">
        <v>0</v>
      </c>
      <c r="E56" s="87">
        <v>0</v>
      </c>
      <c r="F56" s="87">
        <v>0</v>
      </c>
      <c r="G56" s="87">
        <v>0</v>
      </c>
      <c r="H56" s="87">
        <v>0</v>
      </c>
      <c r="I56" s="93">
        <v>0</v>
      </c>
      <c r="J56" s="70">
        <v>0</v>
      </c>
      <c r="K56" s="17">
        <v>0</v>
      </c>
      <c r="L56" s="17">
        <v>0</v>
      </c>
      <c r="M56" s="17">
        <v>0</v>
      </c>
      <c r="N56" s="17">
        <v>0</v>
      </c>
      <c r="O56" s="17">
        <v>0</v>
      </c>
      <c r="P56" s="17">
        <v>0</v>
      </c>
      <c r="Q56" s="17">
        <v>0</v>
      </c>
      <c r="R56" s="12">
        <v>0</v>
      </c>
      <c r="S56" s="70">
        <v>0</v>
      </c>
      <c r="T56" s="17">
        <v>0</v>
      </c>
      <c r="U56" s="17">
        <v>0</v>
      </c>
      <c r="V56" s="17">
        <v>0</v>
      </c>
      <c r="W56" s="17">
        <v>0</v>
      </c>
      <c r="X56" s="17">
        <v>0</v>
      </c>
      <c r="Y56" s="17">
        <v>0</v>
      </c>
      <c r="Z56" s="17">
        <v>0</v>
      </c>
      <c r="AA56" s="12">
        <v>0</v>
      </c>
      <c r="AB56" s="70">
        <v>0</v>
      </c>
      <c r="AC56" s="17">
        <v>0</v>
      </c>
      <c r="AD56" s="17">
        <v>0</v>
      </c>
      <c r="AE56" s="17">
        <v>0</v>
      </c>
      <c r="AF56" s="17">
        <v>0</v>
      </c>
      <c r="AG56" s="17">
        <v>0</v>
      </c>
      <c r="AH56" s="17">
        <v>0</v>
      </c>
      <c r="AI56" s="17">
        <v>0</v>
      </c>
      <c r="AJ56" s="12">
        <v>0</v>
      </c>
      <c r="AK56" s="70">
        <v>0</v>
      </c>
      <c r="AL56" s="17">
        <v>0</v>
      </c>
      <c r="AM56" s="17">
        <v>0</v>
      </c>
      <c r="AN56" s="17">
        <v>0</v>
      </c>
      <c r="AO56" s="17">
        <v>0</v>
      </c>
      <c r="AP56" s="17">
        <v>0</v>
      </c>
      <c r="AQ56" s="17">
        <v>0</v>
      </c>
      <c r="AR56" s="17">
        <v>0</v>
      </c>
      <c r="AS56" s="12">
        <v>0</v>
      </c>
    </row>
    <row r="57" spans="1:45" x14ac:dyDescent="0.25">
      <c r="A57" s="4" t="s">
        <v>47</v>
      </c>
      <c r="B57" s="92">
        <v>0</v>
      </c>
      <c r="C57" s="87">
        <v>0</v>
      </c>
      <c r="D57" s="87">
        <v>0</v>
      </c>
      <c r="E57" s="87">
        <v>0</v>
      </c>
      <c r="F57" s="87">
        <v>0</v>
      </c>
      <c r="G57" s="87">
        <v>863349</v>
      </c>
      <c r="H57" s="87">
        <v>447276</v>
      </c>
      <c r="I57" s="93">
        <v>1310625</v>
      </c>
      <c r="J57" s="70" t="s">
        <v>378</v>
      </c>
      <c r="K57" s="17">
        <v>0</v>
      </c>
      <c r="L57" s="17">
        <v>0</v>
      </c>
      <c r="M57" s="17">
        <v>0</v>
      </c>
      <c r="N57" s="17">
        <v>0</v>
      </c>
      <c r="O57" s="17">
        <v>0</v>
      </c>
      <c r="P57" s="17">
        <v>863349</v>
      </c>
      <c r="Q57" s="17">
        <v>447276</v>
      </c>
      <c r="R57" s="12">
        <v>1310625</v>
      </c>
      <c r="S57" s="70" t="s">
        <v>379</v>
      </c>
      <c r="T57" s="17">
        <v>0</v>
      </c>
      <c r="U57" s="17">
        <v>0</v>
      </c>
      <c r="V57" s="17">
        <v>0</v>
      </c>
      <c r="W57" s="17">
        <v>0</v>
      </c>
      <c r="X57" s="17">
        <v>0</v>
      </c>
      <c r="Y57" s="17">
        <v>863349</v>
      </c>
      <c r="Z57" s="17">
        <v>447276</v>
      </c>
      <c r="AA57" s="12">
        <v>1310625</v>
      </c>
      <c r="AB57" s="70">
        <v>0</v>
      </c>
      <c r="AC57" s="17">
        <v>0</v>
      </c>
      <c r="AD57" s="17">
        <v>0</v>
      </c>
      <c r="AE57" s="17">
        <v>0</v>
      </c>
      <c r="AF57" s="17">
        <v>0</v>
      </c>
      <c r="AG57" s="17">
        <v>0</v>
      </c>
      <c r="AH57" s="17">
        <v>0</v>
      </c>
      <c r="AI57" s="17">
        <v>0</v>
      </c>
      <c r="AJ57" s="12">
        <v>0</v>
      </c>
      <c r="AK57" s="70">
        <v>0</v>
      </c>
      <c r="AL57" s="17">
        <v>0</v>
      </c>
      <c r="AM57" s="17">
        <v>0</v>
      </c>
      <c r="AN57" s="17">
        <v>0</v>
      </c>
      <c r="AO57" s="17">
        <v>0</v>
      </c>
      <c r="AP57" s="17">
        <v>0</v>
      </c>
      <c r="AQ57" s="17">
        <v>0</v>
      </c>
      <c r="AR57" s="17">
        <v>0</v>
      </c>
      <c r="AS57" s="12">
        <v>0</v>
      </c>
    </row>
    <row r="58" spans="1:45" x14ac:dyDescent="0.25">
      <c r="A58" s="4" t="s">
        <v>48</v>
      </c>
      <c r="B58" s="92">
        <v>0</v>
      </c>
      <c r="C58" s="87">
        <v>0</v>
      </c>
      <c r="D58" s="87">
        <v>0</v>
      </c>
      <c r="E58" s="87">
        <v>0</v>
      </c>
      <c r="F58" s="87">
        <v>0</v>
      </c>
      <c r="G58" s="87">
        <v>0</v>
      </c>
      <c r="H58" s="87">
        <v>0</v>
      </c>
      <c r="I58" s="93">
        <v>0</v>
      </c>
      <c r="J58" s="70">
        <v>0</v>
      </c>
      <c r="K58" s="17">
        <v>0</v>
      </c>
      <c r="L58" s="17">
        <v>0</v>
      </c>
      <c r="M58" s="17">
        <v>0</v>
      </c>
      <c r="N58" s="17">
        <v>0</v>
      </c>
      <c r="O58" s="17">
        <v>0</v>
      </c>
      <c r="P58" s="17">
        <v>0</v>
      </c>
      <c r="Q58" s="17">
        <v>0</v>
      </c>
      <c r="R58" s="12">
        <v>0</v>
      </c>
      <c r="S58" s="70">
        <v>0</v>
      </c>
      <c r="T58" s="17">
        <v>0</v>
      </c>
      <c r="U58" s="17">
        <v>0</v>
      </c>
      <c r="V58" s="17">
        <v>0</v>
      </c>
      <c r="W58" s="17">
        <v>0</v>
      </c>
      <c r="X58" s="17">
        <v>0</v>
      </c>
      <c r="Y58" s="17">
        <v>0</v>
      </c>
      <c r="Z58" s="17">
        <v>0</v>
      </c>
      <c r="AA58" s="12">
        <v>0</v>
      </c>
      <c r="AB58" s="70">
        <v>0</v>
      </c>
      <c r="AC58" s="17">
        <v>0</v>
      </c>
      <c r="AD58" s="17">
        <v>0</v>
      </c>
      <c r="AE58" s="17">
        <v>0</v>
      </c>
      <c r="AF58" s="17">
        <v>0</v>
      </c>
      <c r="AG58" s="17">
        <v>0</v>
      </c>
      <c r="AH58" s="17">
        <v>0</v>
      </c>
      <c r="AI58" s="17">
        <v>0</v>
      </c>
      <c r="AJ58" s="12">
        <v>0</v>
      </c>
      <c r="AK58" s="70">
        <v>0</v>
      </c>
      <c r="AL58" s="17">
        <v>0</v>
      </c>
      <c r="AM58" s="17">
        <v>0</v>
      </c>
      <c r="AN58" s="17">
        <v>0</v>
      </c>
      <c r="AO58" s="17">
        <v>0</v>
      </c>
      <c r="AP58" s="17">
        <v>0</v>
      </c>
      <c r="AQ58" s="17">
        <v>0</v>
      </c>
      <c r="AR58" s="17">
        <v>0</v>
      </c>
      <c r="AS58" s="12">
        <v>0</v>
      </c>
    </row>
    <row r="59" spans="1:45" x14ac:dyDescent="0.25">
      <c r="A59" s="4" t="s">
        <v>49</v>
      </c>
      <c r="B59" s="92">
        <v>0</v>
      </c>
      <c r="C59" s="87">
        <v>0</v>
      </c>
      <c r="D59" s="87">
        <v>0</v>
      </c>
      <c r="E59" s="87">
        <v>0</v>
      </c>
      <c r="F59" s="87">
        <v>0</v>
      </c>
      <c r="G59" s="87">
        <v>0</v>
      </c>
      <c r="H59" s="87">
        <v>0</v>
      </c>
      <c r="I59" s="93">
        <v>0</v>
      </c>
      <c r="J59" s="70">
        <v>0</v>
      </c>
      <c r="K59" s="17">
        <v>0</v>
      </c>
      <c r="L59" s="17">
        <v>0</v>
      </c>
      <c r="M59" s="17">
        <v>0</v>
      </c>
      <c r="N59" s="17">
        <v>0</v>
      </c>
      <c r="O59" s="17">
        <v>0</v>
      </c>
      <c r="P59" s="17">
        <v>0</v>
      </c>
      <c r="Q59" s="17">
        <v>0</v>
      </c>
      <c r="R59" s="12">
        <v>0</v>
      </c>
      <c r="S59" s="70">
        <v>0</v>
      </c>
      <c r="T59" s="17">
        <v>0</v>
      </c>
      <c r="U59" s="17">
        <v>0</v>
      </c>
      <c r="V59" s="17">
        <v>0</v>
      </c>
      <c r="W59" s="17">
        <v>0</v>
      </c>
      <c r="X59" s="17">
        <v>0</v>
      </c>
      <c r="Y59" s="17">
        <v>0</v>
      </c>
      <c r="Z59" s="17">
        <v>0</v>
      </c>
      <c r="AA59" s="12">
        <v>0</v>
      </c>
      <c r="AB59" s="70">
        <v>0</v>
      </c>
      <c r="AC59" s="17">
        <v>0</v>
      </c>
      <c r="AD59" s="17">
        <v>0</v>
      </c>
      <c r="AE59" s="17">
        <v>0</v>
      </c>
      <c r="AF59" s="17">
        <v>0</v>
      </c>
      <c r="AG59" s="17">
        <v>0</v>
      </c>
      <c r="AH59" s="17">
        <v>0</v>
      </c>
      <c r="AI59" s="17">
        <v>0</v>
      </c>
      <c r="AJ59" s="12">
        <v>0</v>
      </c>
      <c r="AK59" s="70">
        <v>0</v>
      </c>
      <c r="AL59" s="17">
        <v>0</v>
      </c>
      <c r="AM59" s="17">
        <v>0</v>
      </c>
      <c r="AN59" s="17">
        <v>0</v>
      </c>
      <c r="AO59" s="17">
        <v>0</v>
      </c>
      <c r="AP59" s="17">
        <v>0</v>
      </c>
      <c r="AQ59" s="17">
        <v>0</v>
      </c>
      <c r="AR59" s="17">
        <v>0</v>
      </c>
      <c r="AS59" s="12">
        <v>0</v>
      </c>
    </row>
    <row r="60" spans="1:45" x14ac:dyDescent="0.25">
      <c r="A60" s="4" t="s">
        <v>50</v>
      </c>
      <c r="B60" s="92">
        <v>0</v>
      </c>
      <c r="C60" s="87">
        <v>0</v>
      </c>
      <c r="D60" s="87">
        <v>0</v>
      </c>
      <c r="E60" s="87">
        <v>0</v>
      </c>
      <c r="F60" s="87">
        <v>0</v>
      </c>
      <c r="G60" s="87">
        <v>0</v>
      </c>
      <c r="H60" s="87">
        <v>0</v>
      </c>
      <c r="I60" s="93">
        <v>0</v>
      </c>
      <c r="J60" s="70" t="s">
        <v>380</v>
      </c>
      <c r="K60" s="17">
        <v>0</v>
      </c>
      <c r="L60" s="17">
        <v>0</v>
      </c>
      <c r="M60" s="17">
        <v>0</v>
      </c>
      <c r="N60" s="17">
        <v>0</v>
      </c>
      <c r="O60" s="17">
        <v>0</v>
      </c>
      <c r="P60" s="17">
        <v>0</v>
      </c>
      <c r="Q60" s="17">
        <v>0</v>
      </c>
      <c r="R60" s="12">
        <v>0</v>
      </c>
      <c r="S60" s="70">
        <v>0</v>
      </c>
      <c r="T60" s="17">
        <v>0</v>
      </c>
      <c r="U60" s="17">
        <v>0</v>
      </c>
      <c r="V60" s="17">
        <v>0</v>
      </c>
      <c r="W60" s="17">
        <v>0</v>
      </c>
      <c r="X60" s="17">
        <v>0</v>
      </c>
      <c r="Y60" s="17">
        <v>0</v>
      </c>
      <c r="Z60" s="17">
        <v>0</v>
      </c>
      <c r="AA60" s="12">
        <v>0</v>
      </c>
      <c r="AB60" s="70">
        <v>0</v>
      </c>
      <c r="AC60" s="17">
        <v>0</v>
      </c>
      <c r="AD60" s="17">
        <v>0</v>
      </c>
      <c r="AE60" s="17">
        <v>0</v>
      </c>
      <c r="AF60" s="17">
        <v>0</v>
      </c>
      <c r="AG60" s="17">
        <v>0</v>
      </c>
      <c r="AH60" s="17">
        <v>0</v>
      </c>
      <c r="AI60" s="17">
        <v>0</v>
      </c>
      <c r="AJ60" s="12">
        <v>0</v>
      </c>
      <c r="AK60" s="70">
        <v>0</v>
      </c>
      <c r="AL60" s="17">
        <v>0</v>
      </c>
      <c r="AM60" s="17">
        <v>0</v>
      </c>
      <c r="AN60" s="17">
        <v>0</v>
      </c>
      <c r="AO60" s="17">
        <v>0</v>
      </c>
      <c r="AP60" s="17">
        <v>0</v>
      </c>
      <c r="AQ60" s="17">
        <v>0</v>
      </c>
      <c r="AR60" s="17">
        <v>0</v>
      </c>
      <c r="AS60" s="12">
        <v>0</v>
      </c>
    </row>
    <row r="61" spans="1:45" x14ac:dyDescent="0.25">
      <c r="A61" s="4" t="s">
        <v>51</v>
      </c>
      <c r="B61" s="92">
        <v>0</v>
      </c>
      <c r="C61" s="87">
        <v>0</v>
      </c>
      <c r="D61" s="87">
        <v>0</v>
      </c>
      <c r="E61" s="87">
        <v>0</v>
      </c>
      <c r="F61" s="87">
        <v>0</v>
      </c>
      <c r="G61" s="87">
        <v>0</v>
      </c>
      <c r="H61" s="87">
        <v>0</v>
      </c>
      <c r="I61" s="93">
        <v>0</v>
      </c>
      <c r="J61" s="70">
        <v>0</v>
      </c>
      <c r="K61" s="17">
        <v>0</v>
      </c>
      <c r="L61" s="17">
        <v>0</v>
      </c>
      <c r="M61" s="17">
        <v>0</v>
      </c>
      <c r="N61" s="17">
        <v>0</v>
      </c>
      <c r="O61" s="17">
        <v>0</v>
      </c>
      <c r="P61" s="17">
        <v>0</v>
      </c>
      <c r="Q61" s="17">
        <v>0</v>
      </c>
      <c r="R61" s="12">
        <v>0</v>
      </c>
      <c r="S61" s="70">
        <v>0</v>
      </c>
      <c r="T61" s="17">
        <v>0</v>
      </c>
      <c r="U61" s="17">
        <v>0</v>
      </c>
      <c r="V61" s="17">
        <v>0</v>
      </c>
      <c r="W61" s="17">
        <v>0</v>
      </c>
      <c r="X61" s="17">
        <v>0</v>
      </c>
      <c r="Y61" s="17">
        <v>0</v>
      </c>
      <c r="Z61" s="17">
        <v>0</v>
      </c>
      <c r="AA61" s="12">
        <v>0</v>
      </c>
      <c r="AB61" s="70">
        <v>0</v>
      </c>
      <c r="AC61" s="17">
        <v>0</v>
      </c>
      <c r="AD61" s="17">
        <v>0</v>
      </c>
      <c r="AE61" s="17">
        <v>0</v>
      </c>
      <c r="AF61" s="17">
        <v>0</v>
      </c>
      <c r="AG61" s="17">
        <v>0</v>
      </c>
      <c r="AH61" s="17">
        <v>0</v>
      </c>
      <c r="AI61" s="17">
        <v>0</v>
      </c>
      <c r="AJ61" s="12">
        <v>0</v>
      </c>
      <c r="AK61" s="70">
        <v>0</v>
      </c>
      <c r="AL61" s="17">
        <v>0</v>
      </c>
      <c r="AM61" s="17">
        <v>0</v>
      </c>
      <c r="AN61" s="17">
        <v>0</v>
      </c>
      <c r="AO61" s="17">
        <v>0</v>
      </c>
      <c r="AP61" s="17">
        <v>0</v>
      </c>
      <c r="AQ61" s="17">
        <v>0</v>
      </c>
      <c r="AR61" s="17">
        <v>0</v>
      </c>
      <c r="AS61" s="12">
        <v>0</v>
      </c>
    </row>
    <row r="62" spans="1:45" x14ac:dyDescent="0.25">
      <c r="A62" s="4" t="s">
        <v>52</v>
      </c>
      <c r="B62" s="92">
        <v>0</v>
      </c>
      <c r="C62" s="87">
        <v>0</v>
      </c>
      <c r="D62" s="87">
        <v>0</v>
      </c>
      <c r="E62" s="87">
        <v>0</v>
      </c>
      <c r="F62" s="87">
        <v>0</v>
      </c>
      <c r="G62" s="87">
        <v>0</v>
      </c>
      <c r="H62" s="87">
        <v>0</v>
      </c>
      <c r="I62" s="93">
        <v>0</v>
      </c>
      <c r="J62" s="70" t="s">
        <v>381</v>
      </c>
      <c r="K62" s="17">
        <v>0</v>
      </c>
      <c r="L62" s="17">
        <v>0</v>
      </c>
      <c r="M62" s="17">
        <v>0</v>
      </c>
      <c r="N62" s="17">
        <v>0</v>
      </c>
      <c r="O62" s="17">
        <v>0</v>
      </c>
      <c r="P62" s="17">
        <v>0</v>
      </c>
      <c r="Q62" s="17">
        <v>0</v>
      </c>
      <c r="R62" s="12">
        <v>0</v>
      </c>
      <c r="S62" s="70" t="s">
        <v>382</v>
      </c>
      <c r="T62" s="17">
        <v>0</v>
      </c>
      <c r="U62" s="17">
        <v>0</v>
      </c>
      <c r="V62" s="17">
        <v>0</v>
      </c>
      <c r="W62" s="17">
        <v>0</v>
      </c>
      <c r="X62" s="17">
        <v>0</v>
      </c>
      <c r="Y62" s="17">
        <v>0</v>
      </c>
      <c r="Z62" s="17">
        <v>0</v>
      </c>
      <c r="AA62" s="12">
        <v>0</v>
      </c>
      <c r="AB62" s="70" t="s">
        <v>383</v>
      </c>
      <c r="AC62" s="17">
        <v>0</v>
      </c>
      <c r="AD62" s="17">
        <v>0</v>
      </c>
      <c r="AE62" s="17">
        <v>0</v>
      </c>
      <c r="AF62" s="17">
        <v>0</v>
      </c>
      <c r="AG62" s="17">
        <v>0</v>
      </c>
      <c r="AH62" s="17">
        <v>0</v>
      </c>
      <c r="AI62" s="17">
        <v>0</v>
      </c>
      <c r="AJ62" s="12">
        <v>0</v>
      </c>
      <c r="AK62" s="70">
        <v>0</v>
      </c>
      <c r="AL62" s="17">
        <v>0</v>
      </c>
      <c r="AM62" s="17">
        <v>0</v>
      </c>
      <c r="AN62" s="17">
        <v>0</v>
      </c>
      <c r="AO62" s="17">
        <v>0</v>
      </c>
      <c r="AP62" s="17">
        <v>0</v>
      </c>
      <c r="AQ62" s="17">
        <v>0</v>
      </c>
      <c r="AR62" s="17">
        <v>0</v>
      </c>
      <c r="AS62" s="12">
        <v>0</v>
      </c>
    </row>
    <row r="63" spans="1:45" x14ac:dyDescent="0.25">
      <c r="A63" s="4" t="s">
        <v>53</v>
      </c>
      <c r="B63" s="92">
        <v>0</v>
      </c>
      <c r="C63" s="87">
        <v>0</v>
      </c>
      <c r="D63" s="87">
        <v>0</v>
      </c>
      <c r="E63" s="87">
        <v>0</v>
      </c>
      <c r="F63" s="87">
        <v>0</v>
      </c>
      <c r="G63" s="87">
        <v>0</v>
      </c>
      <c r="H63" s="87">
        <v>0</v>
      </c>
      <c r="I63" s="93">
        <v>0</v>
      </c>
      <c r="J63" s="70" t="s">
        <v>384</v>
      </c>
      <c r="K63" s="17">
        <v>0</v>
      </c>
      <c r="L63" s="17">
        <v>0</v>
      </c>
      <c r="M63" s="17">
        <v>0</v>
      </c>
      <c r="N63" s="17">
        <v>0</v>
      </c>
      <c r="O63" s="17">
        <v>0</v>
      </c>
      <c r="P63" s="17">
        <v>0</v>
      </c>
      <c r="Q63" s="17">
        <v>0</v>
      </c>
      <c r="R63" s="12">
        <v>0</v>
      </c>
      <c r="S63" s="70" t="s">
        <v>385</v>
      </c>
      <c r="T63" s="17">
        <v>0</v>
      </c>
      <c r="U63" s="17">
        <v>0</v>
      </c>
      <c r="V63" s="17">
        <v>0</v>
      </c>
      <c r="W63" s="17">
        <v>0</v>
      </c>
      <c r="X63" s="17">
        <v>0</v>
      </c>
      <c r="Y63" s="17">
        <v>0</v>
      </c>
      <c r="Z63" s="17">
        <v>0</v>
      </c>
      <c r="AA63" s="12">
        <v>0</v>
      </c>
      <c r="AB63" s="70" t="s">
        <v>386</v>
      </c>
      <c r="AC63" s="17">
        <v>0</v>
      </c>
      <c r="AD63" s="17">
        <v>0</v>
      </c>
      <c r="AE63" s="17">
        <v>0</v>
      </c>
      <c r="AF63" s="17">
        <v>0</v>
      </c>
      <c r="AG63" s="17">
        <v>0</v>
      </c>
      <c r="AH63" s="17">
        <v>0</v>
      </c>
      <c r="AI63" s="17">
        <v>0</v>
      </c>
      <c r="AJ63" s="12">
        <v>0</v>
      </c>
      <c r="AK63" s="70">
        <v>0</v>
      </c>
      <c r="AL63" s="17">
        <v>0</v>
      </c>
      <c r="AM63" s="17">
        <v>0</v>
      </c>
      <c r="AN63" s="17">
        <v>0</v>
      </c>
      <c r="AO63" s="17">
        <v>0</v>
      </c>
      <c r="AP63" s="17">
        <v>0</v>
      </c>
      <c r="AQ63" s="17">
        <v>0</v>
      </c>
      <c r="AR63" s="17">
        <v>0</v>
      </c>
      <c r="AS63" s="12">
        <v>0</v>
      </c>
    </row>
    <row r="64" spans="1:45" x14ac:dyDescent="0.25">
      <c r="A64" s="4" t="s">
        <v>54</v>
      </c>
      <c r="B64" s="92">
        <v>9444</v>
      </c>
      <c r="C64" s="87">
        <v>0</v>
      </c>
      <c r="D64" s="87">
        <v>0</v>
      </c>
      <c r="E64" s="87">
        <v>0</v>
      </c>
      <c r="F64" s="87">
        <v>0</v>
      </c>
      <c r="G64" s="87">
        <v>0</v>
      </c>
      <c r="H64" s="87">
        <v>0</v>
      </c>
      <c r="I64" s="93">
        <v>9444</v>
      </c>
      <c r="J64" s="70" t="s">
        <v>387</v>
      </c>
      <c r="K64" s="17">
        <v>9444</v>
      </c>
      <c r="L64" s="17">
        <v>0</v>
      </c>
      <c r="M64" s="17">
        <v>0</v>
      </c>
      <c r="N64" s="17">
        <v>0</v>
      </c>
      <c r="O64" s="17">
        <v>0</v>
      </c>
      <c r="P64" s="17">
        <v>0</v>
      </c>
      <c r="Q64" s="17">
        <v>0</v>
      </c>
      <c r="R64" s="12">
        <v>9444</v>
      </c>
      <c r="S64" s="70">
        <v>0</v>
      </c>
      <c r="T64" s="17">
        <v>9444</v>
      </c>
      <c r="U64" s="17">
        <v>0</v>
      </c>
      <c r="V64" s="17">
        <v>0</v>
      </c>
      <c r="W64" s="17">
        <v>0</v>
      </c>
      <c r="X64" s="17">
        <v>0</v>
      </c>
      <c r="Y64" s="17">
        <v>0</v>
      </c>
      <c r="Z64" s="17">
        <v>0</v>
      </c>
      <c r="AA64" s="12">
        <v>9444</v>
      </c>
      <c r="AB64" s="70">
        <v>0</v>
      </c>
      <c r="AC64" s="17">
        <v>0</v>
      </c>
      <c r="AD64" s="17">
        <v>0</v>
      </c>
      <c r="AE64" s="17">
        <v>0</v>
      </c>
      <c r="AF64" s="17">
        <v>0</v>
      </c>
      <c r="AG64" s="17">
        <v>0</v>
      </c>
      <c r="AH64" s="17">
        <v>0</v>
      </c>
      <c r="AI64" s="17">
        <v>0</v>
      </c>
      <c r="AJ64" s="12">
        <v>0</v>
      </c>
      <c r="AK64" s="70">
        <v>0</v>
      </c>
      <c r="AL64" s="17">
        <v>0</v>
      </c>
      <c r="AM64" s="17">
        <v>0</v>
      </c>
      <c r="AN64" s="17">
        <v>0</v>
      </c>
      <c r="AO64" s="17">
        <v>0</v>
      </c>
      <c r="AP64" s="17">
        <v>0</v>
      </c>
      <c r="AQ64" s="17">
        <v>0</v>
      </c>
      <c r="AR64" s="17">
        <v>0</v>
      </c>
      <c r="AS64" s="12">
        <v>0</v>
      </c>
    </row>
    <row r="65" spans="1:45" x14ac:dyDescent="0.25">
      <c r="A65" s="4" t="s">
        <v>55</v>
      </c>
      <c r="B65" s="92">
        <v>0</v>
      </c>
      <c r="C65" s="87">
        <v>0</v>
      </c>
      <c r="D65" s="87">
        <v>0</v>
      </c>
      <c r="E65" s="87">
        <v>-27315</v>
      </c>
      <c r="F65" s="87">
        <v>0</v>
      </c>
      <c r="G65" s="87">
        <v>0</v>
      </c>
      <c r="H65" s="87">
        <v>0</v>
      </c>
      <c r="I65" s="93">
        <v>-27315</v>
      </c>
      <c r="J65" s="70">
        <v>0</v>
      </c>
      <c r="K65" s="17">
        <v>0</v>
      </c>
      <c r="L65" s="17">
        <v>0</v>
      </c>
      <c r="M65" s="17">
        <v>0</v>
      </c>
      <c r="N65" s="17">
        <v>0</v>
      </c>
      <c r="O65" s="17">
        <v>0</v>
      </c>
      <c r="P65" s="17">
        <v>0</v>
      </c>
      <c r="Q65" s="17">
        <v>0</v>
      </c>
      <c r="R65" s="12">
        <v>0</v>
      </c>
      <c r="S65" s="70" t="s">
        <v>388</v>
      </c>
      <c r="T65" s="17">
        <v>0</v>
      </c>
      <c r="U65" s="17">
        <v>0</v>
      </c>
      <c r="V65" s="17">
        <v>0</v>
      </c>
      <c r="W65" s="17">
        <v>0</v>
      </c>
      <c r="X65" s="17">
        <v>0</v>
      </c>
      <c r="Y65" s="17">
        <v>0</v>
      </c>
      <c r="Z65" s="17">
        <v>0</v>
      </c>
      <c r="AA65" s="12">
        <v>0</v>
      </c>
      <c r="AB65" s="70">
        <v>0</v>
      </c>
      <c r="AC65" s="17">
        <v>0</v>
      </c>
      <c r="AD65" s="17">
        <v>0</v>
      </c>
      <c r="AE65" s="17">
        <v>0</v>
      </c>
      <c r="AF65" s="17">
        <v>0</v>
      </c>
      <c r="AG65" s="17">
        <v>0</v>
      </c>
      <c r="AH65" s="17">
        <v>0</v>
      </c>
      <c r="AI65" s="17">
        <v>0</v>
      </c>
      <c r="AJ65" s="12">
        <v>0</v>
      </c>
      <c r="AK65" s="70">
        <v>0</v>
      </c>
      <c r="AL65" s="17">
        <v>0</v>
      </c>
      <c r="AM65" s="17">
        <v>0</v>
      </c>
      <c r="AN65" s="17">
        <v>0</v>
      </c>
      <c r="AO65" s="17">
        <v>0</v>
      </c>
      <c r="AP65" s="17">
        <v>0</v>
      </c>
      <c r="AQ65" s="17">
        <v>0</v>
      </c>
      <c r="AR65" s="17">
        <v>0</v>
      </c>
      <c r="AS65" s="12">
        <v>0</v>
      </c>
    </row>
    <row r="66" spans="1:45" x14ac:dyDescent="0.25">
      <c r="A66" s="4" t="s">
        <v>56</v>
      </c>
      <c r="B66" s="92">
        <v>0</v>
      </c>
      <c r="C66" s="87">
        <v>0</v>
      </c>
      <c r="D66" s="87">
        <v>0</v>
      </c>
      <c r="E66" s="87">
        <v>0</v>
      </c>
      <c r="F66" s="87">
        <v>0</v>
      </c>
      <c r="G66" s="87">
        <v>0</v>
      </c>
      <c r="H66" s="87">
        <v>0</v>
      </c>
      <c r="I66" s="93">
        <v>0</v>
      </c>
      <c r="J66" s="70" t="s">
        <v>389</v>
      </c>
      <c r="K66" s="17">
        <v>0</v>
      </c>
      <c r="L66" s="17">
        <v>0</v>
      </c>
      <c r="M66" s="17">
        <v>0</v>
      </c>
      <c r="N66" s="17">
        <v>0</v>
      </c>
      <c r="O66" s="17">
        <v>0</v>
      </c>
      <c r="P66" s="17">
        <v>0</v>
      </c>
      <c r="Q66" s="17">
        <v>0</v>
      </c>
      <c r="R66" s="12">
        <v>0</v>
      </c>
      <c r="S66" s="70">
        <v>0</v>
      </c>
      <c r="T66" s="17">
        <v>0</v>
      </c>
      <c r="U66" s="17">
        <v>0</v>
      </c>
      <c r="V66" s="17">
        <v>0</v>
      </c>
      <c r="W66" s="17">
        <v>0</v>
      </c>
      <c r="X66" s="17">
        <v>0</v>
      </c>
      <c r="Y66" s="17">
        <v>0</v>
      </c>
      <c r="Z66" s="17">
        <v>0</v>
      </c>
      <c r="AA66" s="12">
        <v>0</v>
      </c>
      <c r="AB66" s="70">
        <v>0</v>
      </c>
      <c r="AC66" s="17">
        <v>0</v>
      </c>
      <c r="AD66" s="17">
        <v>0</v>
      </c>
      <c r="AE66" s="17">
        <v>0</v>
      </c>
      <c r="AF66" s="17">
        <v>0</v>
      </c>
      <c r="AG66" s="17">
        <v>0</v>
      </c>
      <c r="AH66" s="17">
        <v>0</v>
      </c>
      <c r="AI66" s="17">
        <v>0</v>
      </c>
      <c r="AJ66" s="12">
        <v>0</v>
      </c>
      <c r="AK66" s="70">
        <v>0</v>
      </c>
      <c r="AL66" s="17">
        <v>0</v>
      </c>
      <c r="AM66" s="17">
        <v>0</v>
      </c>
      <c r="AN66" s="17">
        <v>0</v>
      </c>
      <c r="AO66" s="17">
        <v>0</v>
      </c>
      <c r="AP66" s="17">
        <v>0</v>
      </c>
      <c r="AQ66" s="17">
        <v>0</v>
      </c>
      <c r="AR66" s="17">
        <v>0</v>
      </c>
      <c r="AS66" s="12">
        <v>0</v>
      </c>
    </row>
    <row r="67" spans="1:45" x14ac:dyDescent="0.25">
      <c r="A67" s="4" t="s">
        <v>57</v>
      </c>
      <c r="B67" s="92">
        <v>81313</v>
      </c>
      <c r="C67" s="87">
        <v>0</v>
      </c>
      <c r="D67" s="87">
        <v>0</v>
      </c>
      <c r="E67" s="87">
        <v>0</v>
      </c>
      <c r="F67" s="87">
        <v>830000</v>
      </c>
      <c r="G67" s="87">
        <v>0</v>
      </c>
      <c r="H67" s="87">
        <v>0</v>
      </c>
      <c r="I67" s="93">
        <v>911313</v>
      </c>
      <c r="J67" s="70" t="s">
        <v>390</v>
      </c>
      <c r="K67" s="17">
        <v>0</v>
      </c>
      <c r="L67" s="17">
        <v>0</v>
      </c>
      <c r="M67" s="17">
        <v>0</v>
      </c>
      <c r="N67" s="17">
        <v>0</v>
      </c>
      <c r="O67" s="17">
        <v>830000</v>
      </c>
      <c r="P67" s="17">
        <v>0</v>
      </c>
      <c r="Q67" s="17">
        <v>0</v>
      </c>
      <c r="R67" s="12">
        <v>830000</v>
      </c>
      <c r="S67" s="70" t="s">
        <v>391</v>
      </c>
      <c r="T67" s="17">
        <v>0</v>
      </c>
      <c r="U67" s="17">
        <v>0</v>
      </c>
      <c r="V67" s="17">
        <v>0</v>
      </c>
      <c r="W67" s="17">
        <v>0</v>
      </c>
      <c r="X67" s="17">
        <v>830000</v>
      </c>
      <c r="Y67" s="17">
        <v>0</v>
      </c>
      <c r="Z67" s="17">
        <v>0</v>
      </c>
      <c r="AA67" s="12">
        <v>830000</v>
      </c>
      <c r="AB67" s="70" t="s">
        <v>341</v>
      </c>
      <c r="AC67" s="17">
        <v>81313</v>
      </c>
      <c r="AD67" s="17">
        <v>0</v>
      </c>
      <c r="AE67" s="17">
        <v>0</v>
      </c>
      <c r="AF67" s="17">
        <v>0</v>
      </c>
      <c r="AG67" s="17">
        <v>0</v>
      </c>
      <c r="AH67" s="17">
        <v>0</v>
      </c>
      <c r="AI67" s="17">
        <v>0</v>
      </c>
      <c r="AJ67" s="12">
        <v>81313</v>
      </c>
      <c r="AK67" s="70">
        <v>0</v>
      </c>
      <c r="AL67" s="17">
        <v>0</v>
      </c>
      <c r="AM67" s="17">
        <v>0</v>
      </c>
      <c r="AN67" s="17">
        <v>0</v>
      </c>
      <c r="AO67" s="17">
        <v>0</v>
      </c>
      <c r="AP67" s="17">
        <v>0</v>
      </c>
      <c r="AQ67" s="17">
        <v>0</v>
      </c>
      <c r="AR67" s="17">
        <v>0</v>
      </c>
      <c r="AS67" s="12">
        <v>0</v>
      </c>
    </row>
    <row r="68" spans="1:45" x14ac:dyDescent="0.25">
      <c r="A68" s="4" t="s">
        <v>58</v>
      </c>
      <c r="B68" s="92">
        <v>0</v>
      </c>
      <c r="C68" s="87">
        <v>0</v>
      </c>
      <c r="D68" s="87">
        <v>0</v>
      </c>
      <c r="E68" s="87">
        <v>0</v>
      </c>
      <c r="F68" s="87">
        <v>0</v>
      </c>
      <c r="G68" s="87">
        <v>0</v>
      </c>
      <c r="H68" s="87">
        <v>0</v>
      </c>
      <c r="I68" s="93">
        <v>0</v>
      </c>
      <c r="J68" s="70">
        <v>0</v>
      </c>
      <c r="K68" s="17">
        <v>0</v>
      </c>
      <c r="L68" s="17">
        <v>0</v>
      </c>
      <c r="M68" s="17">
        <v>0</v>
      </c>
      <c r="N68" s="17">
        <v>0</v>
      </c>
      <c r="O68" s="17">
        <v>0</v>
      </c>
      <c r="P68" s="17">
        <v>0</v>
      </c>
      <c r="Q68" s="17">
        <v>0</v>
      </c>
      <c r="R68" s="12">
        <v>0</v>
      </c>
      <c r="S68" s="70">
        <v>0</v>
      </c>
      <c r="T68" s="17">
        <v>0</v>
      </c>
      <c r="U68" s="17">
        <v>0</v>
      </c>
      <c r="V68" s="17">
        <v>0</v>
      </c>
      <c r="W68" s="17">
        <v>0</v>
      </c>
      <c r="X68" s="17">
        <v>0</v>
      </c>
      <c r="Y68" s="17">
        <v>0</v>
      </c>
      <c r="Z68" s="17">
        <v>0</v>
      </c>
      <c r="AA68" s="12">
        <v>0</v>
      </c>
      <c r="AB68" s="70">
        <v>0</v>
      </c>
      <c r="AC68" s="17">
        <v>0</v>
      </c>
      <c r="AD68" s="17">
        <v>0</v>
      </c>
      <c r="AE68" s="17">
        <v>0</v>
      </c>
      <c r="AF68" s="17">
        <v>0</v>
      </c>
      <c r="AG68" s="17">
        <v>0</v>
      </c>
      <c r="AH68" s="17">
        <v>0</v>
      </c>
      <c r="AI68" s="17">
        <v>0</v>
      </c>
      <c r="AJ68" s="12">
        <v>0</v>
      </c>
      <c r="AK68" s="70">
        <v>0</v>
      </c>
      <c r="AL68" s="17">
        <v>0</v>
      </c>
      <c r="AM68" s="17">
        <v>0</v>
      </c>
      <c r="AN68" s="17">
        <v>0</v>
      </c>
      <c r="AO68" s="17">
        <v>0</v>
      </c>
      <c r="AP68" s="17">
        <v>0</v>
      </c>
      <c r="AQ68" s="17">
        <v>0</v>
      </c>
      <c r="AR68" s="17">
        <v>0</v>
      </c>
      <c r="AS68" s="12">
        <v>0</v>
      </c>
    </row>
    <row r="69" spans="1:45" x14ac:dyDescent="0.25">
      <c r="A69" s="4" t="s">
        <v>59</v>
      </c>
      <c r="B69" s="92">
        <v>0</v>
      </c>
      <c r="C69" s="87">
        <v>0</v>
      </c>
      <c r="D69" s="87">
        <v>0</v>
      </c>
      <c r="E69" s="87">
        <v>0</v>
      </c>
      <c r="F69" s="87">
        <v>0</v>
      </c>
      <c r="G69" s="87">
        <v>0</v>
      </c>
      <c r="H69" s="87">
        <v>489705</v>
      </c>
      <c r="I69" s="93">
        <v>489705</v>
      </c>
      <c r="J69" s="70" t="s">
        <v>392</v>
      </c>
      <c r="K69" s="17">
        <v>0</v>
      </c>
      <c r="L69" s="17">
        <v>0</v>
      </c>
      <c r="M69" s="17">
        <v>0</v>
      </c>
      <c r="N69" s="17">
        <v>0</v>
      </c>
      <c r="O69" s="17">
        <v>0</v>
      </c>
      <c r="P69" s="17">
        <v>0</v>
      </c>
      <c r="Q69" s="17">
        <v>217047</v>
      </c>
      <c r="R69" s="12">
        <v>217047</v>
      </c>
      <c r="S69" s="70" t="s">
        <v>393</v>
      </c>
      <c r="T69" s="17">
        <v>0</v>
      </c>
      <c r="U69" s="17">
        <v>0</v>
      </c>
      <c r="V69" s="17">
        <v>0</v>
      </c>
      <c r="W69" s="17">
        <v>0</v>
      </c>
      <c r="X69" s="17">
        <v>0</v>
      </c>
      <c r="Y69" s="17">
        <v>0</v>
      </c>
      <c r="Z69" s="17">
        <v>217047</v>
      </c>
      <c r="AA69" s="12">
        <v>217047</v>
      </c>
      <c r="AB69" s="70">
        <v>0</v>
      </c>
      <c r="AC69" s="17">
        <v>0</v>
      </c>
      <c r="AD69" s="17">
        <v>0</v>
      </c>
      <c r="AE69" s="17">
        <v>0</v>
      </c>
      <c r="AF69" s="17">
        <v>0</v>
      </c>
      <c r="AG69" s="17">
        <v>0</v>
      </c>
      <c r="AH69" s="17">
        <v>0</v>
      </c>
      <c r="AI69" s="17">
        <v>0</v>
      </c>
      <c r="AJ69" s="12">
        <v>0</v>
      </c>
      <c r="AK69" s="70">
        <v>0</v>
      </c>
      <c r="AL69" s="17">
        <v>0</v>
      </c>
      <c r="AM69" s="17">
        <v>0</v>
      </c>
      <c r="AN69" s="17">
        <v>0</v>
      </c>
      <c r="AO69" s="17">
        <v>0</v>
      </c>
      <c r="AP69" s="17">
        <v>0</v>
      </c>
      <c r="AQ69" s="17">
        <v>0</v>
      </c>
      <c r="AR69" s="17">
        <v>0</v>
      </c>
      <c r="AS69" s="12">
        <v>0</v>
      </c>
    </row>
    <row r="70" spans="1:45" x14ac:dyDescent="0.25">
      <c r="A70" s="4" t="s">
        <v>60</v>
      </c>
      <c r="B70" s="92">
        <v>0</v>
      </c>
      <c r="C70" s="87">
        <v>0</v>
      </c>
      <c r="D70" s="87">
        <v>0</v>
      </c>
      <c r="E70" s="87">
        <v>0</v>
      </c>
      <c r="F70" s="87">
        <v>0</v>
      </c>
      <c r="G70" s="87">
        <v>0</v>
      </c>
      <c r="H70" s="87">
        <v>0</v>
      </c>
      <c r="I70" s="93">
        <v>0</v>
      </c>
      <c r="J70" s="70">
        <v>0</v>
      </c>
      <c r="K70" s="17">
        <v>0</v>
      </c>
      <c r="L70" s="17">
        <v>0</v>
      </c>
      <c r="M70" s="17">
        <v>0</v>
      </c>
      <c r="N70" s="17">
        <v>0</v>
      </c>
      <c r="O70" s="17">
        <v>0</v>
      </c>
      <c r="P70" s="17">
        <v>0</v>
      </c>
      <c r="Q70" s="17">
        <v>0</v>
      </c>
      <c r="R70" s="12">
        <v>0</v>
      </c>
      <c r="S70" s="70">
        <v>0</v>
      </c>
      <c r="T70" s="17">
        <v>0</v>
      </c>
      <c r="U70" s="17">
        <v>0</v>
      </c>
      <c r="V70" s="17">
        <v>0</v>
      </c>
      <c r="W70" s="17">
        <v>0</v>
      </c>
      <c r="X70" s="17">
        <v>0</v>
      </c>
      <c r="Y70" s="17">
        <v>0</v>
      </c>
      <c r="Z70" s="17">
        <v>0</v>
      </c>
      <c r="AA70" s="12">
        <v>0</v>
      </c>
      <c r="AB70" s="70">
        <v>0</v>
      </c>
      <c r="AC70" s="17">
        <v>0</v>
      </c>
      <c r="AD70" s="17">
        <v>0</v>
      </c>
      <c r="AE70" s="17">
        <v>0</v>
      </c>
      <c r="AF70" s="17">
        <v>0</v>
      </c>
      <c r="AG70" s="17">
        <v>0</v>
      </c>
      <c r="AH70" s="17">
        <v>0</v>
      </c>
      <c r="AI70" s="17">
        <v>0</v>
      </c>
      <c r="AJ70" s="12">
        <v>0</v>
      </c>
      <c r="AK70" s="70">
        <v>0</v>
      </c>
      <c r="AL70" s="17">
        <v>0</v>
      </c>
      <c r="AM70" s="17">
        <v>0</v>
      </c>
      <c r="AN70" s="17">
        <v>0</v>
      </c>
      <c r="AO70" s="17">
        <v>0</v>
      </c>
      <c r="AP70" s="17">
        <v>0</v>
      </c>
      <c r="AQ70" s="17">
        <v>0</v>
      </c>
      <c r="AR70" s="17">
        <v>0</v>
      </c>
      <c r="AS70" s="12">
        <v>0</v>
      </c>
    </row>
    <row r="71" spans="1:45" x14ac:dyDescent="0.25">
      <c r="A71" s="4" t="s">
        <v>61</v>
      </c>
      <c r="B71" s="92">
        <v>0</v>
      </c>
      <c r="C71" s="87">
        <v>0</v>
      </c>
      <c r="D71" s="87">
        <v>0</v>
      </c>
      <c r="E71" s="87">
        <v>0</v>
      </c>
      <c r="F71" s="87">
        <v>0</v>
      </c>
      <c r="G71" s="87">
        <v>0</v>
      </c>
      <c r="H71" s="87">
        <v>-1759</v>
      </c>
      <c r="I71" s="93">
        <v>-1759</v>
      </c>
      <c r="J71" s="70" t="s">
        <v>394</v>
      </c>
      <c r="K71" s="17">
        <v>0</v>
      </c>
      <c r="L71" s="17">
        <v>0</v>
      </c>
      <c r="M71" s="17">
        <v>0</v>
      </c>
      <c r="N71" s="17">
        <v>0</v>
      </c>
      <c r="O71" s="17">
        <v>0</v>
      </c>
      <c r="P71" s="17">
        <v>0</v>
      </c>
      <c r="Q71" s="17">
        <v>-1759</v>
      </c>
      <c r="R71" s="12">
        <v>-1759</v>
      </c>
      <c r="S71" s="70">
        <v>0</v>
      </c>
      <c r="T71" s="17">
        <v>0</v>
      </c>
      <c r="U71" s="17">
        <v>0</v>
      </c>
      <c r="V71" s="17">
        <v>0</v>
      </c>
      <c r="W71" s="17">
        <v>0</v>
      </c>
      <c r="X71" s="17">
        <v>0</v>
      </c>
      <c r="Y71" s="17">
        <v>0</v>
      </c>
      <c r="Z71" s="17">
        <v>-1759</v>
      </c>
      <c r="AA71" s="12">
        <v>-1759</v>
      </c>
      <c r="AB71" s="70">
        <v>0</v>
      </c>
      <c r="AC71" s="17">
        <v>0</v>
      </c>
      <c r="AD71" s="17">
        <v>0</v>
      </c>
      <c r="AE71" s="17">
        <v>0</v>
      </c>
      <c r="AF71" s="17">
        <v>0</v>
      </c>
      <c r="AG71" s="17">
        <v>0</v>
      </c>
      <c r="AH71" s="17">
        <v>0</v>
      </c>
      <c r="AI71" s="17">
        <v>0</v>
      </c>
      <c r="AJ71" s="12">
        <v>0</v>
      </c>
      <c r="AK71" s="70">
        <v>0</v>
      </c>
      <c r="AL71" s="17">
        <v>0</v>
      </c>
      <c r="AM71" s="17">
        <v>0</v>
      </c>
      <c r="AN71" s="17">
        <v>0</v>
      </c>
      <c r="AO71" s="17">
        <v>0</v>
      </c>
      <c r="AP71" s="17">
        <v>0</v>
      </c>
      <c r="AQ71" s="17">
        <v>0</v>
      </c>
      <c r="AR71" s="17">
        <v>0</v>
      </c>
      <c r="AS71" s="12">
        <v>0</v>
      </c>
    </row>
    <row r="72" spans="1:45" x14ac:dyDescent="0.25">
      <c r="A72" s="4" t="s">
        <v>62</v>
      </c>
      <c r="B72" s="92">
        <v>0</v>
      </c>
      <c r="C72" s="87">
        <v>0</v>
      </c>
      <c r="D72" s="87">
        <v>0</v>
      </c>
      <c r="E72" s="87">
        <v>0</v>
      </c>
      <c r="F72" s="87">
        <v>0</v>
      </c>
      <c r="G72" s="87">
        <v>0</v>
      </c>
      <c r="H72" s="87">
        <v>0</v>
      </c>
      <c r="I72" s="93">
        <v>0</v>
      </c>
      <c r="J72" s="70">
        <v>0</v>
      </c>
      <c r="K72" s="17">
        <v>0</v>
      </c>
      <c r="L72" s="17">
        <v>0</v>
      </c>
      <c r="M72" s="17">
        <v>0</v>
      </c>
      <c r="N72" s="17">
        <v>0</v>
      </c>
      <c r="O72" s="17">
        <v>0</v>
      </c>
      <c r="P72" s="17">
        <v>0</v>
      </c>
      <c r="Q72" s="17">
        <v>0</v>
      </c>
      <c r="R72" s="12">
        <v>0</v>
      </c>
      <c r="S72" s="70">
        <v>0</v>
      </c>
      <c r="T72" s="17">
        <v>0</v>
      </c>
      <c r="U72" s="17">
        <v>0</v>
      </c>
      <c r="V72" s="17">
        <v>0</v>
      </c>
      <c r="W72" s="17">
        <v>0</v>
      </c>
      <c r="X72" s="17">
        <v>0</v>
      </c>
      <c r="Y72" s="17">
        <v>0</v>
      </c>
      <c r="Z72" s="17">
        <v>0</v>
      </c>
      <c r="AA72" s="12">
        <v>0</v>
      </c>
      <c r="AB72" s="70">
        <v>0</v>
      </c>
      <c r="AC72" s="17">
        <v>0</v>
      </c>
      <c r="AD72" s="17">
        <v>0</v>
      </c>
      <c r="AE72" s="17">
        <v>0</v>
      </c>
      <c r="AF72" s="17">
        <v>0</v>
      </c>
      <c r="AG72" s="17">
        <v>0</v>
      </c>
      <c r="AH72" s="17">
        <v>0</v>
      </c>
      <c r="AI72" s="17">
        <v>0</v>
      </c>
      <c r="AJ72" s="12">
        <v>0</v>
      </c>
      <c r="AK72" s="70">
        <v>0</v>
      </c>
      <c r="AL72" s="17">
        <v>0</v>
      </c>
      <c r="AM72" s="17">
        <v>0</v>
      </c>
      <c r="AN72" s="17">
        <v>0</v>
      </c>
      <c r="AO72" s="17">
        <v>0</v>
      </c>
      <c r="AP72" s="17">
        <v>0</v>
      </c>
      <c r="AQ72" s="17">
        <v>0</v>
      </c>
      <c r="AR72" s="17">
        <v>0</v>
      </c>
      <c r="AS72" s="12">
        <v>0</v>
      </c>
    </row>
    <row r="73" spans="1:45" x14ac:dyDescent="0.25">
      <c r="A73" s="4" t="s">
        <v>63</v>
      </c>
      <c r="B73" s="92">
        <v>0</v>
      </c>
      <c r="C73" s="87">
        <v>0</v>
      </c>
      <c r="D73" s="87">
        <v>0</v>
      </c>
      <c r="E73" s="87">
        <v>0</v>
      </c>
      <c r="F73" s="87">
        <v>0</v>
      </c>
      <c r="G73" s="87">
        <v>0</v>
      </c>
      <c r="H73" s="87">
        <v>0</v>
      </c>
      <c r="I73" s="93">
        <v>0</v>
      </c>
      <c r="J73" s="70">
        <v>0</v>
      </c>
      <c r="K73" s="17">
        <v>0</v>
      </c>
      <c r="L73" s="17">
        <v>0</v>
      </c>
      <c r="M73" s="17">
        <v>0</v>
      </c>
      <c r="N73" s="17">
        <v>0</v>
      </c>
      <c r="O73" s="17">
        <v>0</v>
      </c>
      <c r="P73" s="17">
        <v>0</v>
      </c>
      <c r="Q73" s="17">
        <v>0</v>
      </c>
      <c r="R73" s="12">
        <v>0</v>
      </c>
      <c r="S73" s="70">
        <v>0</v>
      </c>
      <c r="T73" s="17">
        <v>0</v>
      </c>
      <c r="U73" s="17">
        <v>0</v>
      </c>
      <c r="V73" s="17">
        <v>0</v>
      </c>
      <c r="W73" s="17">
        <v>0</v>
      </c>
      <c r="X73" s="17">
        <v>0</v>
      </c>
      <c r="Y73" s="17">
        <v>0</v>
      </c>
      <c r="Z73" s="17">
        <v>0</v>
      </c>
      <c r="AA73" s="12">
        <v>0</v>
      </c>
      <c r="AB73" s="70">
        <v>0</v>
      </c>
      <c r="AC73" s="17">
        <v>0</v>
      </c>
      <c r="AD73" s="17">
        <v>0</v>
      </c>
      <c r="AE73" s="17">
        <v>0</v>
      </c>
      <c r="AF73" s="17">
        <v>0</v>
      </c>
      <c r="AG73" s="17">
        <v>0</v>
      </c>
      <c r="AH73" s="17">
        <v>0</v>
      </c>
      <c r="AI73" s="17">
        <v>0</v>
      </c>
      <c r="AJ73" s="12">
        <v>0</v>
      </c>
      <c r="AK73" s="70">
        <v>0</v>
      </c>
      <c r="AL73" s="17">
        <v>0</v>
      </c>
      <c r="AM73" s="17">
        <v>0</v>
      </c>
      <c r="AN73" s="17">
        <v>0</v>
      </c>
      <c r="AO73" s="17">
        <v>0</v>
      </c>
      <c r="AP73" s="17">
        <v>0</v>
      </c>
      <c r="AQ73" s="17">
        <v>0</v>
      </c>
      <c r="AR73" s="17">
        <v>0</v>
      </c>
      <c r="AS73" s="12">
        <v>0</v>
      </c>
    </row>
    <row r="74" spans="1:45" x14ac:dyDescent="0.25">
      <c r="A74" s="4" t="s">
        <v>64</v>
      </c>
      <c r="B74" s="92">
        <v>0</v>
      </c>
      <c r="C74" s="87">
        <v>0</v>
      </c>
      <c r="D74" s="87">
        <v>0</v>
      </c>
      <c r="E74" s="87">
        <v>0</v>
      </c>
      <c r="F74" s="87">
        <v>0</v>
      </c>
      <c r="G74" s="87">
        <v>0</v>
      </c>
      <c r="H74" s="87">
        <v>0</v>
      </c>
      <c r="I74" s="93">
        <v>0</v>
      </c>
      <c r="J74" s="70">
        <v>0</v>
      </c>
      <c r="K74" s="17">
        <v>0</v>
      </c>
      <c r="L74" s="17">
        <v>0</v>
      </c>
      <c r="M74" s="17">
        <v>0</v>
      </c>
      <c r="N74" s="17">
        <v>0</v>
      </c>
      <c r="O74" s="17">
        <v>0</v>
      </c>
      <c r="P74" s="17">
        <v>0</v>
      </c>
      <c r="Q74" s="17">
        <v>0</v>
      </c>
      <c r="R74" s="12">
        <v>0</v>
      </c>
      <c r="S74" s="70">
        <v>0</v>
      </c>
      <c r="T74" s="17">
        <v>0</v>
      </c>
      <c r="U74" s="17">
        <v>0</v>
      </c>
      <c r="V74" s="17">
        <v>0</v>
      </c>
      <c r="W74" s="17">
        <v>0</v>
      </c>
      <c r="X74" s="17">
        <v>0</v>
      </c>
      <c r="Y74" s="17">
        <v>0</v>
      </c>
      <c r="Z74" s="17">
        <v>0</v>
      </c>
      <c r="AA74" s="12">
        <v>0</v>
      </c>
      <c r="AB74" s="70">
        <v>0</v>
      </c>
      <c r="AC74" s="17">
        <v>0</v>
      </c>
      <c r="AD74" s="17">
        <v>0</v>
      </c>
      <c r="AE74" s="17">
        <v>0</v>
      </c>
      <c r="AF74" s="17">
        <v>0</v>
      </c>
      <c r="AG74" s="17">
        <v>0</v>
      </c>
      <c r="AH74" s="17">
        <v>0</v>
      </c>
      <c r="AI74" s="17">
        <v>0</v>
      </c>
      <c r="AJ74" s="12">
        <v>0</v>
      </c>
      <c r="AK74" s="70">
        <v>0</v>
      </c>
      <c r="AL74" s="17">
        <v>0</v>
      </c>
      <c r="AM74" s="17">
        <v>0</v>
      </c>
      <c r="AN74" s="17">
        <v>0</v>
      </c>
      <c r="AO74" s="17">
        <v>0</v>
      </c>
      <c r="AP74" s="17">
        <v>0</v>
      </c>
      <c r="AQ74" s="17">
        <v>0</v>
      </c>
      <c r="AR74" s="17">
        <v>0</v>
      </c>
      <c r="AS74" s="12">
        <v>0</v>
      </c>
    </row>
    <row r="75" spans="1:45" x14ac:dyDescent="0.25">
      <c r="A75" s="4" t="s">
        <v>65</v>
      </c>
      <c r="B75" s="92">
        <v>0</v>
      </c>
      <c r="C75" s="87">
        <v>0</v>
      </c>
      <c r="D75" s="87">
        <v>0</v>
      </c>
      <c r="E75" s="87">
        <v>0</v>
      </c>
      <c r="F75" s="87">
        <v>0</v>
      </c>
      <c r="G75" s="87">
        <v>0</v>
      </c>
      <c r="H75" s="87">
        <v>0</v>
      </c>
      <c r="I75" s="93">
        <v>0</v>
      </c>
      <c r="J75" s="70" t="s">
        <v>395</v>
      </c>
      <c r="K75" s="17">
        <v>0</v>
      </c>
      <c r="L75" s="17">
        <v>0</v>
      </c>
      <c r="M75" s="17">
        <v>0</v>
      </c>
      <c r="N75" s="17">
        <v>0</v>
      </c>
      <c r="O75" s="17">
        <v>0</v>
      </c>
      <c r="P75" s="17">
        <v>0</v>
      </c>
      <c r="Q75" s="17">
        <v>0</v>
      </c>
      <c r="R75" s="12">
        <v>0</v>
      </c>
      <c r="S75" s="70">
        <v>0</v>
      </c>
      <c r="T75" s="17">
        <v>0</v>
      </c>
      <c r="U75" s="17">
        <v>0</v>
      </c>
      <c r="V75" s="17">
        <v>0</v>
      </c>
      <c r="W75" s="17">
        <v>0</v>
      </c>
      <c r="X75" s="17">
        <v>0</v>
      </c>
      <c r="Y75" s="17">
        <v>0</v>
      </c>
      <c r="Z75" s="17">
        <v>0</v>
      </c>
      <c r="AA75" s="12">
        <v>0</v>
      </c>
      <c r="AB75" s="70">
        <v>0</v>
      </c>
      <c r="AC75" s="17">
        <v>0</v>
      </c>
      <c r="AD75" s="17">
        <v>0</v>
      </c>
      <c r="AE75" s="17">
        <v>0</v>
      </c>
      <c r="AF75" s="17">
        <v>0</v>
      </c>
      <c r="AG75" s="17">
        <v>0</v>
      </c>
      <c r="AH75" s="17">
        <v>0</v>
      </c>
      <c r="AI75" s="17">
        <v>0</v>
      </c>
      <c r="AJ75" s="12">
        <v>0</v>
      </c>
      <c r="AK75" s="70">
        <v>0</v>
      </c>
      <c r="AL75" s="17">
        <v>0</v>
      </c>
      <c r="AM75" s="17">
        <v>0</v>
      </c>
      <c r="AN75" s="17">
        <v>0</v>
      </c>
      <c r="AO75" s="17">
        <v>0</v>
      </c>
      <c r="AP75" s="17">
        <v>0</v>
      </c>
      <c r="AQ75" s="17">
        <v>0</v>
      </c>
      <c r="AR75" s="17">
        <v>0</v>
      </c>
      <c r="AS75" s="12">
        <v>0</v>
      </c>
    </row>
    <row r="76" spans="1:45" x14ac:dyDescent="0.25">
      <c r="A76" s="4" t="s">
        <v>66</v>
      </c>
      <c r="B76" s="92">
        <v>0</v>
      </c>
      <c r="C76" s="87">
        <v>0</v>
      </c>
      <c r="D76" s="87">
        <v>0</v>
      </c>
      <c r="E76" s="87">
        <v>0</v>
      </c>
      <c r="F76" s="87">
        <v>0</v>
      </c>
      <c r="G76" s="87">
        <v>0</v>
      </c>
      <c r="H76" s="87">
        <v>0</v>
      </c>
      <c r="I76" s="93">
        <v>0</v>
      </c>
      <c r="J76" s="70">
        <v>0</v>
      </c>
      <c r="K76" s="17">
        <v>0</v>
      </c>
      <c r="L76" s="17">
        <v>0</v>
      </c>
      <c r="M76" s="17">
        <v>0</v>
      </c>
      <c r="N76" s="17">
        <v>0</v>
      </c>
      <c r="O76" s="17">
        <v>0</v>
      </c>
      <c r="P76" s="17">
        <v>0</v>
      </c>
      <c r="Q76" s="17">
        <v>0</v>
      </c>
      <c r="R76" s="12">
        <v>0</v>
      </c>
      <c r="S76" s="70">
        <v>0</v>
      </c>
      <c r="T76" s="17">
        <v>0</v>
      </c>
      <c r="U76" s="17">
        <v>0</v>
      </c>
      <c r="V76" s="17">
        <v>0</v>
      </c>
      <c r="W76" s="17">
        <v>0</v>
      </c>
      <c r="X76" s="17">
        <v>0</v>
      </c>
      <c r="Y76" s="17">
        <v>0</v>
      </c>
      <c r="Z76" s="17">
        <v>0</v>
      </c>
      <c r="AA76" s="12">
        <v>0</v>
      </c>
      <c r="AB76" s="70">
        <v>0</v>
      </c>
      <c r="AC76" s="17">
        <v>0</v>
      </c>
      <c r="AD76" s="17">
        <v>0</v>
      </c>
      <c r="AE76" s="17">
        <v>0</v>
      </c>
      <c r="AF76" s="17">
        <v>0</v>
      </c>
      <c r="AG76" s="17">
        <v>0</v>
      </c>
      <c r="AH76" s="17">
        <v>0</v>
      </c>
      <c r="AI76" s="17">
        <v>0</v>
      </c>
      <c r="AJ76" s="12">
        <v>0</v>
      </c>
      <c r="AK76" s="70">
        <v>0</v>
      </c>
      <c r="AL76" s="17">
        <v>0</v>
      </c>
      <c r="AM76" s="17">
        <v>0</v>
      </c>
      <c r="AN76" s="17">
        <v>0</v>
      </c>
      <c r="AO76" s="17">
        <v>0</v>
      </c>
      <c r="AP76" s="17">
        <v>0</v>
      </c>
      <c r="AQ76" s="17">
        <v>0</v>
      </c>
      <c r="AR76" s="17">
        <v>0</v>
      </c>
      <c r="AS76" s="12">
        <v>0</v>
      </c>
    </row>
    <row r="77" spans="1:45" x14ac:dyDescent="0.25">
      <c r="A77" s="4" t="s">
        <v>67</v>
      </c>
      <c r="B77" s="92">
        <v>0</v>
      </c>
      <c r="C77" s="87">
        <v>0</v>
      </c>
      <c r="D77" s="87">
        <v>0</v>
      </c>
      <c r="E77" s="87">
        <v>0</v>
      </c>
      <c r="F77" s="87">
        <v>0</v>
      </c>
      <c r="G77" s="87">
        <v>0</v>
      </c>
      <c r="H77" s="87">
        <v>0</v>
      </c>
      <c r="I77" s="93">
        <v>0</v>
      </c>
      <c r="J77" s="70" t="s">
        <v>396</v>
      </c>
      <c r="K77" s="17">
        <v>0</v>
      </c>
      <c r="L77" s="17">
        <v>0</v>
      </c>
      <c r="M77" s="17">
        <v>0</v>
      </c>
      <c r="N77" s="17">
        <v>0</v>
      </c>
      <c r="O77" s="17">
        <v>0</v>
      </c>
      <c r="P77" s="17">
        <v>0</v>
      </c>
      <c r="Q77" s="17">
        <v>0</v>
      </c>
      <c r="R77" s="12">
        <v>0</v>
      </c>
      <c r="S77" s="70" t="s">
        <v>397</v>
      </c>
      <c r="T77" s="17">
        <v>0</v>
      </c>
      <c r="U77" s="17">
        <v>0</v>
      </c>
      <c r="V77" s="17">
        <v>0</v>
      </c>
      <c r="W77" s="17">
        <v>0</v>
      </c>
      <c r="X77" s="17">
        <v>0</v>
      </c>
      <c r="Y77" s="17">
        <v>0</v>
      </c>
      <c r="Z77" s="17">
        <v>0</v>
      </c>
      <c r="AA77" s="12">
        <v>0</v>
      </c>
      <c r="AB77" s="70">
        <v>0</v>
      </c>
      <c r="AC77" s="17">
        <v>0</v>
      </c>
      <c r="AD77" s="17">
        <v>0</v>
      </c>
      <c r="AE77" s="17">
        <v>0</v>
      </c>
      <c r="AF77" s="17">
        <v>0</v>
      </c>
      <c r="AG77" s="17">
        <v>0</v>
      </c>
      <c r="AH77" s="17">
        <v>0</v>
      </c>
      <c r="AI77" s="17">
        <v>0</v>
      </c>
      <c r="AJ77" s="12">
        <v>0</v>
      </c>
      <c r="AK77" s="70">
        <v>0</v>
      </c>
      <c r="AL77" s="17">
        <v>0</v>
      </c>
      <c r="AM77" s="17">
        <v>0</v>
      </c>
      <c r="AN77" s="17">
        <v>0</v>
      </c>
      <c r="AO77" s="17">
        <v>0</v>
      </c>
      <c r="AP77" s="17">
        <v>0</v>
      </c>
      <c r="AQ77" s="17">
        <v>0</v>
      </c>
      <c r="AR77" s="17">
        <v>0</v>
      </c>
      <c r="AS77" s="12">
        <v>0</v>
      </c>
    </row>
    <row r="78" spans="1:45" x14ac:dyDescent="0.25">
      <c r="A78" s="4" t="s">
        <v>68</v>
      </c>
      <c r="B78" s="92">
        <v>0</v>
      </c>
      <c r="C78" s="87">
        <v>0</v>
      </c>
      <c r="D78" s="87">
        <v>0</v>
      </c>
      <c r="E78" s="87">
        <v>0</v>
      </c>
      <c r="F78" s="87">
        <v>0</v>
      </c>
      <c r="G78" s="87">
        <v>0</v>
      </c>
      <c r="H78" s="87">
        <v>0</v>
      </c>
      <c r="I78" s="93">
        <v>0</v>
      </c>
      <c r="J78" s="70">
        <v>0</v>
      </c>
      <c r="K78" s="17">
        <v>0</v>
      </c>
      <c r="L78" s="17">
        <v>0</v>
      </c>
      <c r="M78" s="17">
        <v>0</v>
      </c>
      <c r="N78" s="17">
        <v>0</v>
      </c>
      <c r="O78" s="17">
        <v>0</v>
      </c>
      <c r="P78" s="17">
        <v>0</v>
      </c>
      <c r="Q78" s="17">
        <v>0</v>
      </c>
      <c r="R78" s="12">
        <v>0</v>
      </c>
      <c r="S78" s="70">
        <v>0</v>
      </c>
      <c r="T78" s="17">
        <v>0</v>
      </c>
      <c r="U78" s="17">
        <v>0</v>
      </c>
      <c r="V78" s="17">
        <v>0</v>
      </c>
      <c r="W78" s="17">
        <v>0</v>
      </c>
      <c r="X78" s="17">
        <v>0</v>
      </c>
      <c r="Y78" s="17">
        <v>0</v>
      </c>
      <c r="Z78" s="17">
        <v>0</v>
      </c>
      <c r="AA78" s="12">
        <v>0</v>
      </c>
      <c r="AB78" s="70">
        <v>0</v>
      </c>
      <c r="AC78" s="17">
        <v>0</v>
      </c>
      <c r="AD78" s="17">
        <v>0</v>
      </c>
      <c r="AE78" s="17">
        <v>0</v>
      </c>
      <c r="AF78" s="17">
        <v>0</v>
      </c>
      <c r="AG78" s="17">
        <v>0</v>
      </c>
      <c r="AH78" s="17">
        <v>0</v>
      </c>
      <c r="AI78" s="17">
        <v>0</v>
      </c>
      <c r="AJ78" s="12">
        <v>0</v>
      </c>
      <c r="AK78" s="70">
        <v>0</v>
      </c>
      <c r="AL78" s="17">
        <v>0</v>
      </c>
      <c r="AM78" s="17">
        <v>0</v>
      </c>
      <c r="AN78" s="17">
        <v>0</v>
      </c>
      <c r="AO78" s="17">
        <v>0</v>
      </c>
      <c r="AP78" s="17">
        <v>0</v>
      </c>
      <c r="AQ78" s="17">
        <v>0</v>
      </c>
      <c r="AR78" s="17">
        <v>0</v>
      </c>
      <c r="AS78" s="12">
        <v>0</v>
      </c>
    </row>
    <row r="79" spans="1:45" x14ac:dyDescent="0.25">
      <c r="A79" s="4" t="s">
        <v>69</v>
      </c>
      <c r="B79" s="92">
        <v>0</v>
      </c>
      <c r="C79" s="87">
        <v>0</v>
      </c>
      <c r="D79" s="87">
        <v>0</v>
      </c>
      <c r="E79" s="87">
        <v>0</v>
      </c>
      <c r="F79" s="87">
        <v>0</v>
      </c>
      <c r="G79" s="87">
        <v>0</v>
      </c>
      <c r="H79" s="87">
        <v>0</v>
      </c>
      <c r="I79" s="93">
        <v>0</v>
      </c>
      <c r="J79" s="70">
        <v>0</v>
      </c>
      <c r="K79" s="17">
        <v>0</v>
      </c>
      <c r="L79" s="17">
        <v>0</v>
      </c>
      <c r="M79" s="17">
        <v>0</v>
      </c>
      <c r="N79" s="17">
        <v>0</v>
      </c>
      <c r="O79" s="17">
        <v>0</v>
      </c>
      <c r="P79" s="17">
        <v>0</v>
      </c>
      <c r="Q79" s="17">
        <v>0</v>
      </c>
      <c r="R79" s="12">
        <v>0</v>
      </c>
      <c r="S79" s="70">
        <v>0</v>
      </c>
      <c r="T79" s="17">
        <v>0</v>
      </c>
      <c r="U79" s="17">
        <v>0</v>
      </c>
      <c r="V79" s="17">
        <v>0</v>
      </c>
      <c r="W79" s="17">
        <v>0</v>
      </c>
      <c r="X79" s="17">
        <v>0</v>
      </c>
      <c r="Y79" s="17">
        <v>0</v>
      </c>
      <c r="Z79" s="17">
        <v>0</v>
      </c>
      <c r="AA79" s="12">
        <v>0</v>
      </c>
      <c r="AB79" s="70">
        <v>0</v>
      </c>
      <c r="AC79" s="17">
        <v>0</v>
      </c>
      <c r="AD79" s="17">
        <v>0</v>
      </c>
      <c r="AE79" s="17">
        <v>0</v>
      </c>
      <c r="AF79" s="17">
        <v>0</v>
      </c>
      <c r="AG79" s="17">
        <v>0</v>
      </c>
      <c r="AH79" s="17">
        <v>0</v>
      </c>
      <c r="AI79" s="17">
        <v>0</v>
      </c>
      <c r="AJ79" s="12">
        <v>0</v>
      </c>
      <c r="AK79" s="70">
        <v>0</v>
      </c>
      <c r="AL79" s="17">
        <v>0</v>
      </c>
      <c r="AM79" s="17">
        <v>0</v>
      </c>
      <c r="AN79" s="17">
        <v>0</v>
      </c>
      <c r="AO79" s="17">
        <v>0</v>
      </c>
      <c r="AP79" s="17">
        <v>0</v>
      </c>
      <c r="AQ79" s="17">
        <v>0</v>
      </c>
      <c r="AR79" s="17">
        <v>0</v>
      </c>
      <c r="AS79" s="12">
        <v>0</v>
      </c>
    </row>
    <row r="80" spans="1:45" x14ac:dyDescent="0.25">
      <c r="A80" s="4" t="s">
        <v>70</v>
      </c>
      <c r="B80" s="92">
        <v>0</v>
      </c>
      <c r="C80" s="87">
        <v>0</v>
      </c>
      <c r="D80" s="87">
        <v>0</v>
      </c>
      <c r="E80" s="87">
        <v>0</v>
      </c>
      <c r="F80" s="87">
        <v>0</v>
      </c>
      <c r="G80" s="87">
        <v>0</v>
      </c>
      <c r="H80" s="87">
        <v>0</v>
      </c>
      <c r="I80" s="93">
        <v>0</v>
      </c>
      <c r="J80" s="70">
        <v>0</v>
      </c>
      <c r="K80" s="17">
        <v>0</v>
      </c>
      <c r="L80" s="17">
        <v>0</v>
      </c>
      <c r="M80" s="17">
        <v>0</v>
      </c>
      <c r="N80" s="17">
        <v>0</v>
      </c>
      <c r="O80" s="17">
        <v>0</v>
      </c>
      <c r="P80" s="17">
        <v>0</v>
      </c>
      <c r="Q80" s="17">
        <v>0</v>
      </c>
      <c r="R80" s="12">
        <v>0</v>
      </c>
      <c r="S80" s="70">
        <v>0</v>
      </c>
      <c r="T80" s="17">
        <v>0</v>
      </c>
      <c r="U80" s="17">
        <v>0</v>
      </c>
      <c r="V80" s="17">
        <v>0</v>
      </c>
      <c r="W80" s="17">
        <v>0</v>
      </c>
      <c r="X80" s="17">
        <v>0</v>
      </c>
      <c r="Y80" s="17">
        <v>0</v>
      </c>
      <c r="Z80" s="17">
        <v>0</v>
      </c>
      <c r="AA80" s="12">
        <v>0</v>
      </c>
      <c r="AB80" s="70">
        <v>0</v>
      </c>
      <c r="AC80" s="17">
        <v>0</v>
      </c>
      <c r="AD80" s="17">
        <v>0</v>
      </c>
      <c r="AE80" s="17">
        <v>0</v>
      </c>
      <c r="AF80" s="17">
        <v>0</v>
      </c>
      <c r="AG80" s="17">
        <v>0</v>
      </c>
      <c r="AH80" s="17">
        <v>0</v>
      </c>
      <c r="AI80" s="17">
        <v>0</v>
      </c>
      <c r="AJ80" s="12">
        <v>0</v>
      </c>
      <c r="AK80" s="70">
        <v>0</v>
      </c>
      <c r="AL80" s="17">
        <v>0</v>
      </c>
      <c r="AM80" s="17">
        <v>0</v>
      </c>
      <c r="AN80" s="17">
        <v>0</v>
      </c>
      <c r="AO80" s="17">
        <v>0</v>
      </c>
      <c r="AP80" s="17">
        <v>0</v>
      </c>
      <c r="AQ80" s="17">
        <v>0</v>
      </c>
      <c r="AR80" s="17">
        <v>0</v>
      </c>
      <c r="AS80" s="12">
        <v>0</v>
      </c>
    </row>
    <row r="81" spans="1:45" x14ac:dyDescent="0.25">
      <c r="A81" s="4" t="s">
        <v>71</v>
      </c>
      <c r="B81" s="92">
        <v>0</v>
      </c>
      <c r="C81" s="87">
        <v>0</v>
      </c>
      <c r="D81" s="87">
        <v>0</v>
      </c>
      <c r="E81" s="87">
        <v>0</v>
      </c>
      <c r="F81" s="87">
        <v>0</v>
      </c>
      <c r="G81" s="87">
        <v>0</v>
      </c>
      <c r="H81" s="87">
        <v>0</v>
      </c>
      <c r="I81" s="93">
        <v>0</v>
      </c>
      <c r="J81" s="70" t="s">
        <v>398</v>
      </c>
      <c r="K81" s="17">
        <v>0</v>
      </c>
      <c r="L81" s="17">
        <v>0</v>
      </c>
      <c r="M81" s="17">
        <v>0</v>
      </c>
      <c r="N81" s="17">
        <v>0</v>
      </c>
      <c r="O81" s="17">
        <v>0</v>
      </c>
      <c r="P81" s="17">
        <v>0</v>
      </c>
      <c r="Q81" s="17">
        <v>0</v>
      </c>
      <c r="R81" s="12">
        <v>0</v>
      </c>
      <c r="S81" s="70">
        <v>0</v>
      </c>
      <c r="T81" s="17">
        <v>0</v>
      </c>
      <c r="U81" s="17">
        <v>0</v>
      </c>
      <c r="V81" s="17">
        <v>0</v>
      </c>
      <c r="W81" s="17">
        <v>0</v>
      </c>
      <c r="X81" s="17">
        <v>0</v>
      </c>
      <c r="Y81" s="17">
        <v>0</v>
      </c>
      <c r="Z81" s="17">
        <v>0</v>
      </c>
      <c r="AA81" s="12">
        <v>0</v>
      </c>
      <c r="AB81" s="70">
        <v>0</v>
      </c>
      <c r="AC81" s="17">
        <v>0</v>
      </c>
      <c r="AD81" s="17">
        <v>0</v>
      </c>
      <c r="AE81" s="17">
        <v>0</v>
      </c>
      <c r="AF81" s="17">
        <v>0</v>
      </c>
      <c r="AG81" s="17">
        <v>0</v>
      </c>
      <c r="AH81" s="17">
        <v>0</v>
      </c>
      <c r="AI81" s="17">
        <v>0</v>
      </c>
      <c r="AJ81" s="12">
        <v>0</v>
      </c>
      <c r="AK81" s="70">
        <v>0</v>
      </c>
      <c r="AL81" s="17">
        <v>0</v>
      </c>
      <c r="AM81" s="17">
        <v>0</v>
      </c>
      <c r="AN81" s="17">
        <v>0</v>
      </c>
      <c r="AO81" s="17">
        <v>0</v>
      </c>
      <c r="AP81" s="17">
        <v>0</v>
      </c>
      <c r="AQ81" s="17">
        <v>0</v>
      </c>
      <c r="AR81" s="17">
        <v>0</v>
      </c>
      <c r="AS81" s="12">
        <v>0</v>
      </c>
    </row>
    <row r="82" spans="1:45" x14ac:dyDescent="0.25">
      <c r="A82" s="4" t="s">
        <v>72</v>
      </c>
      <c r="B82" s="92">
        <v>0</v>
      </c>
      <c r="C82" s="87">
        <v>0</v>
      </c>
      <c r="D82" s="87">
        <v>0</v>
      </c>
      <c r="E82" s="87">
        <v>0</v>
      </c>
      <c r="F82" s="87">
        <v>0</v>
      </c>
      <c r="G82" s="87">
        <v>0</v>
      </c>
      <c r="H82" s="87">
        <v>0</v>
      </c>
      <c r="I82" s="93">
        <v>0</v>
      </c>
      <c r="J82" s="70">
        <v>0</v>
      </c>
      <c r="K82" s="17">
        <v>0</v>
      </c>
      <c r="L82" s="17">
        <v>0</v>
      </c>
      <c r="M82" s="17">
        <v>0</v>
      </c>
      <c r="N82" s="17">
        <v>0</v>
      </c>
      <c r="O82" s="17">
        <v>0</v>
      </c>
      <c r="P82" s="17">
        <v>0</v>
      </c>
      <c r="Q82" s="17">
        <v>0</v>
      </c>
      <c r="R82" s="12">
        <v>0</v>
      </c>
      <c r="S82" s="70">
        <v>0</v>
      </c>
      <c r="T82" s="17">
        <v>0</v>
      </c>
      <c r="U82" s="17">
        <v>0</v>
      </c>
      <c r="V82" s="17">
        <v>0</v>
      </c>
      <c r="W82" s="17">
        <v>0</v>
      </c>
      <c r="X82" s="17">
        <v>0</v>
      </c>
      <c r="Y82" s="17">
        <v>0</v>
      </c>
      <c r="Z82" s="17">
        <v>0</v>
      </c>
      <c r="AA82" s="12">
        <v>0</v>
      </c>
      <c r="AB82" s="70">
        <v>0</v>
      </c>
      <c r="AC82" s="17">
        <v>0</v>
      </c>
      <c r="AD82" s="17">
        <v>0</v>
      </c>
      <c r="AE82" s="17">
        <v>0</v>
      </c>
      <c r="AF82" s="17">
        <v>0</v>
      </c>
      <c r="AG82" s="17">
        <v>0</v>
      </c>
      <c r="AH82" s="17">
        <v>0</v>
      </c>
      <c r="AI82" s="17">
        <v>0</v>
      </c>
      <c r="AJ82" s="12">
        <v>0</v>
      </c>
      <c r="AK82" s="70">
        <v>0</v>
      </c>
      <c r="AL82" s="17">
        <v>0</v>
      </c>
      <c r="AM82" s="17">
        <v>0</v>
      </c>
      <c r="AN82" s="17">
        <v>0</v>
      </c>
      <c r="AO82" s="17">
        <v>0</v>
      </c>
      <c r="AP82" s="17">
        <v>0</v>
      </c>
      <c r="AQ82" s="17">
        <v>0</v>
      </c>
      <c r="AR82" s="17">
        <v>0</v>
      </c>
      <c r="AS82" s="12">
        <v>0</v>
      </c>
    </row>
    <row r="83" spans="1:45" x14ac:dyDescent="0.25">
      <c r="A83" s="4" t="s">
        <v>73</v>
      </c>
      <c r="B83" s="92">
        <v>0</v>
      </c>
      <c r="C83" s="87">
        <v>0</v>
      </c>
      <c r="D83" s="87">
        <v>0</v>
      </c>
      <c r="E83" s="87">
        <v>0</v>
      </c>
      <c r="F83" s="87">
        <v>0</v>
      </c>
      <c r="G83" s="87">
        <v>0</v>
      </c>
      <c r="H83" s="87">
        <v>0</v>
      </c>
      <c r="I83" s="93">
        <v>0</v>
      </c>
      <c r="J83" s="70" t="s">
        <v>380</v>
      </c>
      <c r="K83" s="17">
        <v>0</v>
      </c>
      <c r="L83" s="17">
        <v>0</v>
      </c>
      <c r="M83" s="17">
        <v>0</v>
      </c>
      <c r="N83" s="17">
        <v>0</v>
      </c>
      <c r="O83" s="17">
        <v>0</v>
      </c>
      <c r="P83" s="17">
        <v>0</v>
      </c>
      <c r="Q83" s="17">
        <v>0</v>
      </c>
      <c r="R83" s="12">
        <v>0</v>
      </c>
      <c r="S83" s="70" t="s">
        <v>399</v>
      </c>
      <c r="T83" s="17">
        <v>0</v>
      </c>
      <c r="U83" s="17">
        <v>0</v>
      </c>
      <c r="V83" s="17">
        <v>0</v>
      </c>
      <c r="W83" s="17">
        <v>0</v>
      </c>
      <c r="X83" s="17">
        <v>0</v>
      </c>
      <c r="Y83" s="17">
        <v>0</v>
      </c>
      <c r="Z83" s="17">
        <v>0</v>
      </c>
      <c r="AA83" s="12">
        <v>0</v>
      </c>
      <c r="AB83" s="70">
        <v>0</v>
      </c>
      <c r="AC83" s="17">
        <v>0</v>
      </c>
      <c r="AD83" s="17">
        <v>0</v>
      </c>
      <c r="AE83" s="17">
        <v>0</v>
      </c>
      <c r="AF83" s="17">
        <v>0</v>
      </c>
      <c r="AG83" s="17">
        <v>0</v>
      </c>
      <c r="AH83" s="17">
        <v>0</v>
      </c>
      <c r="AI83" s="17">
        <v>0</v>
      </c>
      <c r="AJ83" s="12">
        <v>0</v>
      </c>
      <c r="AK83" s="70">
        <v>0</v>
      </c>
      <c r="AL83" s="17">
        <v>0</v>
      </c>
      <c r="AM83" s="17">
        <v>0</v>
      </c>
      <c r="AN83" s="17">
        <v>0</v>
      </c>
      <c r="AO83" s="17">
        <v>0</v>
      </c>
      <c r="AP83" s="17">
        <v>0</v>
      </c>
      <c r="AQ83" s="17">
        <v>0</v>
      </c>
      <c r="AR83" s="17">
        <v>0</v>
      </c>
      <c r="AS83" s="12">
        <v>0</v>
      </c>
    </row>
    <row r="84" spans="1:45" x14ac:dyDescent="0.25">
      <c r="A84" s="4" t="s">
        <v>74</v>
      </c>
      <c r="B84" s="92">
        <v>0</v>
      </c>
      <c r="C84" s="87">
        <v>0</v>
      </c>
      <c r="D84" s="87">
        <v>0</v>
      </c>
      <c r="E84" s="87">
        <v>0</v>
      </c>
      <c r="F84" s="87">
        <v>0</v>
      </c>
      <c r="G84" s="87">
        <v>0</v>
      </c>
      <c r="H84" s="87">
        <v>0</v>
      </c>
      <c r="I84" s="93">
        <v>0</v>
      </c>
      <c r="J84" s="70">
        <v>0</v>
      </c>
      <c r="K84" s="17">
        <v>0</v>
      </c>
      <c r="L84" s="17">
        <v>0</v>
      </c>
      <c r="M84" s="17">
        <v>0</v>
      </c>
      <c r="N84" s="17">
        <v>0</v>
      </c>
      <c r="O84" s="17">
        <v>0</v>
      </c>
      <c r="P84" s="17">
        <v>0</v>
      </c>
      <c r="Q84" s="17">
        <v>0</v>
      </c>
      <c r="R84" s="12">
        <v>0</v>
      </c>
      <c r="S84" s="70">
        <v>0</v>
      </c>
      <c r="T84" s="17">
        <v>0</v>
      </c>
      <c r="U84" s="17">
        <v>0</v>
      </c>
      <c r="V84" s="17">
        <v>0</v>
      </c>
      <c r="W84" s="17">
        <v>0</v>
      </c>
      <c r="X84" s="17">
        <v>0</v>
      </c>
      <c r="Y84" s="17">
        <v>0</v>
      </c>
      <c r="Z84" s="17">
        <v>0</v>
      </c>
      <c r="AA84" s="12">
        <v>0</v>
      </c>
      <c r="AB84" s="70">
        <v>0</v>
      </c>
      <c r="AC84" s="17">
        <v>0</v>
      </c>
      <c r="AD84" s="17">
        <v>0</v>
      </c>
      <c r="AE84" s="17">
        <v>0</v>
      </c>
      <c r="AF84" s="17">
        <v>0</v>
      </c>
      <c r="AG84" s="17">
        <v>0</v>
      </c>
      <c r="AH84" s="17">
        <v>0</v>
      </c>
      <c r="AI84" s="17">
        <v>0</v>
      </c>
      <c r="AJ84" s="12">
        <v>0</v>
      </c>
      <c r="AK84" s="70">
        <v>0</v>
      </c>
      <c r="AL84" s="17">
        <v>0</v>
      </c>
      <c r="AM84" s="17">
        <v>0</v>
      </c>
      <c r="AN84" s="17">
        <v>0</v>
      </c>
      <c r="AO84" s="17">
        <v>0</v>
      </c>
      <c r="AP84" s="17">
        <v>0</v>
      </c>
      <c r="AQ84" s="17">
        <v>0</v>
      </c>
      <c r="AR84" s="17">
        <v>0</v>
      </c>
      <c r="AS84" s="12">
        <v>0</v>
      </c>
    </row>
    <row r="85" spans="1:45" x14ac:dyDescent="0.25">
      <c r="A85" s="4" t="s">
        <v>75</v>
      </c>
      <c r="B85" s="92">
        <v>1205215.18</v>
      </c>
      <c r="C85" s="87">
        <v>0</v>
      </c>
      <c r="D85" s="87">
        <v>0</v>
      </c>
      <c r="E85" s="87">
        <v>0</v>
      </c>
      <c r="F85" s="87">
        <v>0</v>
      </c>
      <c r="G85" s="87">
        <v>0</v>
      </c>
      <c r="H85" s="87">
        <v>5027115</v>
      </c>
      <c r="I85" s="93">
        <v>6232330.1799999997</v>
      </c>
      <c r="J85" s="70" t="s">
        <v>400</v>
      </c>
      <c r="K85" s="17">
        <v>0</v>
      </c>
      <c r="L85" s="17">
        <v>0</v>
      </c>
      <c r="M85" s="17">
        <v>0</v>
      </c>
      <c r="N85" s="17">
        <v>0</v>
      </c>
      <c r="O85" s="17">
        <v>0</v>
      </c>
      <c r="P85" s="17">
        <v>0</v>
      </c>
      <c r="Q85" s="17">
        <v>5027115</v>
      </c>
      <c r="R85" s="12">
        <v>5027115</v>
      </c>
      <c r="S85" s="70" t="s">
        <v>401</v>
      </c>
      <c r="T85" s="17">
        <v>0</v>
      </c>
      <c r="U85" s="17">
        <v>0</v>
      </c>
      <c r="V85" s="17">
        <v>0</v>
      </c>
      <c r="W85" s="17">
        <v>0</v>
      </c>
      <c r="X85" s="17">
        <v>0</v>
      </c>
      <c r="Y85" s="17">
        <v>0</v>
      </c>
      <c r="Z85" s="17">
        <v>5027115</v>
      </c>
      <c r="AA85" s="12">
        <v>5027115</v>
      </c>
      <c r="AB85" s="70" t="s">
        <v>402</v>
      </c>
      <c r="AC85" s="17">
        <v>1205215.18</v>
      </c>
      <c r="AD85" s="17">
        <v>0</v>
      </c>
      <c r="AE85" s="17">
        <v>0</v>
      </c>
      <c r="AF85" s="17">
        <v>0</v>
      </c>
      <c r="AG85" s="17">
        <v>0</v>
      </c>
      <c r="AH85" s="17">
        <v>0</v>
      </c>
      <c r="AI85" s="17">
        <v>0</v>
      </c>
      <c r="AJ85" s="12">
        <v>1205215.18</v>
      </c>
      <c r="AK85" s="70" t="s">
        <v>403</v>
      </c>
      <c r="AL85" s="17">
        <v>0</v>
      </c>
      <c r="AM85" s="17">
        <v>0</v>
      </c>
      <c r="AN85" s="17">
        <v>0</v>
      </c>
      <c r="AO85" s="17">
        <v>0</v>
      </c>
      <c r="AP85" s="17">
        <v>0</v>
      </c>
      <c r="AQ85" s="17">
        <v>0</v>
      </c>
      <c r="AR85" s="17">
        <v>0</v>
      </c>
      <c r="AS85" s="12">
        <v>0</v>
      </c>
    </row>
    <row r="86" spans="1:45" x14ac:dyDescent="0.25">
      <c r="A86" s="4" t="s">
        <v>76</v>
      </c>
      <c r="B86" s="92">
        <v>3776100</v>
      </c>
      <c r="C86" s="87">
        <v>0</v>
      </c>
      <c r="D86" s="87">
        <v>56500</v>
      </c>
      <c r="E86" s="87">
        <v>0</v>
      </c>
      <c r="F86" s="87">
        <v>659411</v>
      </c>
      <c r="G86" s="87">
        <v>5888000</v>
      </c>
      <c r="H86" s="87">
        <v>2459781</v>
      </c>
      <c r="I86" s="93">
        <v>12839792</v>
      </c>
      <c r="J86" s="70" t="s">
        <v>142</v>
      </c>
      <c r="K86" s="17">
        <v>3776100</v>
      </c>
      <c r="L86" s="17">
        <v>0</v>
      </c>
      <c r="M86" s="17">
        <v>56500</v>
      </c>
      <c r="N86" s="17">
        <v>0</v>
      </c>
      <c r="O86" s="17">
        <v>659411</v>
      </c>
      <c r="P86" s="17">
        <v>5888000</v>
      </c>
      <c r="Q86" s="17">
        <v>2459781</v>
      </c>
      <c r="R86" s="12">
        <v>12839792</v>
      </c>
      <c r="S86" s="70" t="s">
        <v>404</v>
      </c>
      <c r="T86" s="17">
        <v>3776100</v>
      </c>
      <c r="U86" s="17">
        <v>0</v>
      </c>
      <c r="V86" s="17">
        <v>56500</v>
      </c>
      <c r="W86" s="17">
        <v>0</v>
      </c>
      <c r="X86" s="17">
        <v>659411</v>
      </c>
      <c r="Y86" s="17">
        <v>5888000</v>
      </c>
      <c r="Z86" s="17">
        <v>2459781</v>
      </c>
      <c r="AA86" s="12">
        <v>12839792</v>
      </c>
      <c r="AB86" s="70">
        <v>0</v>
      </c>
      <c r="AC86" s="17">
        <v>0</v>
      </c>
      <c r="AD86" s="17">
        <v>0</v>
      </c>
      <c r="AE86" s="17">
        <v>0</v>
      </c>
      <c r="AF86" s="17">
        <v>0</v>
      </c>
      <c r="AG86" s="17">
        <v>0</v>
      </c>
      <c r="AH86" s="17">
        <v>0</v>
      </c>
      <c r="AI86" s="17">
        <v>0</v>
      </c>
      <c r="AJ86" s="12">
        <v>0</v>
      </c>
      <c r="AK86" s="70">
        <v>0</v>
      </c>
      <c r="AL86" s="17">
        <v>0</v>
      </c>
      <c r="AM86" s="17">
        <v>0</v>
      </c>
      <c r="AN86" s="17">
        <v>0</v>
      </c>
      <c r="AO86" s="17">
        <v>0</v>
      </c>
      <c r="AP86" s="17">
        <v>0</v>
      </c>
      <c r="AQ86" s="17">
        <v>0</v>
      </c>
      <c r="AR86" s="17">
        <v>0</v>
      </c>
      <c r="AS86" s="12">
        <v>0</v>
      </c>
    </row>
    <row r="87" spans="1:45" x14ac:dyDescent="0.25">
      <c r="A87" s="4" t="s">
        <v>77</v>
      </c>
      <c r="B87" s="92">
        <v>0</v>
      </c>
      <c r="C87" s="87">
        <v>0</v>
      </c>
      <c r="D87" s="87">
        <v>0</v>
      </c>
      <c r="E87" s="87">
        <v>0</v>
      </c>
      <c r="F87" s="87">
        <v>0</v>
      </c>
      <c r="G87" s="87">
        <v>0</v>
      </c>
      <c r="H87" s="87">
        <v>0</v>
      </c>
      <c r="I87" s="93">
        <v>0</v>
      </c>
      <c r="J87" s="70">
        <v>0</v>
      </c>
      <c r="K87" s="17">
        <v>0</v>
      </c>
      <c r="L87" s="17">
        <v>0</v>
      </c>
      <c r="M87" s="17">
        <v>0</v>
      </c>
      <c r="N87" s="17">
        <v>0</v>
      </c>
      <c r="O87" s="17">
        <v>0</v>
      </c>
      <c r="P87" s="17">
        <v>0</v>
      </c>
      <c r="Q87" s="17">
        <v>0</v>
      </c>
      <c r="R87" s="12">
        <v>0</v>
      </c>
      <c r="S87" s="70">
        <v>0</v>
      </c>
      <c r="T87" s="17">
        <v>0</v>
      </c>
      <c r="U87" s="17">
        <v>0</v>
      </c>
      <c r="V87" s="17">
        <v>0</v>
      </c>
      <c r="W87" s="17">
        <v>0</v>
      </c>
      <c r="X87" s="17">
        <v>0</v>
      </c>
      <c r="Y87" s="17">
        <v>0</v>
      </c>
      <c r="Z87" s="17">
        <v>0</v>
      </c>
      <c r="AA87" s="12">
        <v>0</v>
      </c>
      <c r="AB87" s="70">
        <v>0</v>
      </c>
      <c r="AC87" s="17">
        <v>0</v>
      </c>
      <c r="AD87" s="17">
        <v>0</v>
      </c>
      <c r="AE87" s="17">
        <v>0</v>
      </c>
      <c r="AF87" s="17">
        <v>0</v>
      </c>
      <c r="AG87" s="17">
        <v>0</v>
      </c>
      <c r="AH87" s="17">
        <v>0</v>
      </c>
      <c r="AI87" s="17">
        <v>0</v>
      </c>
      <c r="AJ87" s="12">
        <v>0</v>
      </c>
      <c r="AK87" s="70">
        <v>0</v>
      </c>
      <c r="AL87" s="17">
        <v>0</v>
      </c>
      <c r="AM87" s="17">
        <v>0</v>
      </c>
      <c r="AN87" s="17">
        <v>0</v>
      </c>
      <c r="AO87" s="17">
        <v>0</v>
      </c>
      <c r="AP87" s="17">
        <v>0</v>
      </c>
      <c r="AQ87" s="17">
        <v>0</v>
      </c>
      <c r="AR87" s="17">
        <v>0</v>
      </c>
      <c r="AS87" s="12">
        <v>0</v>
      </c>
    </row>
    <row r="88" spans="1:45" x14ac:dyDescent="0.25">
      <c r="A88" s="4" t="s">
        <v>78</v>
      </c>
      <c r="B88" s="92">
        <v>0</v>
      </c>
      <c r="C88" s="87">
        <v>0</v>
      </c>
      <c r="D88" s="87">
        <v>0</v>
      </c>
      <c r="E88" s="87">
        <v>0</v>
      </c>
      <c r="F88" s="87">
        <v>0</v>
      </c>
      <c r="G88" s="87">
        <v>0</v>
      </c>
      <c r="H88" s="87">
        <v>0</v>
      </c>
      <c r="I88" s="93">
        <v>0</v>
      </c>
      <c r="J88" s="70">
        <v>0</v>
      </c>
      <c r="K88" s="17">
        <v>0</v>
      </c>
      <c r="L88" s="17">
        <v>0</v>
      </c>
      <c r="M88" s="17">
        <v>0</v>
      </c>
      <c r="N88" s="17">
        <v>0</v>
      </c>
      <c r="O88" s="17">
        <v>0</v>
      </c>
      <c r="P88" s="17">
        <v>0</v>
      </c>
      <c r="Q88" s="17">
        <v>0</v>
      </c>
      <c r="R88" s="12">
        <v>0</v>
      </c>
      <c r="S88" s="70">
        <v>0</v>
      </c>
      <c r="T88" s="17">
        <v>0</v>
      </c>
      <c r="U88" s="17">
        <v>0</v>
      </c>
      <c r="V88" s="17">
        <v>0</v>
      </c>
      <c r="W88" s="17">
        <v>0</v>
      </c>
      <c r="X88" s="17">
        <v>0</v>
      </c>
      <c r="Y88" s="17">
        <v>0</v>
      </c>
      <c r="Z88" s="17">
        <v>0</v>
      </c>
      <c r="AA88" s="12">
        <v>0</v>
      </c>
      <c r="AB88" s="70">
        <v>0</v>
      </c>
      <c r="AC88" s="17">
        <v>0</v>
      </c>
      <c r="AD88" s="17">
        <v>0</v>
      </c>
      <c r="AE88" s="17">
        <v>0</v>
      </c>
      <c r="AF88" s="17">
        <v>0</v>
      </c>
      <c r="AG88" s="17">
        <v>0</v>
      </c>
      <c r="AH88" s="17">
        <v>0</v>
      </c>
      <c r="AI88" s="17">
        <v>0</v>
      </c>
      <c r="AJ88" s="12">
        <v>0</v>
      </c>
      <c r="AK88" s="70">
        <v>0</v>
      </c>
      <c r="AL88" s="17">
        <v>0</v>
      </c>
      <c r="AM88" s="17">
        <v>0</v>
      </c>
      <c r="AN88" s="17">
        <v>0</v>
      </c>
      <c r="AO88" s="17">
        <v>0</v>
      </c>
      <c r="AP88" s="17">
        <v>0</v>
      </c>
      <c r="AQ88" s="17">
        <v>0</v>
      </c>
      <c r="AR88" s="17">
        <v>0</v>
      </c>
      <c r="AS88" s="12">
        <v>0</v>
      </c>
    </row>
    <row r="89" spans="1:45" x14ac:dyDescent="0.25">
      <c r="A89" s="5"/>
      <c r="B89" s="94"/>
      <c r="C89" s="88"/>
      <c r="D89" s="88"/>
      <c r="E89" s="88"/>
      <c r="F89" s="88"/>
      <c r="G89" s="88"/>
      <c r="H89" s="88"/>
      <c r="I89" s="95"/>
      <c r="J89" s="71"/>
      <c r="K89" s="19"/>
      <c r="L89" s="19"/>
      <c r="M89" s="19"/>
      <c r="N89" s="19"/>
      <c r="O89" s="19"/>
      <c r="P89" s="19"/>
      <c r="Q89" s="19"/>
      <c r="R89" s="13"/>
      <c r="S89" s="71"/>
      <c r="T89" s="19"/>
      <c r="U89" s="19"/>
      <c r="V89" s="19"/>
      <c r="W89" s="19"/>
      <c r="X89" s="19"/>
      <c r="Y89" s="19"/>
      <c r="Z89" s="19"/>
      <c r="AA89" s="13"/>
      <c r="AB89" s="71"/>
      <c r="AC89" s="19"/>
      <c r="AD89" s="19"/>
      <c r="AE89" s="19"/>
      <c r="AF89" s="19"/>
      <c r="AG89" s="19"/>
      <c r="AH89" s="19"/>
      <c r="AI89" s="19"/>
      <c r="AJ89" s="13"/>
      <c r="AK89" s="71"/>
      <c r="AL89" s="19"/>
      <c r="AM89" s="19"/>
      <c r="AN89" s="19"/>
      <c r="AO89" s="19"/>
      <c r="AP89" s="19"/>
      <c r="AQ89" s="19"/>
      <c r="AR89" s="19"/>
      <c r="AS89" s="13"/>
    </row>
    <row r="90" spans="1:45" x14ac:dyDescent="0.25">
      <c r="A90" s="30"/>
      <c r="B90" s="31">
        <f>SUM(B9:B89)</f>
        <v>5266351.84</v>
      </c>
      <c r="C90" s="32">
        <f t="shared" ref="C90:I90" si="0">SUM(C9:C89)</f>
        <v>37320</v>
      </c>
      <c r="D90" s="32">
        <f t="shared" ref="D90:E90" si="1">SUM(D9:D89)</f>
        <v>3766181.12</v>
      </c>
      <c r="E90" s="32">
        <f t="shared" si="1"/>
        <v>-97078</v>
      </c>
      <c r="F90" s="32">
        <f t="shared" si="0"/>
        <v>4510243</v>
      </c>
      <c r="G90" s="32">
        <f t="shared" si="0"/>
        <v>128220548.15000001</v>
      </c>
      <c r="H90" s="32">
        <f t="shared" si="0"/>
        <v>11981767.68</v>
      </c>
      <c r="I90" s="33">
        <f t="shared" si="0"/>
        <v>153685333.79000002</v>
      </c>
      <c r="J90" s="31">
        <f>COUNTIF(J9:J89,"*")</f>
        <v>37</v>
      </c>
      <c r="K90" s="32">
        <f t="shared" ref="K90:M90" si="2">SUM(K9:K89)</f>
        <v>3930555.79</v>
      </c>
      <c r="L90" s="32">
        <f t="shared" si="2"/>
        <v>35000</v>
      </c>
      <c r="M90" s="32">
        <f t="shared" si="2"/>
        <v>3766181.12</v>
      </c>
      <c r="N90" s="32">
        <f t="shared" ref="N90:AS90" si="3">SUM(N9:N89)</f>
        <v>-69763</v>
      </c>
      <c r="O90" s="32">
        <f t="shared" si="3"/>
        <v>4510243</v>
      </c>
      <c r="P90" s="32">
        <f t="shared" si="3"/>
        <v>116132096.15000001</v>
      </c>
      <c r="Q90" s="32">
        <f t="shared" si="3"/>
        <v>11222140.68</v>
      </c>
      <c r="R90" s="33">
        <f t="shared" si="3"/>
        <v>139526453.74000001</v>
      </c>
      <c r="S90" s="31">
        <f>COUNTIF(S9:S89,"*")</f>
        <v>26</v>
      </c>
      <c r="T90" s="32">
        <f t="shared" ref="T90:V90" si="4">SUM(T9:T89)</f>
        <v>3930555.79</v>
      </c>
      <c r="U90" s="32">
        <f t="shared" si="4"/>
        <v>35000</v>
      </c>
      <c r="V90" s="32">
        <f t="shared" si="4"/>
        <v>3766181.12</v>
      </c>
      <c r="W90" s="32">
        <f t="shared" ref="W90:AA90" si="5">SUM(W9:W89)</f>
        <v>-69763</v>
      </c>
      <c r="X90" s="32">
        <f t="shared" si="5"/>
        <v>4510243</v>
      </c>
      <c r="Y90" s="32">
        <f t="shared" si="5"/>
        <v>116132096.15000001</v>
      </c>
      <c r="Z90" s="32">
        <f t="shared" si="5"/>
        <v>11222140.68</v>
      </c>
      <c r="AA90" s="33">
        <f t="shared" si="5"/>
        <v>139526453.74000001</v>
      </c>
      <c r="AB90" s="31">
        <f>COUNTIF(AB9:AB89,"*")</f>
        <v>14</v>
      </c>
      <c r="AC90" s="32">
        <f t="shared" ref="AC90" si="6">SUM(AC9:AC89)</f>
        <v>1293783.7999999998</v>
      </c>
      <c r="AD90" s="32">
        <f t="shared" si="3"/>
        <v>2320</v>
      </c>
      <c r="AE90" s="32">
        <f t="shared" si="3"/>
        <v>0</v>
      </c>
      <c r="AF90" s="32">
        <f t="shared" si="3"/>
        <v>0</v>
      </c>
      <c r="AG90" s="32">
        <f t="shared" si="3"/>
        <v>0</v>
      </c>
      <c r="AH90" s="32">
        <f t="shared" ref="AH90:AI90" si="7">SUM(AH9:AH89)</f>
        <v>6827739</v>
      </c>
      <c r="AI90" s="32">
        <f t="shared" si="7"/>
        <v>274475</v>
      </c>
      <c r="AJ90" s="33">
        <f t="shared" si="3"/>
        <v>8398317.8000000007</v>
      </c>
      <c r="AK90" s="31">
        <f>COUNTIF(AK9:AK89,"*")</f>
        <v>5</v>
      </c>
      <c r="AL90" s="32">
        <f t="shared" ref="AL90" si="8">SUM(AL9:AL89)</f>
        <v>0</v>
      </c>
      <c r="AM90" s="32">
        <f t="shared" si="3"/>
        <v>0</v>
      </c>
      <c r="AN90" s="32">
        <f t="shared" si="3"/>
        <v>0</v>
      </c>
      <c r="AO90" s="32">
        <f t="shared" si="3"/>
        <v>0</v>
      </c>
      <c r="AP90" s="32">
        <f t="shared" ref="AP90:AQ90" si="9">SUM(AP9:AP89)</f>
        <v>0</v>
      </c>
      <c r="AQ90" s="32">
        <f t="shared" si="9"/>
        <v>0</v>
      </c>
      <c r="AR90" s="32">
        <f t="shared" si="3"/>
        <v>0</v>
      </c>
      <c r="AS90" s="33">
        <f t="shared" si="3"/>
        <v>0</v>
      </c>
    </row>
    <row r="91" spans="1:45"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1" width="12.6640625" style="9"/>
    <col min="12" max="16384" width="12.6640625" style="6"/>
  </cols>
  <sheetData>
    <row r="1" spans="1:11" x14ac:dyDescent="0.25">
      <c r="A1" s="1" t="s">
        <v>0</v>
      </c>
      <c r="B1" s="7"/>
      <c r="C1" s="7"/>
      <c r="D1" s="7"/>
      <c r="E1" s="7"/>
      <c r="F1" s="7"/>
      <c r="G1" s="7"/>
      <c r="H1" s="7"/>
      <c r="I1" s="7"/>
      <c r="J1" s="7"/>
      <c r="K1" s="7"/>
    </row>
    <row r="2" spans="1:11" ht="15.6" x14ac:dyDescent="0.3">
      <c r="A2" s="2" t="s">
        <v>105</v>
      </c>
      <c r="B2" s="8"/>
      <c r="C2" s="8"/>
      <c r="D2" s="8"/>
      <c r="E2" s="8"/>
      <c r="F2" s="8"/>
      <c r="G2" s="8"/>
      <c r="H2" s="8"/>
      <c r="I2" s="8"/>
      <c r="J2" s="8"/>
      <c r="K2" s="8"/>
    </row>
    <row r="3" spans="1:11" x14ac:dyDescent="0.25">
      <c r="A3" s="28" t="str">
        <f>'Total Exp'!A3</f>
        <v>2016-17</v>
      </c>
    </row>
    <row r="4" spans="1:11" ht="15.6" x14ac:dyDescent="0.3">
      <c r="A4" s="82" t="s">
        <v>249</v>
      </c>
      <c r="B4" s="83"/>
      <c r="C4" s="83"/>
      <c r="D4" s="83"/>
      <c r="E4" s="84"/>
      <c r="F4" s="85"/>
      <c r="G4" s="83"/>
      <c r="H4" s="84"/>
      <c r="I4" s="85"/>
      <c r="J4" s="83"/>
      <c r="K4" s="84" t="s">
        <v>287</v>
      </c>
    </row>
    <row r="5" spans="1:11" s="60" customFormat="1" ht="13.2" x14ac:dyDescent="0.25">
      <c r="A5" s="49"/>
      <c r="B5" s="72" t="s">
        <v>253</v>
      </c>
      <c r="C5" s="62"/>
      <c r="D5" s="62"/>
      <c r="E5" s="63"/>
      <c r="F5" s="68" t="s">
        <v>258</v>
      </c>
      <c r="G5" s="65"/>
      <c r="H5" s="66"/>
      <c r="I5" s="68" t="s">
        <v>259</v>
      </c>
      <c r="J5" s="78" t="s">
        <v>260</v>
      </c>
      <c r="K5" s="66"/>
    </row>
    <row r="6" spans="1:11" s="60" customFormat="1" ht="13.2" x14ac:dyDescent="0.25">
      <c r="A6" s="49"/>
      <c r="B6" s="50" t="str">
        <f>$A$4&amp;" Total"</f>
        <v>Other Revenue Total</v>
      </c>
      <c r="C6" s="51"/>
      <c r="D6" s="51"/>
      <c r="E6" s="52"/>
      <c r="F6" s="50" t="s">
        <v>256</v>
      </c>
      <c r="G6" s="51"/>
      <c r="H6" s="52"/>
      <c r="I6" s="50" t="s">
        <v>282</v>
      </c>
      <c r="J6" s="51" t="s">
        <v>277</v>
      </c>
      <c r="K6" s="52"/>
    </row>
    <row r="7" spans="1:11" s="59" customFormat="1" ht="20.399999999999999" x14ac:dyDescent="0.2">
      <c r="A7" s="57"/>
      <c r="B7" s="42" t="s">
        <v>256</v>
      </c>
      <c r="C7" s="43" t="s">
        <v>274</v>
      </c>
      <c r="D7" s="43" t="s">
        <v>109</v>
      </c>
      <c r="E7" s="58" t="s">
        <v>276</v>
      </c>
      <c r="F7" s="42" t="s">
        <v>256</v>
      </c>
      <c r="G7" s="43" t="s">
        <v>109</v>
      </c>
      <c r="H7" s="58" t="s">
        <v>276</v>
      </c>
      <c r="I7" s="42" t="s">
        <v>284</v>
      </c>
      <c r="J7" s="43" t="s">
        <v>284</v>
      </c>
      <c r="K7" s="58" t="s">
        <v>283</v>
      </c>
    </row>
    <row r="8" spans="1:11" s="59" customFormat="1" ht="10.199999999999999" x14ac:dyDescent="0.2">
      <c r="A8" s="67"/>
      <c r="B8" s="73" t="s">
        <v>257</v>
      </c>
      <c r="C8" s="47" t="s">
        <v>111</v>
      </c>
      <c r="D8" s="47" t="s">
        <v>116</v>
      </c>
      <c r="E8" s="48" t="s">
        <v>117</v>
      </c>
      <c r="F8" s="73" t="s">
        <v>257</v>
      </c>
      <c r="G8" s="47" t="s">
        <v>116</v>
      </c>
      <c r="H8" s="48" t="s">
        <v>117</v>
      </c>
      <c r="I8" s="73" t="s">
        <v>111</v>
      </c>
      <c r="J8" s="77" t="s">
        <v>111</v>
      </c>
      <c r="K8" s="48" t="s">
        <v>117</v>
      </c>
    </row>
    <row r="9" spans="1:11" x14ac:dyDescent="0.25">
      <c r="A9" s="3"/>
      <c r="B9" s="89"/>
      <c r="C9" s="90"/>
      <c r="D9" s="90"/>
      <c r="E9" s="91"/>
      <c r="F9" s="14"/>
      <c r="G9" s="15"/>
      <c r="H9" s="11"/>
      <c r="I9" s="14"/>
      <c r="J9" s="15"/>
      <c r="K9" s="74"/>
    </row>
    <row r="10" spans="1:11" x14ac:dyDescent="0.25">
      <c r="A10" s="4" t="s">
        <v>1</v>
      </c>
      <c r="B10" s="92">
        <v>16956568.469999999</v>
      </c>
      <c r="C10" s="87">
        <v>5151396</v>
      </c>
      <c r="D10" s="87">
        <v>0</v>
      </c>
      <c r="E10" s="93">
        <v>22107964.469999999</v>
      </c>
      <c r="F10" s="16">
        <v>16956568.469999999</v>
      </c>
      <c r="G10" s="17">
        <v>0</v>
      </c>
      <c r="H10" s="12">
        <v>16956568.469999999</v>
      </c>
      <c r="I10" s="16">
        <v>3595337</v>
      </c>
      <c r="J10" s="17">
        <v>1556059</v>
      </c>
      <c r="K10" s="75">
        <v>5151396</v>
      </c>
    </row>
    <row r="11" spans="1:11" x14ac:dyDescent="0.25">
      <c r="A11" s="4" t="s">
        <v>2</v>
      </c>
      <c r="B11" s="92">
        <v>15907660</v>
      </c>
      <c r="C11" s="87">
        <v>8469496</v>
      </c>
      <c r="D11" s="87">
        <v>93071.98</v>
      </c>
      <c r="E11" s="93">
        <v>24470227.98</v>
      </c>
      <c r="F11" s="16">
        <v>15907660</v>
      </c>
      <c r="G11" s="17">
        <v>93071.98</v>
      </c>
      <c r="H11" s="12">
        <v>16000731.98</v>
      </c>
      <c r="I11" s="16">
        <v>5070770</v>
      </c>
      <c r="J11" s="17">
        <v>3398726</v>
      </c>
      <c r="K11" s="75">
        <v>8469496</v>
      </c>
    </row>
    <row r="12" spans="1:11" x14ac:dyDescent="0.25">
      <c r="A12" s="4" t="s">
        <v>3</v>
      </c>
      <c r="B12" s="92">
        <v>104966590</v>
      </c>
      <c r="C12" s="87">
        <v>18790608</v>
      </c>
      <c r="D12" s="87">
        <v>0</v>
      </c>
      <c r="E12" s="93">
        <v>123757198</v>
      </c>
      <c r="F12" s="16">
        <v>104966590</v>
      </c>
      <c r="G12" s="17">
        <v>0</v>
      </c>
      <c r="H12" s="12">
        <v>104966590</v>
      </c>
      <c r="I12" s="16">
        <v>15481757</v>
      </c>
      <c r="J12" s="17">
        <v>3308851</v>
      </c>
      <c r="K12" s="75">
        <v>18790608</v>
      </c>
    </row>
    <row r="13" spans="1:11" x14ac:dyDescent="0.25">
      <c r="A13" s="4" t="s">
        <v>4</v>
      </c>
      <c r="B13" s="92">
        <v>94062000</v>
      </c>
      <c r="C13" s="87">
        <v>6318584</v>
      </c>
      <c r="D13" s="87">
        <v>0</v>
      </c>
      <c r="E13" s="93">
        <v>100380584</v>
      </c>
      <c r="F13" s="16">
        <v>94062000</v>
      </c>
      <c r="G13" s="17">
        <v>0</v>
      </c>
      <c r="H13" s="12">
        <v>94062000</v>
      </c>
      <c r="I13" s="16">
        <v>4956160</v>
      </c>
      <c r="J13" s="17">
        <v>1362424</v>
      </c>
      <c r="K13" s="75">
        <v>6318584</v>
      </c>
    </row>
    <row r="14" spans="1:11" x14ac:dyDescent="0.25">
      <c r="A14" s="4" t="s">
        <v>5</v>
      </c>
      <c r="B14" s="92">
        <v>52332654</v>
      </c>
      <c r="C14" s="87">
        <v>8511579</v>
      </c>
      <c r="D14" s="87">
        <v>0</v>
      </c>
      <c r="E14" s="93">
        <v>60844233</v>
      </c>
      <c r="F14" s="16">
        <v>52332654</v>
      </c>
      <c r="G14" s="17">
        <v>0</v>
      </c>
      <c r="H14" s="12">
        <v>52332654</v>
      </c>
      <c r="I14" s="16">
        <v>6450013</v>
      </c>
      <c r="J14" s="17">
        <v>2061566</v>
      </c>
      <c r="K14" s="75">
        <v>8511579</v>
      </c>
    </row>
    <row r="15" spans="1:11" x14ac:dyDescent="0.25">
      <c r="A15" s="4" t="s">
        <v>6</v>
      </c>
      <c r="B15" s="92">
        <v>51314157</v>
      </c>
      <c r="C15" s="87">
        <v>13122910</v>
      </c>
      <c r="D15" s="87">
        <v>217000</v>
      </c>
      <c r="E15" s="93">
        <v>64654067</v>
      </c>
      <c r="F15" s="16">
        <v>51314157</v>
      </c>
      <c r="G15" s="17">
        <v>217000</v>
      </c>
      <c r="H15" s="12">
        <v>51531157</v>
      </c>
      <c r="I15" s="16">
        <v>9089882</v>
      </c>
      <c r="J15" s="17">
        <v>4033028</v>
      </c>
      <c r="K15" s="75">
        <v>13122910</v>
      </c>
    </row>
    <row r="16" spans="1:11" x14ac:dyDescent="0.25">
      <c r="A16" s="4" t="s">
        <v>7</v>
      </c>
      <c r="B16" s="92">
        <v>85517724.260000005</v>
      </c>
      <c r="C16" s="87">
        <v>3901600</v>
      </c>
      <c r="D16" s="87">
        <v>0</v>
      </c>
      <c r="E16" s="93">
        <v>89419324.260000005</v>
      </c>
      <c r="F16" s="16">
        <v>85517724.260000005</v>
      </c>
      <c r="G16" s="17">
        <v>0</v>
      </c>
      <c r="H16" s="12">
        <v>85517724.260000005</v>
      </c>
      <c r="I16" s="16">
        <v>3086350</v>
      </c>
      <c r="J16" s="17">
        <v>815250</v>
      </c>
      <c r="K16" s="75">
        <v>3901600</v>
      </c>
    </row>
    <row r="17" spans="1:11" x14ac:dyDescent="0.25">
      <c r="A17" s="4" t="s">
        <v>8</v>
      </c>
      <c r="B17" s="92">
        <v>16195195</v>
      </c>
      <c r="C17" s="87">
        <v>5899020</v>
      </c>
      <c r="D17" s="87">
        <v>65525</v>
      </c>
      <c r="E17" s="93">
        <v>22159740</v>
      </c>
      <c r="F17" s="16">
        <v>16195195</v>
      </c>
      <c r="G17" s="17">
        <v>65525</v>
      </c>
      <c r="H17" s="12">
        <v>16260720</v>
      </c>
      <c r="I17" s="16">
        <v>3730828</v>
      </c>
      <c r="J17" s="17">
        <v>2168192</v>
      </c>
      <c r="K17" s="75">
        <v>5899020</v>
      </c>
    </row>
    <row r="18" spans="1:11" x14ac:dyDescent="0.25">
      <c r="A18" s="4" t="s">
        <v>9</v>
      </c>
      <c r="B18" s="92">
        <v>166332000</v>
      </c>
      <c r="C18" s="87">
        <v>6629812</v>
      </c>
      <c r="D18" s="87">
        <v>379368</v>
      </c>
      <c r="E18" s="93">
        <v>173341180</v>
      </c>
      <c r="F18" s="16">
        <v>166332000</v>
      </c>
      <c r="G18" s="17">
        <v>379368</v>
      </c>
      <c r="H18" s="12">
        <v>166711368</v>
      </c>
      <c r="I18" s="16">
        <v>5324206</v>
      </c>
      <c r="J18" s="17">
        <v>1305606</v>
      </c>
      <c r="K18" s="75">
        <v>6629812</v>
      </c>
    </row>
    <row r="19" spans="1:11" x14ac:dyDescent="0.25">
      <c r="A19" s="4" t="s">
        <v>10</v>
      </c>
      <c r="B19" s="92">
        <v>145777770</v>
      </c>
      <c r="C19" s="87">
        <v>19785268</v>
      </c>
      <c r="D19" s="87">
        <v>0</v>
      </c>
      <c r="E19" s="93">
        <v>165563038</v>
      </c>
      <c r="F19" s="16">
        <v>145777770</v>
      </c>
      <c r="G19" s="17">
        <v>0</v>
      </c>
      <c r="H19" s="12">
        <v>145777770</v>
      </c>
      <c r="I19" s="16">
        <v>17358356</v>
      </c>
      <c r="J19" s="17">
        <v>2426912</v>
      </c>
      <c r="K19" s="75">
        <v>19785268</v>
      </c>
    </row>
    <row r="20" spans="1:11" x14ac:dyDescent="0.25">
      <c r="A20" s="4" t="s">
        <v>11</v>
      </c>
      <c r="B20" s="92">
        <v>12625086</v>
      </c>
      <c r="C20" s="87">
        <v>8598435</v>
      </c>
      <c r="D20" s="87">
        <v>0</v>
      </c>
      <c r="E20" s="93">
        <v>21223521</v>
      </c>
      <c r="F20" s="16">
        <v>12625086</v>
      </c>
      <c r="G20" s="17">
        <v>0</v>
      </c>
      <c r="H20" s="12">
        <v>12625086</v>
      </c>
      <c r="I20" s="16">
        <v>5094017</v>
      </c>
      <c r="J20" s="17">
        <v>3504418</v>
      </c>
      <c r="K20" s="75">
        <v>8598435</v>
      </c>
    </row>
    <row r="21" spans="1:11" x14ac:dyDescent="0.25">
      <c r="A21" s="4" t="s">
        <v>12</v>
      </c>
      <c r="B21" s="92">
        <v>39354911.890000001</v>
      </c>
      <c r="C21" s="87">
        <v>16811337</v>
      </c>
      <c r="D21" s="87">
        <v>0</v>
      </c>
      <c r="E21" s="93">
        <v>56166248.890000001</v>
      </c>
      <c r="F21" s="16">
        <v>39354911.890000001</v>
      </c>
      <c r="G21" s="17">
        <v>0</v>
      </c>
      <c r="H21" s="12">
        <v>39354911.890000001</v>
      </c>
      <c r="I21" s="16">
        <v>10798581</v>
      </c>
      <c r="J21" s="17">
        <v>6012756</v>
      </c>
      <c r="K21" s="75">
        <v>16811337</v>
      </c>
    </row>
    <row r="22" spans="1:11" x14ac:dyDescent="0.25">
      <c r="A22" s="4" t="s">
        <v>13</v>
      </c>
      <c r="B22" s="92">
        <v>78967654.450000003</v>
      </c>
      <c r="C22" s="87">
        <v>15377399</v>
      </c>
      <c r="D22" s="87">
        <v>0</v>
      </c>
      <c r="E22" s="93">
        <v>94345053.450000003</v>
      </c>
      <c r="F22" s="16">
        <v>78967654.450000003</v>
      </c>
      <c r="G22" s="17">
        <v>0</v>
      </c>
      <c r="H22" s="12">
        <v>78967654.450000003</v>
      </c>
      <c r="I22" s="16">
        <v>11764369</v>
      </c>
      <c r="J22" s="17">
        <v>3613030</v>
      </c>
      <c r="K22" s="75">
        <v>15377399</v>
      </c>
    </row>
    <row r="23" spans="1:11" x14ac:dyDescent="0.25">
      <c r="A23" s="4" t="s">
        <v>14</v>
      </c>
      <c r="B23" s="92">
        <v>202187661</v>
      </c>
      <c r="C23" s="87">
        <v>26792756</v>
      </c>
      <c r="D23" s="87">
        <v>0</v>
      </c>
      <c r="E23" s="93">
        <v>228980417</v>
      </c>
      <c r="F23" s="16">
        <v>202187661</v>
      </c>
      <c r="G23" s="17">
        <v>0</v>
      </c>
      <c r="H23" s="12">
        <v>202187661</v>
      </c>
      <c r="I23" s="16">
        <v>23439571</v>
      </c>
      <c r="J23" s="17">
        <v>3353185</v>
      </c>
      <c r="K23" s="75">
        <v>26792756</v>
      </c>
    </row>
    <row r="24" spans="1:11" x14ac:dyDescent="0.25">
      <c r="A24" s="4" t="s">
        <v>15</v>
      </c>
      <c r="B24" s="92">
        <v>13579805</v>
      </c>
      <c r="C24" s="87">
        <v>5491632</v>
      </c>
      <c r="D24" s="87">
        <v>67190</v>
      </c>
      <c r="E24" s="93">
        <v>19138627</v>
      </c>
      <c r="F24" s="16">
        <v>13579805</v>
      </c>
      <c r="G24" s="17">
        <v>67190</v>
      </c>
      <c r="H24" s="12">
        <v>13646995</v>
      </c>
      <c r="I24" s="16">
        <v>3793612</v>
      </c>
      <c r="J24" s="17">
        <v>1698020</v>
      </c>
      <c r="K24" s="75">
        <v>5491632</v>
      </c>
    </row>
    <row r="25" spans="1:11" x14ac:dyDescent="0.25">
      <c r="A25" s="4" t="s">
        <v>16</v>
      </c>
      <c r="B25" s="92">
        <v>29078398</v>
      </c>
      <c r="C25" s="87">
        <v>9131601</v>
      </c>
      <c r="D25" s="87">
        <v>0</v>
      </c>
      <c r="E25" s="93">
        <v>38209999</v>
      </c>
      <c r="F25" s="16">
        <v>29078398</v>
      </c>
      <c r="G25" s="17">
        <v>0</v>
      </c>
      <c r="H25" s="12">
        <v>29078398</v>
      </c>
      <c r="I25" s="16">
        <v>5334357</v>
      </c>
      <c r="J25" s="17">
        <v>3797244</v>
      </c>
      <c r="K25" s="75">
        <v>9131601</v>
      </c>
    </row>
    <row r="26" spans="1:11" x14ac:dyDescent="0.25">
      <c r="A26" s="4" t="s">
        <v>17</v>
      </c>
      <c r="B26" s="92">
        <v>20157514.710000001</v>
      </c>
      <c r="C26" s="87">
        <v>10777746</v>
      </c>
      <c r="D26" s="87">
        <v>73371.210000000006</v>
      </c>
      <c r="E26" s="93">
        <v>31008631.920000002</v>
      </c>
      <c r="F26" s="16">
        <v>20157514.710000001</v>
      </c>
      <c r="G26" s="17">
        <v>73371.210000000006</v>
      </c>
      <c r="H26" s="12">
        <v>20230885.920000002</v>
      </c>
      <c r="I26" s="16">
        <v>5814056</v>
      </c>
      <c r="J26" s="17">
        <v>4963690</v>
      </c>
      <c r="K26" s="75">
        <v>10777746</v>
      </c>
    </row>
    <row r="27" spans="1:11" x14ac:dyDescent="0.25">
      <c r="A27" s="4" t="s">
        <v>18</v>
      </c>
      <c r="B27" s="92">
        <v>118985415.22</v>
      </c>
      <c r="C27" s="87">
        <v>6832982</v>
      </c>
      <c r="D27" s="87">
        <v>488200.32</v>
      </c>
      <c r="E27" s="93">
        <v>126306597.53999999</v>
      </c>
      <c r="F27" s="16">
        <v>118985415.22</v>
      </c>
      <c r="G27" s="17">
        <v>488200.32</v>
      </c>
      <c r="H27" s="12">
        <v>119473615.53999999</v>
      </c>
      <c r="I27" s="16">
        <v>5552084</v>
      </c>
      <c r="J27" s="17">
        <v>1280898</v>
      </c>
      <c r="K27" s="75">
        <v>6832982</v>
      </c>
    </row>
    <row r="28" spans="1:11" x14ac:dyDescent="0.25">
      <c r="A28" s="4" t="s">
        <v>19</v>
      </c>
      <c r="B28" s="92">
        <v>52592251</v>
      </c>
      <c r="C28" s="87">
        <v>21288732</v>
      </c>
      <c r="D28" s="87">
        <v>273665</v>
      </c>
      <c r="E28" s="93">
        <v>74154648</v>
      </c>
      <c r="F28" s="16">
        <v>52592251</v>
      </c>
      <c r="G28" s="17">
        <v>273665</v>
      </c>
      <c r="H28" s="12">
        <v>52865916</v>
      </c>
      <c r="I28" s="16">
        <v>14594603</v>
      </c>
      <c r="J28" s="17">
        <v>6694129</v>
      </c>
      <c r="K28" s="75">
        <v>21288732</v>
      </c>
    </row>
    <row r="29" spans="1:11" x14ac:dyDescent="0.25">
      <c r="A29" s="4" t="s">
        <v>20</v>
      </c>
      <c r="B29" s="92">
        <v>113195283.54000001</v>
      </c>
      <c r="C29" s="87">
        <v>12573943</v>
      </c>
      <c r="D29" s="87">
        <v>0</v>
      </c>
      <c r="E29" s="93">
        <v>125769226.54000001</v>
      </c>
      <c r="F29" s="16">
        <v>113195283.54000001</v>
      </c>
      <c r="G29" s="17">
        <v>0</v>
      </c>
      <c r="H29" s="12">
        <v>113195283.54000001</v>
      </c>
      <c r="I29" s="16">
        <v>10970409</v>
      </c>
      <c r="J29" s="17">
        <v>1603534</v>
      </c>
      <c r="K29" s="75">
        <v>12573943</v>
      </c>
    </row>
    <row r="30" spans="1:11" x14ac:dyDescent="0.25">
      <c r="A30" s="4" t="s">
        <v>21</v>
      </c>
      <c r="B30" s="92">
        <v>11914118</v>
      </c>
      <c r="C30" s="87">
        <v>7687391</v>
      </c>
      <c r="D30" s="87">
        <v>0</v>
      </c>
      <c r="E30" s="93">
        <v>19601509</v>
      </c>
      <c r="F30" s="16">
        <v>11914118</v>
      </c>
      <c r="G30" s="17">
        <v>0</v>
      </c>
      <c r="H30" s="12">
        <v>11914118</v>
      </c>
      <c r="I30" s="16">
        <v>4806750</v>
      </c>
      <c r="J30" s="17">
        <v>2880641</v>
      </c>
      <c r="K30" s="75">
        <v>7687391</v>
      </c>
    </row>
    <row r="31" spans="1:11" x14ac:dyDescent="0.25">
      <c r="A31" s="4" t="s">
        <v>22</v>
      </c>
      <c r="B31" s="92">
        <v>99980788</v>
      </c>
      <c r="C31" s="87">
        <v>5385941</v>
      </c>
      <c r="D31" s="87">
        <v>76765</v>
      </c>
      <c r="E31" s="93">
        <v>105443494</v>
      </c>
      <c r="F31" s="16">
        <v>99980788</v>
      </c>
      <c r="G31" s="17">
        <v>76765</v>
      </c>
      <c r="H31" s="12">
        <v>100057553</v>
      </c>
      <c r="I31" s="16">
        <v>4456550</v>
      </c>
      <c r="J31" s="17">
        <v>929391</v>
      </c>
      <c r="K31" s="75">
        <v>5385941</v>
      </c>
    </row>
    <row r="32" spans="1:11" x14ac:dyDescent="0.25">
      <c r="A32" s="4" t="s">
        <v>23</v>
      </c>
      <c r="B32" s="92">
        <v>25554328.82</v>
      </c>
      <c r="C32" s="87">
        <v>11097442</v>
      </c>
      <c r="D32" s="87">
        <v>0</v>
      </c>
      <c r="E32" s="93">
        <v>36651770.82</v>
      </c>
      <c r="F32" s="16">
        <v>25554328.82</v>
      </c>
      <c r="G32" s="17">
        <v>0</v>
      </c>
      <c r="H32" s="12">
        <v>25554328.82</v>
      </c>
      <c r="I32" s="16">
        <v>6180257</v>
      </c>
      <c r="J32" s="17">
        <v>4917185</v>
      </c>
      <c r="K32" s="75">
        <v>11097442</v>
      </c>
    </row>
    <row r="33" spans="1:11" x14ac:dyDescent="0.25">
      <c r="A33" s="4" t="s">
        <v>24</v>
      </c>
      <c r="B33" s="92">
        <v>20796000</v>
      </c>
      <c r="C33" s="87">
        <v>7863006</v>
      </c>
      <c r="D33" s="87">
        <v>0</v>
      </c>
      <c r="E33" s="93">
        <v>28659006</v>
      </c>
      <c r="F33" s="16">
        <v>20796000</v>
      </c>
      <c r="G33" s="17">
        <v>0</v>
      </c>
      <c r="H33" s="12">
        <v>20796000</v>
      </c>
      <c r="I33" s="16">
        <v>4971820</v>
      </c>
      <c r="J33" s="17">
        <v>2891186</v>
      </c>
      <c r="K33" s="75">
        <v>7863006</v>
      </c>
    </row>
    <row r="34" spans="1:11" ht="13.2" customHeight="1" x14ac:dyDescent="0.25">
      <c r="A34" s="4" t="s">
        <v>25</v>
      </c>
      <c r="B34" s="92">
        <v>90639581.739999995</v>
      </c>
      <c r="C34" s="87">
        <v>23122243</v>
      </c>
      <c r="D34" s="87">
        <v>0</v>
      </c>
      <c r="E34" s="93">
        <v>113761824.73999999</v>
      </c>
      <c r="F34" s="16">
        <v>90639581.739999995</v>
      </c>
      <c r="G34" s="17">
        <v>0</v>
      </c>
      <c r="H34" s="12">
        <v>90639581.739999995</v>
      </c>
      <c r="I34" s="16">
        <v>18239690</v>
      </c>
      <c r="J34" s="17">
        <v>4882553</v>
      </c>
      <c r="K34" s="75">
        <v>23122243</v>
      </c>
    </row>
    <row r="35" spans="1:11" x14ac:dyDescent="0.25">
      <c r="A35" s="4" t="s">
        <v>26</v>
      </c>
      <c r="B35" s="92">
        <v>127751217</v>
      </c>
      <c r="C35" s="87">
        <v>15893256</v>
      </c>
      <c r="D35" s="87">
        <v>0</v>
      </c>
      <c r="E35" s="93">
        <v>143644473</v>
      </c>
      <c r="F35" s="16">
        <v>127751217</v>
      </c>
      <c r="G35" s="17">
        <v>0</v>
      </c>
      <c r="H35" s="12">
        <v>127751217</v>
      </c>
      <c r="I35" s="16">
        <v>13747344</v>
      </c>
      <c r="J35" s="17">
        <v>2145912</v>
      </c>
      <c r="K35" s="75">
        <v>15893256</v>
      </c>
    </row>
    <row r="36" spans="1:11" x14ac:dyDescent="0.25">
      <c r="A36" s="4" t="s">
        <v>27</v>
      </c>
      <c r="B36" s="92">
        <v>204956089.97999999</v>
      </c>
      <c r="C36" s="87">
        <v>29300190</v>
      </c>
      <c r="D36" s="87">
        <v>0</v>
      </c>
      <c r="E36" s="93">
        <v>234256279.97999999</v>
      </c>
      <c r="F36" s="16">
        <v>204956089.97999999</v>
      </c>
      <c r="G36" s="17">
        <v>0</v>
      </c>
      <c r="H36" s="12">
        <v>204956089.97999999</v>
      </c>
      <c r="I36" s="16">
        <v>24584086</v>
      </c>
      <c r="J36" s="17">
        <v>4716104</v>
      </c>
      <c r="K36" s="75">
        <v>29300190</v>
      </c>
    </row>
    <row r="37" spans="1:11" x14ac:dyDescent="0.25">
      <c r="A37" s="4" t="s">
        <v>28</v>
      </c>
      <c r="B37" s="92">
        <v>71891239</v>
      </c>
      <c r="C37" s="87">
        <v>17520487</v>
      </c>
      <c r="D37" s="87">
        <v>0</v>
      </c>
      <c r="E37" s="93">
        <v>89411726</v>
      </c>
      <c r="F37" s="16">
        <v>71891239</v>
      </c>
      <c r="G37" s="17">
        <v>0</v>
      </c>
      <c r="H37" s="12">
        <v>71891239</v>
      </c>
      <c r="I37" s="16">
        <v>13087610</v>
      </c>
      <c r="J37" s="17">
        <v>4432877</v>
      </c>
      <c r="K37" s="75">
        <v>17520487</v>
      </c>
    </row>
    <row r="38" spans="1:11" x14ac:dyDescent="0.25">
      <c r="A38" s="4" t="s">
        <v>29</v>
      </c>
      <c r="B38" s="92">
        <v>18527982</v>
      </c>
      <c r="C38" s="87">
        <v>6528205</v>
      </c>
      <c r="D38" s="87">
        <v>0</v>
      </c>
      <c r="E38" s="93">
        <v>25056187</v>
      </c>
      <c r="F38" s="16">
        <v>18527982</v>
      </c>
      <c r="G38" s="17">
        <v>0</v>
      </c>
      <c r="H38" s="12">
        <v>18527982</v>
      </c>
      <c r="I38" s="16">
        <v>4395156</v>
      </c>
      <c r="J38" s="17">
        <v>2133049</v>
      </c>
      <c r="K38" s="75">
        <v>6528205</v>
      </c>
    </row>
    <row r="39" spans="1:11" x14ac:dyDescent="0.25">
      <c r="A39" s="4" t="s">
        <v>30</v>
      </c>
      <c r="B39" s="92">
        <v>8015266</v>
      </c>
      <c r="C39" s="87">
        <v>6146728</v>
      </c>
      <c r="D39" s="87">
        <v>0</v>
      </c>
      <c r="E39" s="93">
        <v>14161994</v>
      </c>
      <c r="F39" s="16">
        <v>8015266</v>
      </c>
      <c r="G39" s="17">
        <v>0</v>
      </c>
      <c r="H39" s="12">
        <v>8015266</v>
      </c>
      <c r="I39" s="16">
        <v>3830056</v>
      </c>
      <c r="J39" s="17">
        <v>2316672</v>
      </c>
      <c r="K39" s="75">
        <v>6146728</v>
      </c>
    </row>
    <row r="40" spans="1:11" x14ac:dyDescent="0.25">
      <c r="A40" s="4" t="s">
        <v>31</v>
      </c>
      <c r="B40" s="92">
        <v>98873917</v>
      </c>
      <c r="C40" s="87">
        <v>3878315</v>
      </c>
      <c r="D40" s="87">
        <v>0</v>
      </c>
      <c r="E40" s="93">
        <v>102752232</v>
      </c>
      <c r="F40" s="16">
        <v>98873917</v>
      </c>
      <c r="G40" s="17">
        <v>0</v>
      </c>
      <c r="H40" s="12">
        <v>98873917</v>
      </c>
      <c r="I40" s="16">
        <v>2825610</v>
      </c>
      <c r="J40" s="17">
        <v>1052705</v>
      </c>
      <c r="K40" s="75">
        <v>3878315</v>
      </c>
    </row>
    <row r="41" spans="1:11" x14ac:dyDescent="0.25">
      <c r="A41" s="4" t="s">
        <v>32</v>
      </c>
      <c r="B41" s="92">
        <v>24913222</v>
      </c>
      <c r="C41" s="87">
        <v>8808767</v>
      </c>
      <c r="D41" s="87">
        <v>0</v>
      </c>
      <c r="E41" s="93">
        <v>33721989</v>
      </c>
      <c r="F41" s="16">
        <v>24913222</v>
      </c>
      <c r="G41" s="17">
        <v>0</v>
      </c>
      <c r="H41" s="12">
        <v>24913222</v>
      </c>
      <c r="I41" s="16">
        <v>5696664</v>
      </c>
      <c r="J41" s="17">
        <v>3112103</v>
      </c>
      <c r="K41" s="75">
        <v>8808767</v>
      </c>
    </row>
    <row r="42" spans="1:11" x14ac:dyDescent="0.25">
      <c r="A42" s="4" t="s">
        <v>33</v>
      </c>
      <c r="B42" s="92">
        <v>162687332.46000001</v>
      </c>
      <c r="C42" s="87">
        <v>20225496</v>
      </c>
      <c r="D42" s="87">
        <v>0</v>
      </c>
      <c r="E42" s="93">
        <v>182912828.46000001</v>
      </c>
      <c r="F42" s="16">
        <v>162687332.46000001</v>
      </c>
      <c r="G42" s="17">
        <v>0</v>
      </c>
      <c r="H42" s="12">
        <v>162687332.46000001</v>
      </c>
      <c r="I42" s="16">
        <v>16947935</v>
      </c>
      <c r="J42" s="17">
        <v>3277561</v>
      </c>
      <c r="K42" s="75">
        <v>20225496</v>
      </c>
    </row>
    <row r="43" spans="1:11" x14ac:dyDescent="0.25">
      <c r="A43" s="4" t="s">
        <v>34</v>
      </c>
      <c r="B43" s="92">
        <v>15154052</v>
      </c>
      <c r="C43" s="87">
        <v>6477593</v>
      </c>
      <c r="D43" s="87">
        <v>0</v>
      </c>
      <c r="E43" s="93">
        <v>21631645</v>
      </c>
      <c r="F43" s="16">
        <v>15154052</v>
      </c>
      <c r="G43" s="17">
        <v>0</v>
      </c>
      <c r="H43" s="12">
        <v>15154052</v>
      </c>
      <c r="I43" s="16">
        <v>4118499</v>
      </c>
      <c r="J43" s="17">
        <v>2359094</v>
      </c>
      <c r="K43" s="75">
        <v>6477593</v>
      </c>
    </row>
    <row r="44" spans="1:11" x14ac:dyDescent="0.25">
      <c r="A44" s="4" t="s">
        <v>35</v>
      </c>
      <c r="B44" s="92">
        <v>129749180</v>
      </c>
      <c r="C44" s="87">
        <v>6518971</v>
      </c>
      <c r="D44" s="87">
        <v>0</v>
      </c>
      <c r="E44" s="93">
        <v>136268151</v>
      </c>
      <c r="F44" s="16">
        <v>129749180</v>
      </c>
      <c r="G44" s="17">
        <v>0</v>
      </c>
      <c r="H44" s="12">
        <v>129749180</v>
      </c>
      <c r="I44" s="16">
        <v>4705545</v>
      </c>
      <c r="J44" s="17">
        <v>1813426</v>
      </c>
      <c r="K44" s="75">
        <v>6518971</v>
      </c>
    </row>
    <row r="45" spans="1:11" x14ac:dyDescent="0.25">
      <c r="A45" s="4" t="s">
        <v>36</v>
      </c>
      <c r="B45" s="92">
        <v>111424026</v>
      </c>
      <c r="C45" s="87">
        <v>10586394</v>
      </c>
      <c r="D45" s="87">
        <v>0</v>
      </c>
      <c r="E45" s="93">
        <v>122010420</v>
      </c>
      <c r="F45" s="16">
        <v>111424026</v>
      </c>
      <c r="G45" s="17">
        <v>0</v>
      </c>
      <c r="H45" s="12">
        <v>111424026</v>
      </c>
      <c r="I45" s="16">
        <v>9005882</v>
      </c>
      <c r="J45" s="17">
        <v>1580512</v>
      </c>
      <c r="K45" s="75">
        <v>10586394</v>
      </c>
    </row>
    <row r="46" spans="1:11" x14ac:dyDescent="0.25">
      <c r="A46" s="4" t="s">
        <v>37</v>
      </c>
      <c r="B46" s="92">
        <v>75120948.689999998</v>
      </c>
      <c r="C46" s="87">
        <v>17265085</v>
      </c>
      <c r="D46" s="87">
        <v>520124.57</v>
      </c>
      <c r="E46" s="93">
        <v>92906158.25999999</v>
      </c>
      <c r="F46" s="16">
        <v>75120948.689999998</v>
      </c>
      <c r="G46" s="17">
        <v>520124.57</v>
      </c>
      <c r="H46" s="12">
        <v>75641073.25999999</v>
      </c>
      <c r="I46" s="16">
        <v>13605941</v>
      </c>
      <c r="J46" s="17">
        <v>3659144</v>
      </c>
      <c r="K46" s="75">
        <v>17265085</v>
      </c>
    </row>
    <row r="47" spans="1:11" x14ac:dyDescent="0.25">
      <c r="A47" s="4" t="s">
        <v>38</v>
      </c>
      <c r="B47" s="92">
        <v>10102692.83</v>
      </c>
      <c r="C47" s="87">
        <v>12081794</v>
      </c>
      <c r="D47" s="87">
        <v>0</v>
      </c>
      <c r="E47" s="93">
        <v>22184486.829999998</v>
      </c>
      <c r="F47" s="16">
        <v>10102692.83</v>
      </c>
      <c r="G47" s="17">
        <v>0</v>
      </c>
      <c r="H47" s="12">
        <v>10102692.83</v>
      </c>
      <c r="I47" s="16">
        <v>6859499</v>
      </c>
      <c r="J47" s="17">
        <v>5222295</v>
      </c>
      <c r="K47" s="75">
        <v>12081794</v>
      </c>
    </row>
    <row r="48" spans="1:11" x14ac:dyDescent="0.25">
      <c r="A48" s="4" t="s">
        <v>39</v>
      </c>
      <c r="B48" s="92">
        <v>44389364</v>
      </c>
      <c r="C48" s="87">
        <v>10139660</v>
      </c>
      <c r="D48" s="87">
        <v>0</v>
      </c>
      <c r="E48" s="93">
        <v>54529024</v>
      </c>
      <c r="F48" s="16">
        <v>44389364</v>
      </c>
      <c r="G48" s="17">
        <v>0</v>
      </c>
      <c r="H48" s="12">
        <v>44389364</v>
      </c>
      <c r="I48" s="16">
        <v>7120772</v>
      </c>
      <c r="J48" s="17">
        <v>3018888</v>
      </c>
      <c r="K48" s="75">
        <v>10139660</v>
      </c>
    </row>
    <row r="49" spans="1:11" x14ac:dyDescent="0.25">
      <c r="A49" s="4" t="s">
        <v>40</v>
      </c>
      <c r="B49" s="92">
        <v>92659759.720000014</v>
      </c>
      <c r="C49" s="87">
        <v>4813656</v>
      </c>
      <c r="D49" s="87">
        <v>0</v>
      </c>
      <c r="E49" s="93">
        <v>97473415.720000014</v>
      </c>
      <c r="F49" s="16">
        <v>92659759.720000014</v>
      </c>
      <c r="G49" s="17">
        <v>0</v>
      </c>
      <c r="H49" s="12">
        <v>92659759.720000014</v>
      </c>
      <c r="I49" s="16">
        <v>3638339</v>
      </c>
      <c r="J49" s="17">
        <v>1175317</v>
      </c>
      <c r="K49" s="75">
        <v>4813656</v>
      </c>
    </row>
    <row r="50" spans="1:11" x14ac:dyDescent="0.25">
      <c r="A50" s="4" t="s">
        <v>41</v>
      </c>
      <c r="B50" s="92">
        <v>12615154</v>
      </c>
      <c r="C50" s="87">
        <v>4211241</v>
      </c>
      <c r="D50" s="87">
        <v>0</v>
      </c>
      <c r="E50" s="93">
        <v>16826395</v>
      </c>
      <c r="F50" s="16">
        <v>12615154</v>
      </c>
      <c r="G50" s="17">
        <v>0</v>
      </c>
      <c r="H50" s="12">
        <v>12615154</v>
      </c>
      <c r="I50" s="16">
        <v>2879550</v>
      </c>
      <c r="J50" s="17">
        <v>1331691</v>
      </c>
      <c r="K50" s="75">
        <v>4211241</v>
      </c>
    </row>
    <row r="51" spans="1:11" x14ac:dyDescent="0.25">
      <c r="A51" s="4" t="s">
        <v>42</v>
      </c>
      <c r="B51" s="92">
        <v>92475687.180000007</v>
      </c>
      <c r="C51" s="87">
        <v>4191240</v>
      </c>
      <c r="D51" s="87">
        <v>313045.71999999997</v>
      </c>
      <c r="E51" s="93">
        <v>96979972.900000006</v>
      </c>
      <c r="F51" s="16">
        <v>92475687.180000007</v>
      </c>
      <c r="G51" s="17">
        <v>313045.71999999997</v>
      </c>
      <c r="H51" s="12">
        <v>92788732.900000006</v>
      </c>
      <c r="I51" s="16">
        <v>3416806</v>
      </c>
      <c r="J51" s="17">
        <v>774434</v>
      </c>
      <c r="K51" s="75">
        <v>4191240</v>
      </c>
    </row>
    <row r="52" spans="1:11" x14ac:dyDescent="0.25">
      <c r="A52" s="4" t="s">
        <v>43</v>
      </c>
      <c r="B52" s="92">
        <v>82158356</v>
      </c>
      <c r="C52" s="87">
        <v>7336804</v>
      </c>
      <c r="D52" s="87">
        <v>260908.15000000002</v>
      </c>
      <c r="E52" s="93">
        <v>89756068.150000006</v>
      </c>
      <c r="F52" s="16">
        <v>82158356</v>
      </c>
      <c r="G52" s="17">
        <v>260908.15000000002</v>
      </c>
      <c r="H52" s="12">
        <v>82419264.150000006</v>
      </c>
      <c r="I52" s="16">
        <v>6232495</v>
      </c>
      <c r="J52" s="17">
        <v>1104309</v>
      </c>
      <c r="K52" s="75">
        <v>7336804</v>
      </c>
    </row>
    <row r="53" spans="1:11" x14ac:dyDescent="0.25">
      <c r="A53" s="4" t="s">
        <v>44</v>
      </c>
      <c r="B53" s="92">
        <v>262105000</v>
      </c>
      <c r="C53" s="87">
        <v>4950546</v>
      </c>
      <c r="D53" s="87">
        <v>0</v>
      </c>
      <c r="E53" s="93">
        <v>267055546</v>
      </c>
      <c r="F53" s="16">
        <v>262105000</v>
      </c>
      <c r="G53" s="17">
        <v>0</v>
      </c>
      <c r="H53" s="12">
        <v>262105000</v>
      </c>
      <c r="I53" s="16">
        <v>3928849</v>
      </c>
      <c r="J53" s="17">
        <v>1021697</v>
      </c>
      <c r="K53" s="75">
        <v>4950546</v>
      </c>
    </row>
    <row r="54" spans="1:11" x14ac:dyDescent="0.25">
      <c r="A54" s="4" t="s">
        <v>264</v>
      </c>
      <c r="B54" s="92">
        <v>99268562</v>
      </c>
      <c r="C54" s="87">
        <v>20269032</v>
      </c>
      <c r="D54" s="87">
        <v>0</v>
      </c>
      <c r="E54" s="93">
        <v>119537594</v>
      </c>
      <c r="F54" s="16">
        <v>99268562</v>
      </c>
      <c r="G54" s="17">
        <v>0</v>
      </c>
      <c r="H54" s="12">
        <v>99268562</v>
      </c>
      <c r="I54" s="16">
        <v>17695850</v>
      </c>
      <c r="J54" s="17">
        <v>2573182</v>
      </c>
      <c r="K54" s="75">
        <v>20269032</v>
      </c>
    </row>
    <row r="55" spans="1:11" x14ac:dyDescent="0.25">
      <c r="A55" s="4" t="s">
        <v>45</v>
      </c>
      <c r="B55" s="92">
        <v>64860357</v>
      </c>
      <c r="C55" s="87">
        <v>20768880</v>
      </c>
      <c r="D55" s="87">
        <v>0</v>
      </c>
      <c r="E55" s="93">
        <v>85629237</v>
      </c>
      <c r="F55" s="16">
        <v>64860357</v>
      </c>
      <c r="G55" s="17">
        <v>0</v>
      </c>
      <c r="H55" s="12">
        <v>64860357</v>
      </c>
      <c r="I55" s="16">
        <v>15113404</v>
      </c>
      <c r="J55" s="17">
        <v>5655476</v>
      </c>
      <c r="K55" s="75">
        <v>20768880</v>
      </c>
    </row>
    <row r="56" spans="1:11" x14ac:dyDescent="0.25">
      <c r="A56" s="4" t="s">
        <v>46</v>
      </c>
      <c r="B56" s="92">
        <v>38054992</v>
      </c>
      <c r="C56" s="87">
        <v>10257606</v>
      </c>
      <c r="D56" s="87">
        <v>287472.86</v>
      </c>
      <c r="E56" s="93">
        <v>48600070.859999999</v>
      </c>
      <c r="F56" s="16">
        <v>38054992</v>
      </c>
      <c r="G56" s="17">
        <v>287472.86</v>
      </c>
      <c r="H56" s="12">
        <v>38342464.859999999</v>
      </c>
      <c r="I56" s="16">
        <v>7623339</v>
      </c>
      <c r="J56" s="17">
        <v>2634267</v>
      </c>
      <c r="K56" s="75">
        <v>10257606</v>
      </c>
    </row>
    <row r="57" spans="1:11" x14ac:dyDescent="0.25">
      <c r="A57" s="4" t="s">
        <v>47</v>
      </c>
      <c r="B57" s="92">
        <v>34068911</v>
      </c>
      <c r="C57" s="87">
        <v>15023827</v>
      </c>
      <c r="D57" s="87">
        <v>0</v>
      </c>
      <c r="E57" s="93">
        <v>49092738</v>
      </c>
      <c r="F57" s="16">
        <v>34068911</v>
      </c>
      <c r="G57" s="17">
        <v>0</v>
      </c>
      <c r="H57" s="12">
        <v>34068911</v>
      </c>
      <c r="I57" s="16">
        <v>9514524</v>
      </c>
      <c r="J57" s="17">
        <v>5509303</v>
      </c>
      <c r="K57" s="75">
        <v>15023827</v>
      </c>
    </row>
    <row r="58" spans="1:11" x14ac:dyDescent="0.25">
      <c r="A58" s="4" t="s">
        <v>48</v>
      </c>
      <c r="B58" s="92">
        <v>112922000</v>
      </c>
      <c r="C58" s="87">
        <v>7404725</v>
      </c>
      <c r="D58" s="87">
        <v>0</v>
      </c>
      <c r="E58" s="93">
        <v>120326725</v>
      </c>
      <c r="F58" s="16">
        <v>112922000</v>
      </c>
      <c r="G58" s="17">
        <v>0</v>
      </c>
      <c r="H58" s="12">
        <v>112922000</v>
      </c>
      <c r="I58" s="16">
        <v>5704940</v>
      </c>
      <c r="J58" s="17">
        <v>1699785</v>
      </c>
      <c r="K58" s="75">
        <v>7404725</v>
      </c>
    </row>
    <row r="59" spans="1:11" x14ac:dyDescent="0.25">
      <c r="A59" s="4" t="s">
        <v>49</v>
      </c>
      <c r="B59" s="92">
        <v>104834000.31999999</v>
      </c>
      <c r="C59" s="87">
        <v>4639483</v>
      </c>
      <c r="D59" s="87">
        <v>0</v>
      </c>
      <c r="E59" s="93">
        <v>109473483.31999999</v>
      </c>
      <c r="F59" s="16">
        <v>104834000.31999999</v>
      </c>
      <c r="G59" s="17">
        <v>0</v>
      </c>
      <c r="H59" s="12">
        <v>104834000.31999999</v>
      </c>
      <c r="I59" s="16">
        <v>3642628</v>
      </c>
      <c r="J59" s="17">
        <v>996855</v>
      </c>
      <c r="K59" s="75">
        <v>4639483</v>
      </c>
    </row>
    <row r="60" spans="1:11" x14ac:dyDescent="0.25">
      <c r="A60" s="4" t="s">
        <v>50</v>
      </c>
      <c r="B60" s="92">
        <v>30987188</v>
      </c>
      <c r="C60" s="87">
        <v>8929454</v>
      </c>
      <c r="D60" s="87">
        <v>0</v>
      </c>
      <c r="E60" s="93">
        <v>39916642</v>
      </c>
      <c r="F60" s="16">
        <v>30987188</v>
      </c>
      <c r="G60" s="17">
        <v>0</v>
      </c>
      <c r="H60" s="12">
        <v>30987188</v>
      </c>
      <c r="I60" s="16">
        <v>6235899</v>
      </c>
      <c r="J60" s="17">
        <v>2693555</v>
      </c>
      <c r="K60" s="75">
        <v>8929454</v>
      </c>
    </row>
    <row r="61" spans="1:11" x14ac:dyDescent="0.25">
      <c r="A61" s="4" t="s">
        <v>51</v>
      </c>
      <c r="B61" s="92">
        <v>138258743.46000001</v>
      </c>
      <c r="C61" s="87">
        <v>8294417</v>
      </c>
      <c r="D61" s="87">
        <v>0</v>
      </c>
      <c r="E61" s="93">
        <v>146553160.46000001</v>
      </c>
      <c r="F61" s="16">
        <v>138258743.46000001</v>
      </c>
      <c r="G61" s="17">
        <v>0</v>
      </c>
      <c r="H61" s="12">
        <v>138258743.46000001</v>
      </c>
      <c r="I61" s="16">
        <v>6937426</v>
      </c>
      <c r="J61" s="17">
        <v>1356991</v>
      </c>
      <c r="K61" s="75">
        <v>8294417</v>
      </c>
    </row>
    <row r="62" spans="1:11" x14ac:dyDescent="0.25">
      <c r="A62" s="4" t="s">
        <v>52</v>
      </c>
      <c r="B62" s="92">
        <v>152941013.16999999</v>
      </c>
      <c r="C62" s="87">
        <v>9259660</v>
      </c>
      <c r="D62" s="87">
        <v>329498.15999999997</v>
      </c>
      <c r="E62" s="93">
        <v>162530171.32999998</v>
      </c>
      <c r="F62" s="16">
        <v>152941013.16999999</v>
      </c>
      <c r="G62" s="17">
        <v>329498.15999999997</v>
      </c>
      <c r="H62" s="12">
        <v>153270511.32999998</v>
      </c>
      <c r="I62" s="16">
        <v>5734382</v>
      </c>
      <c r="J62" s="17">
        <v>3525278</v>
      </c>
      <c r="K62" s="75">
        <v>9259660</v>
      </c>
    </row>
    <row r="63" spans="1:11" x14ac:dyDescent="0.25">
      <c r="A63" s="4" t="s">
        <v>53</v>
      </c>
      <c r="B63" s="92">
        <v>21512455</v>
      </c>
      <c r="C63" s="87">
        <v>6790050</v>
      </c>
      <c r="D63" s="87">
        <v>124976</v>
      </c>
      <c r="E63" s="93">
        <v>28427481</v>
      </c>
      <c r="F63" s="16">
        <v>21512455</v>
      </c>
      <c r="G63" s="17">
        <v>124976</v>
      </c>
      <c r="H63" s="12">
        <v>21637431</v>
      </c>
      <c r="I63" s="16">
        <v>4428644</v>
      </c>
      <c r="J63" s="17">
        <v>2361406</v>
      </c>
      <c r="K63" s="75">
        <v>6790050</v>
      </c>
    </row>
    <row r="64" spans="1:11" x14ac:dyDescent="0.25">
      <c r="A64" s="4" t="s">
        <v>54</v>
      </c>
      <c r="B64" s="92">
        <v>20768953</v>
      </c>
      <c r="C64" s="87">
        <v>11380082</v>
      </c>
      <c r="D64" s="87">
        <v>0</v>
      </c>
      <c r="E64" s="93">
        <v>32149035</v>
      </c>
      <c r="F64" s="16">
        <v>20768953</v>
      </c>
      <c r="G64" s="17">
        <v>0</v>
      </c>
      <c r="H64" s="12">
        <v>20768953</v>
      </c>
      <c r="I64" s="16">
        <v>5701458</v>
      </c>
      <c r="J64" s="17">
        <v>5678624</v>
      </c>
      <c r="K64" s="75">
        <v>11380082</v>
      </c>
    </row>
    <row r="65" spans="1:11" x14ac:dyDescent="0.25">
      <c r="A65" s="4" t="s">
        <v>55</v>
      </c>
      <c r="B65" s="92">
        <v>19182525</v>
      </c>
      <c r="C65" s="87">
        <v>6523427</v>
      </c>
      <c r="D65" s="87">
        <v>159731</v>
      </c>
      <c r="E65" s="93">
        <v>25865683</v>
      </c>
      <c r="F65" s="16">
        <v>19182525</v>
      </c>
      <c r="G65" s="17">
        <v>159731</v>
      </c>
      <c r="H65" s="12">
        <v>19342256</v>
      </c>
      <c r="I65" s="16">
        <v>4175706</v>
      </c>
      <c r="J65" s="17">
        <v>2347721</v>
      </c>
      <c r="K65" s="75">
        <v>6523427</v>
      </c>
    </row>
    <row r="66" spans="1:11" x14ac:dyDescent="0.25">
      <c r="A66" s="4" t="s">
        <v>56</v>
      </c>
      <c r="B66" s="92">
        <v>62377000</v>
      </c>
      <c r="C66" s="87">
        <v>4802504</v>
      </c>
      <c r="D66" s="87">
        <v>2000</v>
      </c>
      <c r="E66" s="93">
        <v>67181504</v>
      </c>
      <c r="F66" s="16">
        <v>62377000</v>
      </c>
      <c r="G66" s="17">
        <v>2000</v>
      </c>
      <c r="H66" s="12">
        <v>62379000</v>
      </c>
      <c r="I66" s="16">
        <v>3148521</v>
      </c>
      <c r="J66" s="17">
        <v>1653983</v>
      </c>
      <c r="K66" s="75">
        <v>4802504</v>
      </c>
    </row>
    <row r="67" spans="1:11" x14ac:dyDescent="0.25">
      <c r="A67" s="4" t="s">
        <v>57</v>
      </c>
      <c r="B67" s="92">
        <v>16369776</v>
      </c>
      <c r="C67" s="87">
        <v>10157837</v>
      </c>
      <c r="D67" s="87">
        <v>73598</v>
      </c>
      <c r="E67" s="93">
        <v>26601211</v>
      </c>
      <c r="F67" s="16">
        <v>16369776</v>
      </c>
      <c r="G67" s="17">
        <v>73598</v>
      </c>
      <c r="H67" s="12">
        <v>16443374</v>
      </c>
      <c r="I67" s="16">
        <v>6196854</v>
      </c>
      <c r="J67" s="17">
        <v>3960983</v>
      </c>
      <c r="K67" s="75">
        <v>10157837</v>
      </c>
    </row>
    <row r="68" spans="1:11" x14ac:dyDescent="0.25">
      <c r="A68" s="4" t="s">
        <v>58</v>
      </c>
      <c r="B68" s="92">
        <v>117191541.34</v>
      </c>
      <c r="C68" s="87">
        <v>3870278</v>
      </c>
      <c r="D68" s="87">
        <v>0</v>
      </c>
      <c r="E68" s="93">
        <v>121061819.34</v>
      </c>
      <c r="F68" s="16">
        <v>117191541.34</v>
      </c>
      <c r="G68" s="17">
        <v>0</v>
      </c>
      <c r="H68" s="12">
        <v>117191541.34</v>
      </c>
      <c r="I68" s="16">
        <v>3263204</v>
      </c>
      <c r="J68" s="17">
        <v>607074</v>
      </c>
      <c r="K68" s="75">
        <v>3870278</v>
      </c>
    </row>
    <row r="69" spans="1:11" x14ac:dyDescent="0.25">
      <c r="A69" s="4" t="s">
        <v>59</v>
      </c>
      <c r="B69" s="92">
        <v>9090811</v>
      </c>
      <c r="C69" s="87">
        <v>7447412</v>
      </c>
      <c r="D69" s="87">
        <v>43025</v>
      </c>
      <c r="E69" s="93">
        <v>16581248</v>
      </c>
      <c r="F69" s="16">
        <v>9090811</v>
      </c>
      <c r="G69" s="17">
        <v>43025</v>
      </c>
      <c r="H69" s="12">
        <v>9133836</v>
      </c>
      <c r="I69" s="16">
        <v>4411300</v>
      </c>
      <c r="J69" s="17">
        <v>3036112</v>
      </c>
      <c r="K69" s="75">
        <v>7447412</v>
      </c>
    </row>
    <row r="70" spans="1:11" x14ac:dyDescent="0.25">
      <c r="A70" s="4" t="s">
        <v>60</v>
      </c>
      <c r="B70" s="92">
        <v>6816225.8499999987</v>
      </c>
      <c r="C70" s="87">
        <v>375312</v>
      </c>
      <c r="D70" s="87">
        <v>0</v>
      </c>
      <c r="E70" s="93">
        <v>7191537.8499999987</v>
      </c>
      <c r="F70" s="16">
        <v>6816225.8499999987</v>
      </c>
      <c r="G70" s="17">
        <v>0</v>
      </c>
      <c r="H70" s="12">
        <v>6816225.8499999987</v>
      </c>
      <c r="I70" s="16">
        <v>293070</v>
      </c>
      <c r="J70" s="17">
        <v>82242</v>
      </c>
      <c r="K70" s="75">
        <v>375312</v>
      </c>
    </row>
    <row r="71" spans="1:11" x14ac:dyDescent="0.25">
      <c r="A71" s="4" t="s">
        <v>61</v>
      </c>
      <c r="B71" s="92">
        <v>40004550</v>
      </c>
      <c r="C71" s="87">
        <v>13358617</v>
      </c>
      <c r="D71" s="87">
        <v>0</v>
      </c>
      <c r="E71" s="93">
        <v>53363167</v>
      </c>
      <c r="F71" s="16">
        <v>40004550</v>
      </c>
      <c r="G71" s="17">
        <v>0</v>
      </c>
      <c r="H71" s="12">
        <v>40004550</v>
      </c>
      <c r="I71" s="16">
        <v>8105683</v>
      </c>
      <c r="J71" s="17">
        <v>5252934</v>
      </c>
      <c r="K71" s="75">
        <v>13358617</v>
      </c>
    </row>
    <row r="72" spans="1:11" x14ac:dyDescent="0.25">
      <c r="A72" s="4" t="s">
        <v>62</v>
      </c>
      <c r="B72" s="92">
        <v>19017240</v>
      </c>
      <c r="C72" s="87">
        <v>10191874</v>
      </c>
      <c r="D72" s="87">
        <v>0</v>
      </c>
      <c r="E72" s="93">
        <v>29209114</v>
      </c>
      <c r="F72" s="16">
        <v>19017240</v>
      </c>
      <c r="G72" s="17">
        <v>0</v>
      </c>
      <c r="H72" s="12">
        <v>19017240</v>
      </c>
      <c r="I72" s="16">
        <v>5873799</v>
      </c>
      <c r="J72" s="17">
        <v>4318075</v>
      </c>
      <c r="K72" s="75">
        <v>10191874</v>
      </c>
    </row>
    <row r="73" spans="1:11" x14ac:dyDescent="0.25">
      <c r="A73" s="4" t="s">
        <v>63</v>
      </c>
      <c r="B73" s="92">
        <v>104349007.51000002</v>
      </c>
      <c r="C73" s="87">
        <v>3920924</v>
      </c>
      <c r="D73" s="87">
        <v>0</v>
      </c>
      <c r="E73" s="93">
        <v>108269931.51000002</v>
      </c>
      <c r="F73" s="16">
        <v>104349007.51000002</v>
      </c>
      <c r="G73" s="17">
        <v>0</v>
      </c>
      <c r="H73" s="12">
        <v>104349007.51000002</v>
      </c>
      <c r="I73" s="16">
        <v>3287999</v>
      </c>
      <c r="J73" s="17">
        <v>632925</v>
      </c>
      <c r="K73" s="75">
        <v>3920924</v>
      </c>
    </row>
    <row r="74" spans="1:11" x14ac:dyDescent="0.25">
      <c r="A74" s="4" t="s">
        <v>64</v>
      </c>
      <c r="B74" s="92">
        <v>18066578.559999999</v>
      </c>
      <c r="C74" s="87">
        <v>7506006</v>
      </c>
      <c r="D74" s="87">
        <v>0</v>
      </c>
      <c r="E74" s="93">
        <v>25572584.559999999</v>
      </c>
      <c r="F74" s="16">
        <v>18066578.559999999</v>
      </c>
      <c r="G74" s="17">
        <v>0</v>
      </c>
      <c r="H74" s="12">
        <v>18066578.559999999</v>
      </c>
      <c r="I74" s="16">
        <v>4375117</v>
      </c>
      <c r="J74" s="17">
        <v>3130889</v>
      </c>
      <c r="K74" s="75">
        <v>7506006</v>
      </c>
    </row>
    <row r="75" spans="1:11" x14ac:dyDescent="0.25">
      <c r="A75" s="4" t="s">
        <v>65</v>
      </c>
      <c r="B75" s="92">
        <v>47849272.469999999</v>
      </c>
      <c r="C75" s="87">
        <v>5616927</v>
      </c>
      <c r="D75" s="87">
        <v>14167.37</v>
      </c>
      <c r="E75" s="93">
        <v>53480366.839999996</v>
      </c>
      <c r="F75" s="16">
        <v>47849272.469999999</v>
      </c>
      <c r="G75" s="17">
        <v>14167.37</v>
      </c>
      <c r="H75" s="12">
        <v>47863439.839999996</v>
      </c>
      <c r="I75" s="16">
        <v>3454172</v>
      </c>
      <c r="J75" s="17">
        <v>2162755</v>
      </c>
      <c r="K75" s="75">
        <v>5616927</v>
      </c>
    </row>
    <row r="76" spans="1:11" x14ac:dyDescent="0.25">
      <c r="A76" s="4" t="s">
        <v>66</v>
      </c>
      <c r="B76" s="92">
        <v>25852340</v>
      </c>
      <c r="C76" s="87">
        <v>9426541</v>
      </c>
      <c r="D76" s="87">
        <v>0</v>
      </c>
      <c r="E76" s="93">
        <v>35278881</v>
      </c>
      <c r="F76" s="16">
        <v>25852340</v>
      </c>
      <c r="G76" s="17">
        <v>0</v>
      </c>
      <c r="H76" s="12">
        <v>25852340</v>
      </c>
      <c r="I76" s="16">
        <v>6354966</v>
      </c>
      <c r="J76" s="17">
        <v>3071575</v>
      </c>
      <c r="K76" s="75">
        <v>9426541</v>
      </c>
    </row>
    <row r="77" spans="1:11" x14ac:dyDescent="0.25">
      <c r="A77" s="4" t="s">
        <v>67</v>
      </c>
      <c r="B77" s="92">
        <v>7771144</v>
      </c>
      <c r="C77" s="87">
        <v>5588348</v>
      </c>
      <c r="D77" s="87">
        <v>0</v>
      </c>
      <c r="E77" s="93">
        <v>13359492</v>
      </c>
      <c r="F77" s="16">
        <v>7771144</v>
      </c>
      <c r="G77" s="17">
        <v>0</v>
      </c>
      <c r="H77" s="12">
        <v>7771144</v>
      </c>
      <c r="I77" s="16">
        <v>3454341</v>
      </c>
      <c r="J77" s="17">
        <v>2134007</v>
      </c>
      <c r="K77" s="75">
        <v>5588348</v>
      </c>
    </row>
    <row r="78" spans="1:11" x14ac:dyDescent="0.25">
      <c r="A78" s="4" t="s">
        <v>68</v>
      </c>
      <c r="B78" s="92">
        <v>29564331.199999999</v>
      </c>
      <c r="C78" s="87">
        <v>9890888</v>
      </c>
      <c r="D78" s="87">
        <v>0</v>
      </c>
      <c r="E78" s="93">
        <v>39455219.200000003</v>
      </c>
      <c r="F78" s="16">
        <v>29564331.199999999</v>
      </c>
      <c r="G78" s="17">
        <v>0</v>
      </c>
      <c r="H78" s="12">
        <v>29564331.199999999</v>
      </c>
      <c r="I78" s="16">
        <v>6474781</v>
      </c>
      <c r="J78" s="17">
        <v>3416107</v>
      </c>
      <c r="K78" s="75">
        <v>9890888</v>
      </c>
    </row>
    <row r="79" spans="1:11" x14ac:dyDescent="0.25">
      <c r="A79" s="4" t="s">
        <v>69</v>
      </c>
      <c r="B79" s="92">
        <v>34326206.740000002</v>
      </c>
      <c r="C79" s="87">
        <v>5356290</v>
      </c>
      <c r="D79" s="87">
        <v>0</v>
      </c>
      <c r="E79" s="93">
        <v>39682496.740000002</v>
      </c>
      <c r="F79" s="16">
        <v>34326206.740000002</v>
      </c>
      <c r="G79" s="17">
        <v>0</v>
      </c>
      <c r="H79" s="12">
        <v>34326206.740000002</v>
      </c>
      <c r="I79" s="16">
        <v>4406305</v>
      </c>
      <c r="J79" s="17">
        <v>949985</v>
      </c>
      <c r="K79" s="75">
        <v>5356290</v>
      </c>
    </row>
    <row r="80" spans="1:11" x14ac:dyDescent="0.25">
      <c r="A80" s="4" t="s">
        <v>70</v>
      </c>
      <c r="B80" s="92">
        <v>55416725.480000004</v>
      </c>
      <c r="C80" s="87">
        <v>18236424</v>
      </c>
      <c r="D80" s="87">
        <v>38691.019999999997</v>
      </c>
      <c r="E80" s="93">
        <v>73691840.5</v>
      </c>
      <c r="F80" s="16">
        <v>55416725.480000004</v>
      </c>
      <c r="G80" s="17">
        <v>38691.019999999997</v>
      </c>
      <c r="H80" s="12">
        <v>55455416.500000007</v>
      </c>
      <c r="I80" s="16">
        <v>11594101</v>
      </c>
      <c r="J80" s="17">
        <v>6642323</v>
      </c>
      <c r="K80" s="75">
        <v>18236424</v>
      </c>
    </row>
    <row r="81" spans="1:11" x14ac:dyDescent="0.25">
      <c r="A81" s="4" t="s">
        <v>71</v>
      </c>
      <c r="B81" s="92">
        <v>7001001</v>
      </c>
      <c r="C81" s="87">
        <v>7433611</v>
      </c>
      <c r="D81" s="87">
        <v>0</v>
      </c>
      <c r="E81" s="93">
        <v>14434612</v>
      </c>
      <c r="F81" s="16">
        <v>7001001</v>
      </c>
      <c r="G81" s="17">
        <v>0</v>
      </c>
      <c r="H81" s="12">
        <v>7001001</v>
      </c>
      <c r="I81" s="16">
        <v>4138312</v>
      </c>
      <c r="J81" s="17">
        <v>3295299</v>
      </c>
      <c r="K81" s="75">
        <v>7433611</v>
      </c>
    </row>
    <row r="82" spans="1:11" x14ac:dyDescent="0.25">
      <c r="A82" s="4" t="s">
        <v>72</v>
      </c>
      <c r="B82" s="92">
        <v>107897808</v>
      </c>
      <c r="C82" s="87">
        <v>6439389</v>
      </c>
      <c r="D82" s="87">
        <v>0</v>
      </c>
      <c r="E82" s="93">
        <v>114337197</v>
      </c>
      <c r="F82" s="16">
        <v>107897808</v>
      </c>
      <c r="G82" s="17">
        <v>0</v>
      </c>
      <c r="H82" s="12">
        <v>107897808</v>
      </c>
      <c r="I82" s="16">
        <v>5043052</v>
      </c>
      <c r="J82" s="17">
        <v>1396337</v>
      </c>
      <c r="K82" s="75">
        <v>6439389</v>
      </c>
    </row>
    <row r="83" spans="1:11" x14ac:dyDescent="0.25">
      <c r="A83" s="4" t="s">
        <v>73</v>
      </c>
      <c r="B83" s="92">
        <v>136977268.88</v>
      </c>
      <c r="C83" s="87">
        <v>20226294</v>
      </c>
      <c r="D83" s="87">
        <v>872372.97</v>
      </c>
      <c r="E83" s="93">
        <v>158075935.84999999</v>
      </c>
      <c r="F83" s="16">
        <v>136977268.88</v>
      </c>
      <c r="G83" s="17">
        <v>872372.97</v>
      </c>
      <c r="H83" s="12">
        <v>137849641.84999999</v>
      </c>
      <c r="I83" s="16">
        <v>17172973</v>
      </c>
      <c r="J83" s="17">
        <v>3053321</v>
      </c>
      <c r="K83" s="75">
        <v>20226294</v>
      </c>
    </row>
    <row r="84" spans="1:11" x14ac:dyDescent="0.25">
      <c r="A84" s="4" t="s">
        <v>74</v>
      </c>
      <c r="B84" s="92">
        <v>43124054</v>
      </c>
      <c r="C84" s="87">
        <v>7426133</v>
      </c>
      <c r="D84" s="87">
        <v>84557</v>
      </c>
      <c r="E84" s="93">
        <v>50634744</v>
      </c>
      <c r="F84" s="16">
        <v>43124054</v>
      </c>
      <c r="G84" s="17">
        <v>84557</v>
      </c>
      <c r="H84" s="12">
        <v>43208611</v>
      </c>
      <c r="I84" s="16">
        <v>6140753</v>
      </c>
      <c r="J84" s="17">
        <v>1285380</v>
      </c>
      <c r="K84" s="75">
        <v>7426133</v>
      </c>
    </row>
    <row r="85" spans="1:11" x14ac:dyDescent="0.25">
      <c r="A85" s="4" t="s">
        <v>75</v>
      </c>
      <c r="B85" s="92">
        <v>172095831.71000001</v>
      </c>
      <c r="C85" s="87">
        <v>22723747</v>
      </c>
      <c r="D85" s="87">
        <v>0</v>
      </c>
      <c r="E85" s="93">
        <v>194819578.71000001</v>
      </c>
      <c r="F85" s="16">
        <v>172095831.71000001</v>
      </c>
      <c r="G85" s="17">
        <v>0</v>
      </c>
      <c r="H85" s="12">
        <v>172095831.71000001</v>
      </c>
      <c r="I85" s="16">
        <v>19766015</v>
      </c>
      <c r="J85" s="17">
        <v>2957732</v>
      </c>
      <c r="K85" s="75">
        <v>22723747</v>
      </c>
    </row>
    <row r="86" spans="1:11" x14ac:dyDescent="0.25">
      <c r="A86" s="4" t="s">
        <v>76</v>
      </c>
      <c r="B86" s="92">
        <v>101131557</v>
      </c>
      <c r="C86" s="87">
        <v>3281102</v>
      </c>
      <c r="D86" s="87">
        <v>350527</v>
      </c>
      <c r="E86" s="93">
        <v>104763186</v>
      </c>
      <c r="F86" s="16">
        <v>101131557</v>
      </c>
      <c r="G86" s="17">
        <v>350527</v>
      </c>
      <c r="H86" s="12">
        <v>101482084</v>
      </c>
      <c r="I86" s="16">
        <v>2715632</v>
      </c>
      <c r="J86" s="17">
        <v>565470</v>
      </c>
      <c r="K86" s="75">
        <v>3281102</v>
      </c>
    </row>
    <row r="87" spans="1:11" x14ac:dyDescent="0.25">
      <c r="A87" s="4" t="s">
        <v>77</v>
      </c>
      <c r="B87" s="92">
        <v>130038435.69</v>
      </c>
      <c r="C87" s="87">
        <v>20499959</v>
      </c>
      <c r="D87" s="87">
        <v>984414.93</v>
      </c>
      <c r="E87" s="93">
        <v>151522809.62</v>
      </c>
      <c r="F87" s="16">
        <v>130038435.69</v>
      </c>
      <c r="G87" s="17">
        <v>984414.93</v>
      </c>
      <c r="H87" s="12">
        <v>131022850.62</v>
      </c>
      <c r="I87" s="16">
        <v>15681781</v>
      </c>
      <c r="J87" s="17">
        <v>4818178</v>
      </c>
      <c r="K87" s="75">
        <v>20499959</v>
      </c>
    </row>
    <row r="88" spans="1:11" x14ac:dyDescent="0.25">
      <c r="A88" s="4" t="s">
        <v>78</v>
      </c>
      <c r="B88" s="92">
        <v>11644811</v>
      </c>
      <c r="C88" s="87">
        <v>7278214</v>
      </c>
      <c r="D88" s="87">
        <v>86386</v>
      </c>
      <c r="E88" s="93">
        <v>19009411</v>
      </c>
      <c r="F88" s="16">
        <v>11644811</v>
      </c>
      <c r="G88" s="17">
        <v>86386</v>
      </c>
      <c r="H88" s="12">
        <v>11731197</v>
      </c>
      <c r="I88" s="16">
        <v>4430076</v>
      </c>
      <c r="J88" s="17">
        <v>2848138</v>
      </c>
      <c r="K88" s="75">
        <v>7278214</v>
      </c>
    </row>
    <row r="89" spans="1:11" x14ac:dyDescent="0.25">
      <c r="A89" s="5"/>
      <c r="B89" s="94"/>
      <c r="C89" s="88"/>
      <c r="D89" s="88"/>
      <c r="E89" s="95"/>
      <c r="F89" s="18"/>
      <c r="G89" s="19"/>
      <c r="H89" s="76"/>
      <c r="I89" s="18"/>
      <c r="J89" s="19"/>
      <c r="K89" s="76"/>
    </row>
    <row r="90" spans="1:11" x14ac:dyDescent="0.25">
      <c r="A90" s="30"/>
      <c r="B90" s="31">
        <f>SUM(B9:B89)</f>
        <v>5466174819.3400002</v>
      </c>
      <c r="C90" s="32">
        <f t="shared" ref="C90:E90" si="0">SUM(C9:C89)</f>
        <v>822882561</v>
      </c>
      <c r="D90" s="32">
        <f t="shared" si="0"/>
        <v>6279652.2599999998</v>
      </c>
      <c r="E90" s="33">
        <f t="shared" si="0"/>
        <v>6295337032.6000013</v>
      </c>
      <c r="F90" s="31">
        <f>SUM(F9:F89)</f>
        <v>5466174819.3400002</v>
      </c>
      <c r="G90" s="32">
        <f t="shared" ref="G90:H90" si="1">SUM(G9:G89)</f>
        <v>6279652.2599999998</v>
      </c>
      <c r="H90" s="33">
        <f t="shared" si="1"/>
        <v>5472454471.6000013</v>
      </c>
      <c r="I90" s="31">
        <f>SUM(I9:I89)</f>
        <v>602872030</v>
      </c>
      <c r="J90" s="32">
        <f>SUM(J9:J89)</f>
        <v>220010531</v>
      </c>
      <c r="K90" s="33">
        <f t="shared" ref="K90" si="2">SUM(K9:K89)</f>
        <v>822882561</v>
      </c>
    </row>
    <row r="91" spans="1:11" x14ac:dyDescent="0.25">
      <c r="A91" s="29" t="str">
        <f>'Total Exp'!A91</f>
        <v>Source: Victoria Grants Commission - Questionnaire 2016-17 response from Council</v>
      </c>
      <c r="B91" s="10"/>
      <c r="C91" s="10"/>
      <c r="D91" s="10"/>
      <c r="E91" s="10"/>
      <c r="F91" s="10"/>
      <c r="G91" s="10"/>
      <c r="H91" s="10"/>
      <c r="I91" s="10"/>
      <c r="J91" s="10"/>
      <c r="K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S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8" width="12.6640625" style="9"/>
    <col min="9" max="9" width="13.6640625" style="9" customWidth="1"/>
    <col min="10" max="17" width="12.6640625" style="9"/>
    <col min="18" max="18" width="14.88671875" style="9" customWidth="1"/>
    <col min="19" max="16384" width="12.6640625" style="6"/>
  </cols>
  <sheetData>
    <row r="1" spans="1:18" x14ac:dyDescent="0.25">
      <c r="A1" s="1" t="s">
        <v>0</v>
      </c>
      <c r="B1" s="7"/>
      <c r="C1" s="7"/>
      <c r="D1" s="7"/>
      <c r="E1" s="7"/>
      <c r="F1" s="7"/>
      <c r="G1" s="7"/>
      <c r="H1" s="7"/>
      <c r="I1" s="7"/>
      <c r="J1" s="7"/>
      <c r="K1" s="7"/>
      <c r="L1" s="7"/>
      <c r="M1" s="7"/>
      <c r="N1" s="7"/>
      <c r="O1" s="7"/>
      <c r="P1" s="7"/>
      <c r="Q1" s="7"/>
      <c r="R1" s="7"/>
    </row>
    <row r="2" spans="1:18" ht="15.6" x14ac:dyDescent="0.3">
      <c r="A2" s="2" t="s">
        <v>105</v>
      </c>
      <c r="B2" s="8"/>
      <c r="C2" s="8"/>
      <c r="D2" s="8"/>
      <c r="E2" s="8"/>
      <c r="F2" s="8"/>
      <c r="G2" s="8"/>
      <c r="H2" s="8"/>
      <c r="I2" s="8"/>
      <c r="J2" s="8"/>
      <c r="K2" s="8"/>
      <c r="L2" s="8"/>
      <c r="M2" s="8"/>
      <c r="N2" s="8"/>
      <c r="O2" s="8"/>
      <c r="P2" s="8"/>
      <c r="Q2" s="8"/>
      <c r="R2" s="8"/>
    </row>
    <row r="3" spans="1:18" x14ac:dyDescent="0.25">
      <c r="A3" s="28" t="str">
        <f>'Total Exp'!A3</f>
        <v>2016-17</v>
      </c>
    </row>
    <row r="4" spans="1:18" ht="15.6" x14ac:dyDescent="0.3">
      <c r="A4" s="82" t="s">
        <v>263</v>
      </c>
      <c r="B4" s="85" t="s">
        <v>281</v>
      </c>
      <c r="C4" s="83"/>
      <c r="D4" s="83"/>
      <c r="E4" s="83"/>
      <c r="F4" s="83"/>
      <c r="G4" s="83"/>
      <c r="H4" s="83"/>
      <c r="I4" s="83"/>
      <c r="J4" s="83"/>
      <c r="K4" s="83"/>
      <c r="L4" s="83"/>
      <c r="M4" s="83"/>
      <c r="N4" s="83"/>
      <c r="O4" s="83"/>
      <c r="P4" s="83"/>
      <c r="Q4" s="83"/>
      <c r="R4" s="84" t="s">
        <v>287</v>
      </c>
    </row>
    <row r="5" spans="1:18" s="60" customFormat="1" ht="13.2" x14ac:dyDescent="0.25">
      <c r="A5" s="49"/>
      <c r="B5" s="64" t="s">
        <v>252</v>
      </c>
      <c r="C5" s="65"/>
      <c r="D5" s="65"/>
      <c r="E5" s="65"/>
      <c r="F5" s="65"/>
      <c r="G5" s="65"/>
      <c r="H5" s="65"/>
      <c r="I5" s="66"/>
      <c r="J5" s="61" t="s">
        <v>253</v>
      </c>
      <c r="K5" s="62"/>
      <c r="L5" s="62"/>
      <c r="M5" s="62"/>
      <c r="N5" s="62"/>
      <c r="O5" s="62"/>
      <c r="P5" s="62"/>
      <c r="Q5" s="62"/>
      <c r="R5" s="63"/>
    </row>
    <row r="6" spans="1:18" s="60" customFormat="1" ht="13.2" x14ac:dyDescent="0.25">
      <c r="A6" s="49"/>
      <c r="B6" s="50" t="s">
        <v>250</v>
      </c>
      <c r="C6" s="51"/>
      <c r="D6" s="51"/>
      <c r="E6" s="51"/>
      <c r="F6" s="51"/>
      <c r="G6" s="51"/>
      <c r="H6" s="51"/>
      <c r="I6" s="52"/>
      <c r="J6" s="50" t="s">
        <v>255</v>
      </c>
      <c r="K6" s="51"/>
      <c r="L6" s="51"/>
      <c r="M6" s="51"/>
      <c r="N6" s="51"/>
      <c r="O6" s="51"/>
      <c r="P6" s="51"/>
      <c r="Q6" s="51"/>
      <c r="R6" s="52"/>
    </row>
    <row r="7" spans="1:18" s="59" customFormat="1" ht="20.399999999999999" x14ac:dyDescent="0.2">
      <c r="A7" s="57"/>
      <c r="B7" s="42" t="s">
        <v>106</v>
      </c>
      <c r="C7" s="43" t="s">
        <v>272</v>
      </c>
      <c r="D7" s="43" t="s">
        <v>273</v>
      </c>
      <c r="E7" s="43" t="s">
        <v>274</v>
      </c>
      <c r="F7" s="43" t="s">
        <v>275</v>
      </c>
      <c r="G7" s="43" t="s">
        <v>108</v>
      </c>
      <c r="H7" s="43" t="s">
        <v>109</v>
      </c>
      <c r="I7" s="58" t="s">
        <v>276</v>
      </c>
      <c r="J7" s="42" t="s">
        <v>256</v>
      </c>
      <c r="K7" s="43" t="s">
        <v>106</v>
      </c>
      <c r="L7" s="43" t="s">
        <v>272</v>
      </c>
      <c r="M7" s="43" t="s">
        <v>273</v>
      </c>
      <c r="N7" s="43" t="s">
        <v>274</v>
      </c>
      <c r="O7" s="43" t="s">
        <v>275</v>
      </c>
      <c r="P7" s="43" t="s">
        <v>108</v>
      </c>
      <c r="Q7" s="43" t="s">
        <v>109</v>
      </c>
      <c r="R7" s="58" t="s">
        <v>276</v>
      </c>
    </row>
    <row r="8" spans="1:18" s="59" customFormat="1" ht="10.199999999999999" x14ac:dyDescent="0.2">
      <c r="A8" s="67"/>
      <c r="B8" s="46" t="s">
        <v>110</v>
      </c>
      <c r="C8" s="47" t="s">
        <v>111</v>
      </c>
      <c r="D8" s="47" t="s">
        <v>112</v>
      </c>
      <c r="E8" s="47" t="s">
        <v>113</v>
      </c>
      <c r="F8" s="47" t="s">
        <v>114</v>
      </c>
      <c r="G8" s="47" t="s">
        <v>115</v>
      </c>
      <c r="H8" s="47" t="s">
        <v>116</v>
      </c>
      <c r="I8" s="48" t="s">
        <v>117</v>
      </c>
      <c r="J8" s="73" t="s">
        <v>257</v>
      </c>
      <c r="K8" s="47" t="s">
        <v>110</v>
      </c>
      <c r="L8" s="47" t="s">
        <v>111</v>
      </c>
      <c r="M8" s="47" t="s">
        <v>112</v>
      </c>
      <c r="N8" s="47" t="s">
        <v>113</v>
      </c>
      <c r="O8" s="47" t="s">
        <v>114</v>
      </c>
      <c r="P8" s="47" t="s">
        <v>115</v>
      </c>
      <c r="Q8" s="47" t="s">
        <v>116</v>
      </c>
      <c r="R8" s="48" t="s">
        <v>117</v>
      </c>
    </row>
    <row r="9" spans="1:18" x14ac:dyDescent="0.25">
      <c r="A9" s="3"/>
      <c r="B9" s="89"/>
      <c r="C9" s="90"/>
      <c r="D9" s="90"/>
      <c r="E9" s="90"/>
      <c r="F9" s="90"/>
      <c r="G9" s="90"/>
      <c r="H9" s="90"/>
      <c r="I9" s="96"/>
      <c r="J9" s="89"/>
      <c r="K9" s="90"/>
      <c r="L9" s="90"/>
      <c r="M9" s="90"/>
      <c r="N9" s="90"/>
      <c r="O9" s="90"/>
      <c r="P9" s="90"/>
      <c r="Q9" s="90"/>
      <c r="R9" s="96"/>
    </row>
    <row r="10" spans="1:18" x14ac:dyDescent="0.25">
      <c r="A10" s="4" t="s">
        <v>1</v>
      </c>
      <c r="B10" s="92">
        <v>2022795.58</v>
      </c>
      <c r="C10" s="87">
        <v>974251.32</v>
      </c>
      <c r="D10" s="87">
        <v>2126811.96</v>
      </c>
      <c r="E10" s="87">
        <v>1287615</v>
      </c>
      <c r="F10" s="87">
        <v>0</v>
      </c>
      <c r="G10" s="87">
        <v>1651865.8</v>
      </c>
      <c r="H10" s="87">
        <v>748081.83999999985</v>
      </c>
      <c r="I10" s="97">
        <v>8811421.5</v>
      </c>
      <c r="J10" s="92">
        <v>16956568.469999999</v>
      </c>
      <c r="K10" s="87">
        <v>2022795.58</v>
      </c>
      <c r="L10" s="87">
        <v>974251.32</v>
      </c>
      <c r="M10" s="87">
        <v>2126811.96</v>
      </c>
      <c r="N10" s="87">
        <v>6439011</v>
      </c>
      <c r="O10" s="87">
        <v>0</v>
      </c>
      <c r="P10" s="87">
        <v>1651865.8</v>
      </c>
      <c r="Q10" s="87">
        <v>748081.83999999985</v>
      </c>
      <c r="R10" s="97">
        <v>30919385.969999999</v>
      </c>
    </row>
    <row r="11" spans="1:18" x14ac:dyDescent="0.25">
      <c r="A11" s="4" t="s">
        <v>2</v>
      </c>
      <c r="B11" s="92">
        <v>1836162.04</v>
      </c>
      <c r="C11" s="87">
        <v>653737.34</v>
      </c>
      <c r="D11" s="87">
        <v>2199055.73</v>
      </c>
      <c r="E11" s="87">
        <v>1500495.26</v>
      </c>
      <c r="F11" s="87">
        <v>1618902.65</v>
      </c>
      <c r="G11" s="87">
        <v>177839.93</v>
      </c>
      <c r="H11" s="87">
        <v>396776.22</v>
      </c>
      <c r="I11" s="97">
        <v>8382969.1700000018</v>
      </c>
      <c r="J11" s="92">
        <v>15907660</v>
      </c>
      <c r="K11" s="87">
        <v>1836162.04</v>
      </c>
      <c r="L11" s="87">
        <v>653737.34</v>
      </c>
      <c r="M11" s="87">
        <v>2199055.73</v>
      </c>
      <c r="N11" s="87">
        <v>9969991.2599999998</v>
      </c>
      <c r="O11" s="87">
        <v>1618902.65</v>
      </c>
      <c r="P11" s="87">
        <v>177839.93</v>
      </c>
      <c r="Q11" s="87">
        <v>489848.19999999995</v>
      </c>
      <c r="R11" s="97">
        <v>32853197.150000002</v>
      </c>
    </row>
    <row r="12" spans="1:18" x14ac:dyDescent="0.25">
      <c r="A12" s="4" t="s">
        <v>3</v>
      </c>
      <c r="B12" s="92">
        <v>28597996</v>
      </c>
      <c r="C12" s="87">
        <v>15801853</v>
      </c>
      <c r="D12" s="87">
        <v>22982731</v>
      </c>
      <c r="E12" s="87">
        <v>8721478</v>
      </c>
      <c r="F12" s="87">
        <v>1690914</v>
      </c>
      <c r="G12" s="87">
        <v>24736964</v>
      </c>
      <c r="H12" s="87">
        <v>4794866</v>
      </c>
      <c r="I12" s="97">
        <v>107326802</v>
      </c>
      <c r="J12" s="92">
        <v>104966590</v>
      </c>
      <c r="K12" s="87">
        <v>28597996</v>
      </c>
      <c r="L12" s="87">
        <v>15801853</v>
      </c>
      <c r="M12" s="87">
        <v>22982731</v>
      </c>
      <c r="N12" s="87">
        <v>27512086</v>
      </c>
      <c r="O12" s="87">
        <v>1690914</v>
      </c>
      <c r="P12" s="87">
        <v>24736964</v>
      </c>
      <c r="Q12" s="87">
        <v>4794866</v>
      </c>
      <c r="R12" s="97">
        <v>231084000</v>
      </c>
    </row>
    <row r="13" spans="1:18" x14ac:dyDescent="0.25">
      <c r="A13" s="4" t="s">
        <v>4</v>
      </c>
      <c r="B13" s="92">
        <v>27740000</v>
      </c>
      <c r="C13" s="87">
        <v>4259000</v>
      </c>
      <c r="D13" s="87">
        <v>253000</v>
      </c>
      <c r="E13" s="87">
        <v>4847000</v>
      </c>
      <c r="F13" s="87">
        <v>1186000</v>
      </c>
      <c r="G13" s="87">
        <v>5392000</v>
      </c>
      <c r="H13" s="87">
        <v>6355000</v>
      </c>
      <c r="I13" s="97">
        <v>50032000</v>
      </c>
      <c r="J13" s="92">
        <v>94062000</v>
      </c>
      <c r="K13" s="87">
        <v>27740000</v>
      </c>
      <c r="L13" s="87">
        <v>4259000</v>
      </c>
      <c r="M13" s="87">
        <v>253000</v>
      </c>
      <c r="N13" s="87">
        <v>11165584</v>
      </c>
      <c r="O13" s="87">
        <v>1186000</v>
      </c>
      <c r="P13" s="87">
        <v>5392000</v>
      </c>
      <c r="Q13" s="87">
        <v>6355000</v>
      </c>
      <c r="R13" s="97">
        <v>150412584</v>
      </c>
    </row>
    <row r="14" spans="1:18" x14ac:dyDescent="0.25">
      <c r="A14" s="4" t="s">
        <v>5</v>
      </c>
      <c r="B14" s="92">
        <v>6807469</v>
      </c>
      <c r="C14" s="87">
        <v>1331683</v>
      </c>
      <c r="D14" s="87">
        <v>2288256</v>
      </c>
      <c r="E14" s="87">
        <v>4388916</v>
      </c>
      <c r="F14" s="87">
        <v>24000</v>
      </c>
      <c r="G14" s="87">
        <v>7070535</v>
      </c>
      <c r="H14" s="87">
        <v>1610253</v>
      </c>
      <c r="I14" s="97">
        <v>23521112</v>
      </c>
      <c r="J14" s="92">
        <v>52332654</v>
      </c>
      <c r="K14" s="87">
        <v>6807469</v>
      </c>
      <c r="L14" s="87">
        <v>1331683</v>
      </c>
      <c r="M14" s="87">
        <v>2288256</v>
      </c>
      <c r="N14" s="87">
        <v>12900495</v>
      </c>
      <c r="O14" s="87">
        <v>24000</v>
      </c>
      <c r="P14" s="87">
        <v>7070535</v>
      </c>
      <c r="Q14" s="87">
        <v>1610253</v>
      </c>
      <c r="R14" s="97">
        <v>84365345</v>
      </c>
    </row>
    <row r="15" spans="1:18" x14ac:dyDescent="0.25">
      <c r="A15" s="4" t="s">
        <v>6</v>
      </c>
      <c r="B15" s="92">
        <v>4556461</v>
      </c>
      <c r="C15" s="87">
        <v>2982993</v>
      </c>
      <c r="D15" s="87">
        <v>3218698</v>
      </c>
      <c r="E15" s="87">
        <v>6107000</v>
      </c>
      <c r="F15" s="87">
        <v>62237</v>
      </c>
      <c r="G15" s="87">
        <v>1580883</v>
      </c>
      <c r="H15" s="87">
        <v>1613974</v>
      </c>
      <c r="I15" s="97">
        <v>20122246</v>
      </c>
      <c r="J15" s="92">
        <v>51314157</v>
      </c>
      <c r="K15" s="87">
        <v>4556461</v>
      </c>
      <c r="L15" s="87">
        <v>2982993</v>
      </c>
      <c r="M15" s="87">
        <v>3218698</v>
      </c>
      <c r="N15" s="87">
        <v>19229910</v>
      </c>
      <c r="O15" s="87">
        <v>62237</v>
      </c>
      <c r="P15" s="87">
        <v>1580883</v>
      </c>
      <c r="Q15" s="87">
        <v>1830974</v>
      </c>
      <c r="R15" s="97">
        <v>84776313</v>
      </c>
    </row>
    <row r="16" spans="1:18" x14ac:dyDescent="0.25">
      <c r="A16" s="4" t="s">
        <v>7</v>
      </c>
      <c r="B16" s="92">
        <v>14713525.59</v>
      </c>
      <c r="C16" s="87">
        <v>2954085.92</v>
      </c>
      <c r="D16" s="87">
        <v>4411826.1900000004</v>
      </c>
      <c r="E16" s="87">
        <v>5371791.7600000007</v>
      </c>
      <c r="F16" s="87">
        <v>389766.95999999996</v>
      </c>
      <c r="G16" s="87">
        <v>4579440.95</v>
      </c>
      <c r="H16" s="87">
        <v>7023177.9000000004</v>
      </c>
      <c r="I16" s="97">
        <v>39443615.269999996</v>
      </c>
      <c r="J16" s="92">
        <v>85517724.260000005</v>
      </c>
      <c r="K16" s="87">
        <v>14713525.59</v>
      </c>
      <c r="L16" s="87">
        <v>2954085.92</v>
      </c>
      <c r="M16" s="87">
        <v>4411826.1900000004</v>
      </c>
      <c r="N16" s="87">
        <v>9273391.7600000016</v>
      </c>
      <c r="O16" s="87">
        <v>389766.95999999996</v>
      </c>
      <c r="P16" s="87">
        <v>4579440.95</v>
      </c>
      <c r="Q16" s="87">
        <v>7023177.9000000004</v>
      </c>
      <c r="R16" s="97">
        <v>128862939.53</v>
      </c>
    </row>
    <row r="17" spans="1:18" x14ac:dyDescent="0.25">
      <c r="A17" s="4" t="s">
        <v>8</v>
      </c>
      <c r="B17" s="92">
        <v>4499098</v>
      </c>
      <c r="C17" s="87">
        <v>1122029</v>
      </c>
      <c r="D17" s="87">
        <v>583972</v>
      </c>
      <c r="E17" s="87">
        <v>1170985</v>
      </c>
      <c r="F17" s="87">
        <v>830927</v>
      </c>
      <c r="G17" s="87">
        <v>201633</v>
      </c>
      <c r="H17" s="87">
        <v>132073</v>
      </c>
      <c r="I17" s="97">
        <v>8540717</v>
      </c>
      <c r="J17" s="92">
        <v>16195195</v>
      </c>
      <c r="K17" s="87">
        <v>4499098</v>
      </c>
      <c r="L17" s="87">
        <v>1122029</v>
      </c>
      <c r="M17" s="87">
        <v>583972</v>
      </c>
      <c r="N17" s="87">
        <v>8610968</v>
      </c>
      <c r="O17" s="87">
        <v>830927</v>
      </c>
      <c r="P17" s="87">
        <v>201633</v>
      </c>
      <c r="Q17" s="87">
        <v>197598</v>
      </c>
      <c r="R17" s="97">
        <v>32241420</v>
      </c>
    </row>
    <row r="18" spans="1:18" x14ac:dyDescent="0.25">
      <c r="A18" s="4" t="s">
        <v>9</v>
      </c>
      <c r="B18" s="92">
        <v>29726384</v>
      </c>
      <c r="C18" s="87">
        <v>5362154.08</v>
      </c>
      <c r="D18" s="87">
        <v>657283</v>
      </c>
      <c r="E18" s="87">
        <v>5499802</v>
      </c>
      <c r="F18" s="87">
        <v>71599</v>
      </c>
      <c r="G18" s="87">
        <v>7530280</v>
      </c>
      <c r="H18" s="87">
        <v>7438599</v>
      </c>
      <c r="I18" s="97">
        <v>56286101.079999998</v>
      </c>
      <c r="J18" s="92">
        <v>166332000</v>
      </c>
      <c r="K18" s="87">
        <v>29726384</v>
      </c>
      <c r="L18" s="87">
        <v>5362154.08</v>
      </c>
      <c r="M18" s="87">
        <v>657283</v>
      </c>
      <c r="N18" s="87">
        <v>12129614</v>
      </c>
      <c r="O18" s="87">
        <v>71599</v>
      </c>
      <c r="P18" s="87">
        <v>7530280</v>
      </c>
      <c r="Q18" s="87">
        <v>7817967</v>
      </c>
      <c r="R18" s="97">
        <v>229627281.07999998</v>
      </c>
    </row>
    <row r="19" spans="1:18" x14ac:dyDescent="0.25">
      <c r="A19" s="4" t="s">
        <v>10</v>
      </c>
      <c r="B19" s="92">
        <v>15633411</v>
      </c>
      <c r="C19" s="87">
        <v>7090473</v>
      </c>
      <c r="D19" s="87">
        <v>6500140</v>
      </c>
      <c r="E19" s="87">
        <v>6821383</v>
      </c>
      <c r="F19" s="87">
        <v>1500</v>
      </c>
      <c r="G19" s="87">
        <v>4926033</v>
      </c>
      <c r="H19" s="87">
        <v>7634333</v>
      </c>
      <c r="I19" s="97">
        <v>48607273</v>
      </c>
      <c r="J19" s="92">
        <v>145777770</v>
      </c>
      <c r="K19" s="87">
        <v>15633411</v>
      </c>
      <c r="L19" s="87">
        <v>7090473</v>
      </c>
      <c r="M19" s="87">
        <v>6500140</v>
      </c>
      <c r="N19" s="87">
        <v>26606651</v>
      </c>
      <c r="O19" s="87">
        <v>1500</v>
      </c>
      <c r="P19" s="87">
        <v>4926033</v>
      </c>
      <c r="Q19" s="87">
        <v>7868719</v>
      </c>
      <c r="R19" s="97">
        <v>214404697</v>
      </c>
    </row>
    <row r="20" spans="1:18" x14ac:dyDescent="0.25">
      <c r="A20" s="4" t="s">
        <v>11</v>
      </c>
      <c r="B20" s="92">
        <v>1021739</v>
      </c>
      <c r="C20" s="87">
        <v>656213</v>
      </c>
      <c r="D20" s="87">
        <v>1303494</v>
      </c>
      <c r="E20" s="87">
        <v>4164726</v>
      </c>
      <c r="F20" s="87">
        <v>0</v>
      </c>
      <c r="G20" s="87">
        <v>346252</v>
      </c>
      <c r="H20" s="87">
        <v>456225</v>
      </c>
      <c r="I20" s="97">
        <v>7948649</v>
      </c>
      <c r="J20" s="92">
        <v>12625086</v>
      </c>
      <c r="K20" s="87">
        <v>1021739</v>
      </c>
      <c r="L20" s="87">
        <v>656213</v>
      </c>
      <c r="M20" s="87">
        <v>1753494</v>
      </c>
      <c r="N20" s="87">
        <v>12763161</v>
      </c>
      <c r="O20" s="87">
        <v>0</v>
      </c>
      <c r="P20" s="87">
        <v>346252</v>
      </c>
      <c r="Q20" s="87">
        <v>456225</v>
      </c>
      <c r="R20" s="97">
        <v>29622170</v>
      </c>
    </row>
    <row r="21" spans="1:18" x14ac:dyDescent="0.25">
      <c r="A21" s="4" t="s">
        <v>12</v>
      </c>
      <c r="B21" s="92">
        <v>17673072.349999998</v>
      </c>
      <c r="C21" s="87">
        <v>4480313.41</v>
      </c>
      <c r="D21" s="87">
        <v>824166.85</v>
      </c>
      <c r="E21" s="87">
        <v>36510</v>
      </c>
      <c r="F21" s="87">
        <v>4736069</v>
      </c>
      <c r="G21" s="87">
        <v>0</v>
      </c>
      <c r="H21" s="87">
        <v>1105191.47</v>
      </c>
      <c r="I21" s="97">
        <v>28855323.079999998</v>
      </c>
      <c r="J21" s="92">
        <v>39354911.890000001</v>
      </c>
      <c r="K21" s="87">
        <v>17673072.349999998</v>
      </c>
      <c r="L21" s="87">
        <v>4480313.41</v>
      </c>
      <c r="M21" s="87">
        <v>824166.85</v>
      </c>
      <c r="N21" s="87">
        <v>16847847</v>
      </c>
      <c r="O21" s="87">
        <v>4736069</v>
      </c>
      <c r="P21" s="87">
        <v>0</v>
      </c>
      <c r="Q21" s="87">
        <v>1105191.47</v>
      </c>
      <c r="R21" s="97">
        <v>85021571.969999999</v>
      </c>
    </row>
    <row r="22" spans="1:18" x14ac:dyDescent="0.25">
      <c r="A22" s="4" t="s">
        <v>13</v>
      </c>
      <c r="B22" s="92">
        <v>7426869.7200000007</v>
      </c>
      <c r="C22" s="87">
        <v>2751449.4800000004</v>
      </c>
      <c r="D22" s="87">
        <v>6329958.3799999999</v>
      </c>
      <c r="E22" s="87">
        <v>2219158.7400000002</v>
      </c>
      <c r="F22" s="87">
        <v>29792</v>
      </c>
      <c r="G22" s="87">
        <v>538366.11</v>
      </c>
      <c r="H22" s="87">
        <v>4843094.83</v>
      </c>
      <c r="I22" s="97">
        <v>24138689.259999998</v>
      </c>
      <c r="J22" s="92">
        <v>78967654.450000003</v>
      </c>
      <c r="K22" s="87">
        <v>7426869.7200000007</v>
      </c>
      <c r="L22" s="87">
        <v>2751449.4800000004</v>
      </c>
      <c r="M22" s="87">
        <v>6329958.3799999999</v>
      </c>
      <c r="N22" s="87">
        <v>17596557.740000002</v>
      </c>
      <c r="O22" s="87">
        <v>29792</v>
      </c>
      <c r="P22" s="87">
        <v>538366.11</v>
      </c>
      <c r="Q22" s="87">
        <v>4843094.83</v>
      </c>
      <c r="R22" s="97">
        <v>118483742.71000001</v>
      </c>
    </row>
    <row r="23" spans="1:18" x14ac:dyDescent="0.25">
      <c r="A23" s="4" t="s">
        <v>14</v>
      </c>
      <c r="B23" s="92">
        <v>22650568.75</v>
      </c>
      <c r="C23" s="87">
        <v>24454883</v>
      </c>
      <c r="D23" s="87">
        <v>16466998</v>
      </c>
      <c r="E23" s="87">
        <v>13157836</v>
      </c>
      <c r="F23" s="87">
        <v>0</v>
      </c>
      <c r="G23" s="87">
        <v>6339756.8599999994</v>
      </c>
      <c r="H23" s="87">
        <v>8705879</v>
      </c>
      <c r="I23" s="97">
        <v>91775921.609999999</v>
      </c>
      <c r="J23" s="92">
        <v>202187661</v>
      </c>
      <c r="K23" s="87">
        <v>22650568.75</v>
      </c>
      <c r="L23" s="87">
        <v>24454883</v>
      </c>
      <c r="M23" s="87">
        <v>16466998</v>
      </c>
      <c r="N23" s="87">
        <v>39950592</v>
      </c>
      <c r="O23" s="87">
        <v>0</v>
      </c>
      <c r="P23" s="87">
        <v>115609630.86</v>
      </c>
      <c r="Q23" s="87">
        <v>8705879</v>
      </c>
      <c r="R23" s="97">
        <v>430026212.61000001</v>
      </c>
    </row>
    <row r="24" spans="1:18" x14ac:dyDescent="0.25">
      <c r="A24" s="4" t="s">
        <v>15</v>
      </c>
      <c r="B24" s="92">
        <v>2676910</v>
      </c>
      <c r="C24" s="87">
        <v>4195146</v>
      </c>
      <c r="D24" s="87">
        <v>2065954</v>
      </c>
      <c r="E24" s="87">
        <v>0</v>
      </c>
      <c r="F24" s="87">
        <v>0</v>
      </c>
      <c r="G24" s="87">
        <v>452838</v>
      </c>
      <c r="H24" s="87">
        <v>339061</v>
      </c>
      <c r="I24" s="97">
        <v>9729909</v>
      </c>
      <c r="J24" s="92">
        <v>13579805</v>
      </c>
      <c r="K24" s="87">
        <v>2676910</v>
      </c>
      <c r="L24" s="87">
        <v>5434928</v>
      </c>
      <c r="M24" s="87">
        <v>2065954</v>
      </c>
      <c r="N24" s="87">
        <v>5491632</v>
      </c>
      <c r="O24" s="87">
        <v>0</v>
      </c>
      <c r="P24" s="87">
        <v>452838</v>
      </c>
      <c r="Q24" s="87">
        <v>3172147</v>
      </c>
      <c r="R24" s="97">
        <v>32874214</v>
      </c>
    </row>
    <row r="25" spans="1:18" x14ac:dyDescent="0.25">
      <c r="A25" s="4" t="s">
        <v>16</v>
      </c>
      <c r="B25" s="92">
        <v>4936707.6300000008</v>
      </c>
      <c r="C25" s="87">
        <v>2529627.5100000002</v>
      </c>
      <c r="D25" s="87">
        <v>750808.37</v>
      </c>
      <c r="E25" s="87">
        <v>613151.74</v>
      </c>
      <c r="F25" s="87">
        <v>1717062</v>
      </c>
      <c r="G25" s="87">
        <v>308900.11</v>
      </c>
      <c r="H25" s="87">
        <v>1570990.8699999996</v>
      </c>
      <c r="I25" s="97">
        <v>12427248.229999999</v>
      </c>
      <c r="J25" s="92">
        <v>29078398</v>
      </c>
      <c r="K25" s="87">
        <v>4936707.6300000008</v>
      </c>
      <c r="L25" s="87">
        <v>2529627.5100000002</v>
      </c>
      <c r="M25" s="87">
        <v>750808.37</v>
      </c>
      <c r="N25" s="87">
        <v>9744752.7400000002</v>
      </c>
      <c r="O25" s="87">
        <v>1717062</v>
      </c>
      <c r="P25" s="87">
        <v>308900.11</v>
      </c>
      <c r="Q25" s="87">
        <v>1570990.8699999996</v>
      </c>
      <c r="R25" s="97">
        <v>50637247.229999997</v>
      </c>
    </row>
    <row r="26" spans="1:18" x14ac:dyDescent="0.25">
      <c r="A26" s="4" t="s">
        <v>17</v>
      </c>
      <c r="B26" s="92">
        <v>5806235.6700000009</v>
      </c>
      <c r="C26" s="87">
        <v>1669545.98</v>
      </c>
      <c r="D26" s="87">
        <v>1280120.8399999999</v>
      </c>
      <c r="E26" s="87">
        <v>3545049.11</v>
      </c>
      <c r="F26" s="87">
        <v>1458783</v>
      </c>
      <c r="G26" s="87">
        <v>682636.27</v>
      </c>
      <c r="H26" s="87">
        <v>606449.39000000013</v>
      </c>
      <c r="I26" s="97">
        <v>15048820.260000002</v>
      </c>
      <c r="J26" s="92">
        <v>20157514.710000001</v>
      </c>
      <c r="K26" s="87">
        <v>6003697.4900000012</v>
      </c>
      <c r="L26" s="87">
        <v>1669545.98</v>
      </c>
      <c r="M26" s="87">
        <v>1280120.8399999999</v>
      </c>
      <c r="N26" s="87">
        <v>14322795.109999999</v>
      </c>
      <c r="O26" s="87">
        <v>1458783</v>
      </c>
      <c r="P26" s="87">
        <v>1328058.29</v>
      </c>
      <c r="Q26" s="87">
        <v>679820.60000000009</v>
      </c>
      <c r="R26" s="97">
        <v>46900336.020000003</v>
      </c>
    </row>
    <row r="27" spans="1:18" x14ac:dyDescent="0.25">
      <c r="A27" s="4" t="s">
        <v>18</v>
      </c>
      <c r="B27" s="92">
        <v>21806691.490000002</v>
      </c>
      <c r="C27" s="87">
        <v>5867812.2299999995</v>
      </c>
      <c r="D27" s="87">
        <v>2167893</v>
      </c>
      <c r="E27" s="87">
        <v>5457933</v>
      </c>
      <c r="F27" s="87">
        <v>5000</v>
      </c>
      <c r="G27" s="87">
        <v>0</v>
      </c>
      <c r="H27" s="87">
        <v>4045967.5300000003</v>
      </c>
      <c r="I27" s="97">
        <v>39351297.250000007</v>
      </c>
      <c r="J27" s="92">
        <v>118985415.22</v>
      </c>
      <c r="K27" s="87">
        <v>21806691.490000002</v>
      </c>
      <c r="L27" s="87">
        <v>5867812.2299999995</v>
      </c>
      <c r="M27" s="87">
        <v>2167893</v>
      </c>
      <c r="N27" s="87">
        <v>12290915</v>
      </c>
      <c r="O27" s="87">
        <v>5000</v>
      </c>
      <c r="P27" s="87">
        <v>5260713</v>
      </c>
      <c r="Q27" s="87">
        <v>4834287.53</v>
      </c>
      <c r="R27" s="97">
        <v>171218727.47</v>
      </c>
    </row>
    <row r="28" spans="1:18" x14ac:dyDescent="0.25">
      <c r="A28" s="4" t="s">
        <v>19</v>
      </c>
      <c r="B28" s="92">
        <v>12904761</v>
      </c>
      <c r="C28" s="87">
        <v>1275716</v>
      </c>
      <c r="D28" s="87">
        <v>1666873</v>
      </c>
      <c r="E28" s="87">
        <v>4409869</v>
      </c>
      <c r="F28" s="87">
        <v>1055090</v>
      </c>
      <c r="G28" s="87">
        <v>4694052</v>
      </c>
      <c r="H28" s="87">
        <v>1910128</v>
      </c>
      <c r="I28" s="97">
        <v>27916489</v>
      </c>
      <c r="J28" s="92">
        <v>52592251</v>
      </c>
      <c r="K28" s="87">
        <v>12904761</v>
      </c>
      <c r="L28" s="87">
        <v>1275716</v>
      </c>
      <c r="M28" s="87">
        <v>1666873</v>
      </c>
      <c r="N28" s="87">
        <v>25698601</v>
      </c>
      <c r="O28" s="87">
        <v>1055090</v>
      </c>
      <c r="P28" s="87">
        <v>4694052</v>
      </c>
      <c r="Q28" s="87">
        <v>2183793</v>
      </c>
      <c r="R28" s="97">
        <v>102071137</v>
      </c>
    </row>
    <row r="29" spans="1:18" x14ac:dyDescent="0.25">
      <c r="A29" s="4" t="s">
        <v>20</v>
      </c>
      <c r="B29" s="92">
        <v>27842695.760000002</v>
      </c>
      <c r="C29" s="87">
        <v>4786945.0259999996</v>
      </c>
      <c r="D29" s="87">
        <v>3235590.8699999996</v>
      </c>
      <c r="E29" s="87">
        <v>18836130.5</v>
      </c>
      <c r="F29" s="87">
        <v>1066027.6500000001</v>
      </c>
      <c r="G29" s="87">
        <v>4976352.78</v>
      </c>
      <c r="H29" s="87">
        <v>4903282.6500000004</v>
      </c>
      <c r="I29" s="97">
        <v>65647025.236000009</v>
      </c>
      <c r="J29" s="92">
        <v>113195283.54000001</v>
      </c>
      <c r="K29" s="87">
        <v>27891000</v>
      </c>
      <c r="L29" s="87">
        <v>4789265.0259999996</v>
      </c>
      <c r="M29" s="87">
        <v>3235590.8699999996</v>
      </c>
      <c r="N29" s="87">
        <v>31410073.5</v>
      </c>
      <c r="O29" s="87">
        <v>1066027.6500000001</v>
      </c>
      <c r="P29" s="87">
        <v>4976352.78</v>
      </c>
      <c r="Q29" s="87">
        <v>5104682.6500000004</v>
      </c>
      <c r="R29" s="97">
        <v>191668276.01600003</v>
      </c>
    </row>
    <row r="30" spans="1:18" x14ac:dyDescent="0.25">
      <c r="A30" s="4" t="s">
        <v>21</v>
      </c>
      <c r="B30" s="92">
        <v>2340685</v>
      </c>
      <c r="C30" s="87">
        <v>1455833</v>
      </c>
      <c r="D30" s="87">
        <v>2601297</v>
      </c>
      <c r="E30" s="87">
        <v>882520</v>
      </c>
      <c r="F30" s="87">
        <v>1831813</v>
      </c>
      <c r="G30" s="87">
        <v>2038570</v>
      </c>
      <c r="H30" s="87">
        <v>438662</v>
      </c>
      <c r="I30" s="97">
        <v>11589380</v>
      </c>
      <c r="J30" s="92">
        <v>11914118</v>
      </c>
      <c r="K30" s="87">
        <v>2340685</v>
      </c>
      <c r="L30" s="87">
        <v>1455833</v>
      </c>
      <c r="M30" s="87">
        <v>2601297</v>
      </c>
      <c r="N30" s="87">
        <v>8569911</v>
      </c>
      <c r="O30" s="87">
        <v>1831813</v>
      </c>
      <c r="P30" s="87">
        <v>2038570</v>
      </c>
      <c r="Q30" s="87">
        <v>438662</v>
      </c>
      <c r="R30" s="97">
        <v>31190889</v>
      </c>
    </row>
    <row r="31" spans="1:18" x14ac:dyDescent="0.25">
      <c r="A31" s="4" t="s">
        <v>22</v>
      </c>
      <c r="B31" s="92">
        <v>36281309</v>
      </c>
      <c r="C31" s="87">
        <v>9180781</v>
      </c>
      <c r="D31" s="87">
        <v>1481098</v>
      </c>
      <c r="E31" s="87">
        <v>10766325</v>
      </c>
      <c r="F31" s="87">
        <v>20000</v>
      </c>
      <c r="G31" s="87">
        <v>7811053</v>
      </c>
      <c r="H31" s="87">
        <v>4560240</v>
      </c>
      <c r="I31" s="97">
        <v>70100806</v>
      </c>
      <c r="J31" s="92">
        <v>99980788</v>
      </c>
      <c r="K31" s="87">
        <v>36281309</v>
      </c>
      <c r="L31" s="87">
        <v>9180781</v>
      </c>
      <c r="M31" s="87">
        <v>1481098</v>
      </c>
      <c r="N31" s="87">
        <v>16152266</v>
      </c>
      <c r="O31" s="87">
        <v>20000</v>
      </c>
      <c r="P31" s="87">
        <v>7811053</v>
      </c>
      <c r="Q31" s="87">
        <v>4637005</v>
      </c>
      <c r="R31" s="97">
        <v>175544300</v>
      </c>
    </row>
    <row r="32" spans="1:18" x14ac:dyDescent="0.25">
      <c r="A32" s="4" t="s">
        <v>23</v>
      </c>
      <c r="B32" s="92">
        <v>3809365</v>
      </c>
      <c r="C32" s="87">
        <v>3584834</v>
      </c>
      <c r="D32" s="87">
        <v>1443083</v>
      </c>
      <c r="E32" s="87">
        <v>2846458</v>
      </c>
      <c r="F32" s="87">
        <v>1212560</v>
      </c>
      <c r="G32" s="87">
        <v>1849991</v>
      </c>
      <c r="H32" s="87">
        <v>997027</v>
      </c>
      <c r="I32" s="97">
        <v>15743318</v>
      </c>
      <c r="J32" s="92">
        <v>25554328.82</v>
      </c>
      <c r="K32" s="87">
        <v>3809365</v>
      </c>
      <c r="L32" s="87">
        <v>3584834</v>
      </c>
      <c r="M32" s="87">
        <v>1443083</v>
      </c>
      <c r="N32" s="87">
        <v>13943900</v>
      </c>
      <c r="O32" s="87">
        <v>1212560</v>
      </c>
      <c r="P32" s="87">
        <v>1849991</v>
      </c>
      <c r="Q32" s="87">
        <v>997027</v>
      </c>
      <c r="R32" s="97">
        <v>52395088.82</v>
      </c>
    </row>
    <row r="33" spans="1:18" x14ac:dyDescent="0.25">
      <c r="A33" s="4" t="s">
        <v>24</v>
      </c>
      <c r="B33" s="92">
        <v>3243000</v>
      </c>
      <c r="C33" s="87">
        <v>2031000</v>
      </c>
      <c r="D33" s="87">
        <v>1406000</v>
      </c>
      <c r="E33" s="87">
        <v>5673000</v>
      </c>
      <c r="F33" s="87">
        <v>358000</v>
      </c>
      <c r="G33" s="87">
        <v>918000</v>
      </c>
      <c r="H33" s="87">
        <v>401994</v>
      </c>
      <c r="I33" s="97">
        <v>14030994</v>
      </c>
      <c r="J33" s="92">
        <v>20796000</v>
      </c>
      <c r="K33" s="87">
        <v>3243000</v>
      </c>
      <c r="L33" s="87">
        <v>2031000</v>
      </c>
      <c r="M33" s="87">
        <v>1406000</v>
      </c>
      <c r="N33" s="87">
        <v>13536006</v>
      </c>
      <c r="O33" s="87">
        <v>358000</v>
      </c>
      <c r="P33" s="87">
        <v>918000</v>
      </c>
      <c r="Q33" s="87">
        <v>401994</v>
      </c>
      <c r="R33" s="97">
        <v>42690000</v>
      </c>
    </row>
    <row r="34" spans="1:18" ht="13.2" customHeight="1" x14ac:dyDescent="0.25">
      <c r="A34" s="4" t="s">
        <v>25</v>
      </c>
      <c r="B34" s="92">
        <v>44792056.039999999</v>
      </c>
      <c r="C34" s="87">
        <v>3720641.45</v>
      </c>
      <c r="D34" s="87">
        <v>6863719.0700000003</v>
      </c>
      <c r="E34" s="87">
        <v>7643117.6300000008</v>
      </c>
      <c r="F34" s="87">
        <v>5559129.5800000001</v>
      </c>
      <c r="G34" s="87">
        <v>41137202.940000005</v>
      </c>
      <c r="H34" s="87">
        <v>24211960.43</v>
      </c>
      <c r="I34" s="97">
        <v>133927827.14000002</v>
      </c>
      <c r="J34" s="92">
        <v>90639581.739999995</v>
      </c>
      <c r="K34" s="87">
        <v>44792056.039999999</v>
      </c>
      <c r="L34" s="87">
        <v>3720641.45</v>
      </c>
      <c r="M34" s="87">
        <v>6863719.0700000003</v>
      </c>
      <c r="N34" s="87">
        <v>30765360.630000003</v>
      </c>
      <c r="O34" s="87">
        <v>5559129.5800000001</v>
      </c>
      <c r="P34" s="87">
        <v>41137202.940000005</v>
      </c>
      <c r="Q34" s="87">
        <v>24211960.43</v>
      </c>
      <c r="R34" s="97">
        <v>247689651.88</v>
      </c>
    </row>
    <row r="35" spans="1:18" x14ac:dyDescent="0.25">
      <c r="A35" s="4" t="s">
        <v>26</v>
      </c>
      <c r="B35" s="92">
        <v>17121375</v>
      </c>
      <c r="C35" s="87">
        <v>8275529.4900000002</v>
      </c>
      <c r="D35" s="87">
        <v>494562.89</v>
      </c>
      <c r="E35" s="87">
        <v>12712805.83</v>
      </c>
      <c r="F35" s="87">
        <v>5000</v>
      </c>
      <c r="G35" s="87">
        <v>3498256</v>
      </c>
      <c r="H35" s="87">
        <v>9976883</v>
      </c>
      <c r="I35" s="97">
        <v>52084412.210000001</v>
      </c>
      <c r="J35" s="92">
        <v>127751217</v>
      </c>
      <c r="K35" s="87">
        <v>17121375</v>
      </c>
      <c r="L35" s="87">
        <v>8310529.4900000002</v>
      </c>
      <c r="M35" s="87">
        <v>4204244.01</v>
      </c>
      <c r="N35" s="87">
        <v>30830011.829999998</v>
      </c>
      <c r="O35" s="87">
        <v>3025832</v>
      </c>
      <c r="P35" s="87">
        <v>3518256</v>
      </c>
      <c r="Q35" s="87">
        <v>9976883</v>
      </c>
      <c r="R35" s="97">
        <v>204738348.32999998</v>
      </c>
    </row>
    <row r="36" spans="1:18" x14ac:dyDescent="0.25">
      <c r="A36" s="4" t="s">
        <v>27</v>
      </c>
      <c r="B36" s="92">
        <v>63576480.589999996</v>
      </c>
      <c r="C36" s="87">
        <v>11611467.159999998</v>
      </c>
      <c r="D36" s="87">
        <v>9687386.9800000004</v>
      </c>
      <c r="E36" s="87">
        <v>17900457.449999999</v>
      </c>
      <c r="F36" s="87">
        <v>0</v>
      </c>
      <c r="G36" s="87">
        <v>6730128.79</v>
      </c>
      <c r="H36" s="87">
        <v>12349169.91</v>
      </c>
      <c r="I36" s="97">
        <v>121855090.88</v>
      </c>
      <c r="J36" s="92">
        <v>204956089.97999999</v>
      </c>
      <c r="K36" s="87">
        <v>63576480.589999996</v>
      </c>
      <c r="L36" s="87">
        <v>11611467.159999998</v>
      </c>
      <c r="M36" s="87">
        <v>10101686.98</v>
      </c>
      <c r="N36" s="87">
        <v>47200647.450000003</v>
      </c>
      <c r="O36" s="87">
        <v>3489011</v>
      </c>
      <c r="P36" s="87">
        <v>6730128.79</v>
      </c>
      <c r="Q36" s="87">
        <v>12372649.91</v>
      </c>
      <c r="R36" s="97">
        <v>360038161.86000001</v>
      </c>
    </row>
    <row r="37" spans="1:18" x14ac:dyDescent="0.25">
      <c r="A37" s="4" t="s">
        <v>28</v>
      </c>
      <c r="B37" s="92">
        <v>21193778</v>
      </c>
      <c r="C37" s="87">
        <v>5384501</v>
      </c>
      <c r="D37" s="87">
        <v>4022704</v>
      </c>
      <c r="E37" s="87">
        <v>8869463</v>
      </c>
      <c r="F37" s="87">
        <v>1142595</v>
      </c>
      <c r="G37" s="87">
        <v>7517455</v>
      </c>
      <c r="H37" s="87">
        <v>1262230</v>
      </c>
      <c r="I37" s="97">
        <v>49392726</v>
      </c>
      <c r="J37" s="92">
        <v>71891239</v>
      </c>
      <c r="K37" s="87">
        <v>21193778</v>
      </c>
      <c r="L37" s="87">
        <v>5384501</v>
      </c>
      <c r="M37" s="87">
        <v>4022704</v>
      </c>
      <c r="N37" s="87">
        <v>26389950</v>
      </c>
      <c r="O37" s="87">
        <v>1142595</v>
      </c>
      <c r="P37" s="87">
        <v>7517455</v>
      </c>
      <c r="Q37" s="87">
        <v>1262230</v>
      </c>
      <c r="R37" s="97">
        <v>138804452</v>
      </c>
    </row>
    <row r="38" spans="1:18" x14ac:dyDescent="0.25">
      <c r="A38" s="4" t="s">
        <v>29</v>
      </c>
      <c r="B38" s="92">
        <v>1805893</v>
      </c>
      <c r="C38" s="87">
        <v>659282</v>
      </c>
      <c r="D38" s="87">
        <v>1738993</v>
      </c>
      <c r="E38" s="87">
        <v>2478947</v>
      </c>
      <c r="F38" s="87">
        <v>135000</v>
      </c>
      <c r="G38" s="87">
        <v>452183</v>
      </c>
      <c r="H38" s="87">
        <v>1790372</v>
      </c>
      <c r="I38" s="97">
        <v>9060670</v>
      </c>
      <c r="J38" s="92">
        <v>18527982</v>
      </c>
      <c r="K38" s="87">
        <v>1805893</v>
      </c>
      <c r="L38" s="87">
        <v>659282</v>
      </c>
      <c r="M38" s="87">
        <v>1738993</v>
      </c>
      <c r="N38" s="87">
        <v>9007152</v>
      </c>
      <c r="O38" s="87">
        <v>135000</v>
      </c>
      <c r="P38" s="87">
        <v>452183</v>
      </c>
      <c r="Q38" s="87">
        <v>1790372</v>
      </c>
      <c r="R38" s="97">
        <v>34116857</v>
      </c>
    </row>
    <row r="39" spans="1:18" x14ac:dyDescent="0.25">
      <c r="A39" s="4" t="s">
        <v>30</v>
      </c>
      <c r="B39" s="92">
        <v>892470</v>
      </c>
      <c r="C39" s="87">
        <v>391485</v>
      </c>
      <c r="D39" s="87">
        <v>2615785</v>
      </c>
      <c r="E39" s="87">
        <v>2179167</v>
      </c>
      <c r="F39" s="87">
        <v>0</v>
      </c>
      <c r="G39" s="87">
        <v>126929</v>
      </c>
      <c r="H39" s="87">
        <v>1375148</v>
      </c>
      <c r="I39" s="97">
        <v>7580984</v>
      </c>
      <c r="J39" s="92">
        <v>8015266</v>
      </c>
      <c r="K39" s="87">
        <v>895381</v>
      </c>
      <c r="L39" s="87">
        <v>391485</v>
      </c>
      <c r="M39" s="87">
        <v>2615785</v>
      </c>
      <c r="N39" s="87">
        <v>8325895</v>
      </c>
      <c r="O39" s="87">
        <v>0</v>
      </c>
      <c r="P39" s="87">
        <v>126929</v>
      </c>
      <c r="Q39" s="87">
        <v>1375148</v>
      </c>
      <c r="R39" s="97">
        <v>21745889</v>
      </c>
    </row>
    <row r="40" spans="1:18" x14ac:dyDescent="0.25">
      <c r="A40" s="4" t="s">
        <v>31</v>
      </c>
      <c r="B40" s="92">
        <v>11418432</v>
      </c>
      <c r="C40" s="87">
        <v>3707337</v>
      </c>
      <c r="D40" s="87">
        <v>621662</v>
      </c>
      <c r="E40" s="87">
        <v>6035185</v>
      </c>
      <c r="F40" s="87">
        <v>124467</v>
      </c>
      <c r="G40" s="87">
        <v>6269242</v>
      </c>
      <c r="H40" s="87">
        <v>4757490</v>
      </c>
      <c r="I40" s="97">
        <v>32933815</v>
      </c>
      <c r="J40" s="92">
        <v>98873917</v>
      </c>
      <c r="K40" s="87">
        <v>11418432</v>
      </c>
      <c r="L40" s="87">
        <v>3707337</v>
      </c>
      <c r="M40" s="87">
        <v>621662</v>
      </c>
      <c r="N40" s="87">
        <v>9913500</v>
      </c>
      <c r="O40" s="87">
        <v>124467</v>
      </c>
      <c r="P40" s="87">
        <v>6269242</v>
      </c>
      <c r="Q40" s="87">
        <v>4757490</v>
      </c>
      <c r="R40" s="97">
        <v>135686047</v>
      </c>
    </row>
    <row r="41" spans="1:18" x14ac:dyDescent="0.25">
      <c r="A41" s="4" t="s">
        <v>32</v>
      </c>
      <c r="B41" s="92">
        <v>6625275</v>
      </c>
      <c r="C41" s="87">
        <v>1530025</v>
      </c>
      <c r="D41" s="87">
        <v>3749010</v>
      </c>
      <c r="E41" s="87">
        <v>3112818</v>
      </c>
      <c r="F41" s="87">
        <v>2830072</v>
      </c>
      <c r="G41" s="87">
        <v>835733</v>
      </c>
      <c r="H41" s="87">
        <v>1603288</v>
      </c>
      <c r="I41" s="97">
        <v>20286221</v>
      </c>
      <c r="J41" s="92">
        <v>24913222</v>
      </c>
      <c r="K41" s="87">
        <v>6625275</v>
      </c>
      <c r="L41" s="87">
        <v>1530025</v>
      </c>
      <c r="M41" s="87">
        <v>3749010</v>
      </c>
      <c r="N41" s="87">
        <v>11921585</v>
      </c>
      <c r="O41" s="87">
        <v>2830072</v>
      </c>
      <c r="P41" s="87">
        <v>1142376</v>
      </c>
      <c r="Q41" s="87">
        <v>1713734</v>
      </c>
      <c r="R41" s="97">
        <v>54425299</v>
      </c>
    </row>
    <row r="42" spans="1:18" x14ac:dyDescent="0.25">
      <c r="A42" s="4" t="s">
        <v>33</v>
      </c>
      <c r="B42" s="92">
        <v>36954332.770000003</v>
      </c>
      <c r="C42" s="87">
        <v>18052652.32</v>
      </c>
      <c r="D42" s="87">
        <v>10606050</v>
      </c>
      <c r="E42" s="87">
        <v>8320503.9999999991</v>
      </c>
      <c r="F42" s="87">
        <v>10479037</v>
      </c>
      <c r="G42" s="87">
        <v>33697019.589999996</v>
      </c>
      <c r="H42" s="87">
        <v>6232215.8700000001</v>
      </c>
      <c r="I42" s="97">
        <v>124341811.55</v>
      </c>
      <c r="J42" s="92">
        <v>162687332.46000001</v>
      </c>
      <c r="K42" s="87">
        <v>36954332.770000003</v>
      </c>
      <c r="L42" s="87">
        <v>18160055.800000001</v>
      </c>
      <c r="M42" s="87">
        <v>10606050</v>
      </c>
      <c r="N42" s="87">
        <v>28546000</v>
      </c>
      <c r="O42" s="87">
        <v>10479037</v>
      </c>
      <c r="P42" s="87">
        <v>33697019.589999996</v>
      </c>
      <c r="Q42" s="87">
        <v>6232215.8700000001</v>
      </c>
      <c r="R42" s="97">
        <v>307362043.49000001</v>
      </c>
    </row>
    <row r="43" spans="1:18" x14ac:dyDescent="0.25">
      <c r="A43" s="4" t="s">
        <v>34</v>
      </c>
      <c r="B43" s="92">
        <v>3848569</v>
      </c>
      <c r="C43" s="87">
        <v>762948</v>
      </c>
      <c r="D43" s="87">
        <v>1804269</v>
      </c>
      <c r="E43" s="87">
        <v>2913850</v>
      </c>
      <c r="F43" s="87">
        <v>5290</v>
      </c>
      <c r="G43" s="87">
        <v>784430</v>
      </c>
      <c r="H43" s="87">
        <v>1201203</v>
      </c>
      <c r="I43" s="97">
        <v>11320559</v>
      </c>
      <c r="J43" s="92">
        <v>15154052</v>
      </c>
      <c r="K43" s="87">
        <v>3848569</v>
      </c>
      <c r="L43" s="87">
        <v>762948</v>
      </c>
      <c r="M43" s="87">
        <v>1804269</v>
      </c>
      <c r="N43" s="87">
        <v>9391443</v>
      </c>
      <c r="O43" s="87">
        <v>5290</v>
      </c>
      <c r="P43" s="87">
        <v>784430</v>
      </c>
      <c r="Q43" s="87">
        <v>1201203</v>
      </c>
      <c r="R43" s="97">
        <v>32952204</v>
      </c>
    </row>
    <row r="44" spans="1:18" x14ac:dyDescent="0.25">
      <c r="A44" s="4" t="s">
        <v>35</v>
      </c>
      <c r="B44" s="92">
        <v>31500111</v>
      </c>
      <c r="C44" s="87">
        <v>8184228</v>
      </c>
      <c r="D44" s="87">
        <v>3989829</v>
      </c>
      <c r="E44" s="87">
        <v>21988583</v>
      </c>
      <c r="F44" s="87">
        <v>0</v>
      </c>
      <c r="G44" s="87">
        <v>6147868</v>
      </c>
      <c r="H44" s="87">
        <v>4737291</v>
      </c>
      <c r="I44" s="97">
        <v>76547910</v>
      </c>
      <c r="J44" s="92">
        <v>129749180</v>
      </c>
      <c r="K44" s="87">
        <v>31500111</v>
      </c>
      <c r="L44" s="87">
        <v>8184228</v>
      </c>
      <c r="M44" s="87">
        <v>3989829</v>
      </c>
      <c r="N44" s="87">
        <v>28507554</v>
      </c>
      <c r="O44" s="87">
        <v>0</v>
      </c>
      <c r="P44" s="87">
        <v>6147868</v>
      </c>
      <c r="Q44" s="87">
        <v>4784045</v>
      </c>
      <c r="R44" s="97">
        <v>212862815</v>
      </c>
    </row>
    <row r="45" spans="1:18" x14ac:dyDescent="0.25">
      <c r="A45" s="4" t="s">
        <v>36</v>
      </c>
      <c r="B45" s="92">
        <v>12745765</v>
      </c>
      <c r="C45" s="87">
        <v>9925025</v>
      </c>
      <c r="D45" s="87">
        <v>1961435</v>
      </c>
      <c r="E45" s="87">
        <v>7490758</v>
      </c>
      <c r="F45" s="87">
        <v>565705</v>
      </c>
      <c r="G45" s="87">
        <v>6520218</v>
      </c>
      <c r="H45" s="87">
        <v>3161839</v>
      </c>
      <c r="I45" s="97">
        <v>42370745</v>
      </c>
      <c r="J45" s="92">
        <v>111424026</v>
      </c>
      <c r="K45" s="87">
        <v>12745765</v>
      </c>
      <c r="L45" s="87">
        <v>9925025</v>
      </c>
      <c r="M45" s="87">
        <v>1961435</v>
      </c>
      <c r="N45" s="87">
        <v>18077152</v>
      </c>
      <c r="O45" s="87">
        <v>565705</v>
      </c>
      <c r="P45" s="87">
        <v>6520218</v>
      </c>
      <c r="Q45" s="87">
        <v>3161839</v>
      </c>
      <c r="R45" s="97">
        <v>164381165</v>
      </c>
    </row>
    <row r="46" spans="1:18" x14ac:dyDescent="0.25">
      <c r="A46" s="4" t="s">
        <v>37</v>
      </c>
      <c r="B46" s="92">
        <v>16911304.899999999</v>
      </c>
      <c r="C46" s="87">
        <v>10280828.34</v>
      </c>
      <c r="D46" s="87">
        <v>5241014.37</v>
      </c>
      <c r="E46" s="87">
        <v>3206515.34</v>
      </c>
      <c r="F46" s="87">
        <v>2751694</v>
      </c>
      <c r="G46" s="87">
        <v>410412.10000000003</v>
      </c>
      <c r="H46" s="87">
        <v>5076055.63</v>
      </c>
      <c r="I46" s="97">
        <v>43877824.68</v>
      </c>
      <c r="J46" s="92">
        <v>75120948.689999998</v>
      </c>
      <c r="K46" s="87">
        <v>16912268.529999997</v>
      </c>
      <c r="L46" s="87">
        <v>10280828.34</v>
      </c>
      <c r="M46" s="87">
        <v>5241014.37</v>
      </c>
      <c r="N46" s="87">
        <v>20401837.34</v>
      </c>
      <c r="O46" s="87">
        <v>2751694</v>
      </c>
      <c r="P46" s="87">
        <v>410412.10000000003</v>
      </c>
      <c r="Q46" s="87">
        <v>5607274.2000000002</v>
      </c>
      <c r="R46" s="97">
        <v>136726277.56999999</v>
      </c>
    </row>
    <row r="47" spans="1:18" x14ac:dyDescent="0.25">
      <c r="A47" s="4" t="s">
        <v>38</v>
      </c>
      <c r="B47" s="92">
        <v>2013403.7600000002</v>
      </c>
      <c r="C47" s="87">
        <v>1844184.53</v>
      </c>
      <c r="D47" s="87">
        <v>2426258.59</v>
      </c>
      <c r="E47" s="87">
        <v>2648676</v>
      </c>
      <c r="F47" s="87">
        <v>0</v>
      </c>
      <c r="G47" s="87">
        <v>557587.17000000004</v>
      </c>
      <c r="H47" s="87">
        <v>474172.5</v>
      </c>
      <c r="I47" s="97">
        <v>9964282.5499999989</v>
      </c>
      <c r="J47" s="92">
        <v>10102692.83</v>
      </c>
      <c r="K47" s="87">
        <v>2013403.7600000002</v>
      </c>
      <c r="L47" s="87">
        <v>1844184.53</v>
      </c>
      <c r="M47" s="87">
        <v>2426258.59</v>
      </c>
      <c r="N47" s="87">
        <v>14730470</v>
      </c>
      <c r="O47" s="87">
        <v>0</v>
      </c>
      <c r="P47" s="87">
        <v>1196336.82</v>
      </c>
      <c r="Q47" s="87">
        <v>474172.5</v>
      </c>
      <c r="R47" s="97">
        <v>32787519.029999997</v>
      </c>
    </row>
    <row r="48" spans="1:18" x14ac:dyDescent="0.25">
      <c r="A48" s="4" t="s">
        <v>39</v>
      </c>
      <c r="B48" s="92">
        <v>10341511</v>
      </c>
      <c r="C48" s="87">
        <v>3791842</v>
      </c>
      <c r="D48" s="87">
        <v>2521832.0499999998</v>
      </c>
      <c r="E48" s="87">
        <v>3869792</v>
      </c>
      <c r="F48" s="87">
        <v>1265562.8799999999</v>
      </c>
      <c r="G48" s="87">
        <v>265408</v>
      </c>
      <c r="H48" s="87">
        <v>1821133</v>
      </c>
      <c r="I48" s="97">
        <v>23877080.93</v>
      </c>
      <c r="J48" s="92">
        <v>44389364</v>
      </c>
      <c r="K48" s="87">
        <v>10341511</v>
      </c>
      <c r="L48" s="87">
        <v>3791842</v>
      </c>
      <c r="M48" s="87">
        <v>2521832.0499999998</v>
      </c>
      <c r="N48" s="87">
        <v>14009452</v>
      </c>
      <c r="O48" s="87">
        <v>1265562.8799999999</v>
      </c>
      <c r="P48" s="87">
        <v>265408</v>
      </c>
      <c r="Q48" s="87">
        <v>1821133</v>
      </c>
      <c r="R48" s="97">
        <v>78406104.930000007</v>
      </c>
    </row>
    <row r="49" spans="1:19" x14ac:dyDescent="0.25">
      <c r="A49" s="4" t="s">
        <v>40</v>
      </c>
      <c r="B49" s="92">
        <v>9595678.0099904593</v>
      </c>
      <c r="C49" s="87">
        <v>3089558.78</v>
      </c>
      <c r="D49" s="87">
        <v>821631.63</v>
      </c>
      <c r="E49" s="87">
        <v>6150612.29</v>
      </c>
      <c r="F49" s="87">
        <v>-3110.0600000000004</v>
      </c>
      <c r="G49" s="87">
        <v>1136991.6100000003</v>
      </c>
      <c r="H49" s="87">
        <v>6538083.8700000001</v>
      </c>
      <c r="I49" s="97">
        <v>27329446.129990458</v>
      </c>
      <c r="J49" s="92">
        <v>92659759.720000014</v>
      </c>
      <c r="K49" s="87">
        <v>9595678.0099904593</v>
      </c>
      <c r="L49" s="87">
        <v>3218515.75</v>
      </c>
      <c r="M49" s="87">
        <v>821631.63</v>
      </c>
      <c r="N49" s="87">
        <v>10964268.289999999</v>
      </c>
      <c r="O49" s="87">
        <v>-3110.0600000000004</v>
      </c>
      <c r="P49" s="87">
        <v>7744193.6100000003</v>
      </c>
      <c r="Q49" s="87">
        <v>6538083.8700000001</v>
      </c>
      <c r="R49" s="97">
        <v>131539020.81999047</v>
      </c>
    </row>
    <row r="50" spans="1:19" x14ac:dyDescent="0.25">
      <c r="A50" s="4" t="s">
        <v>41</v>
      </c>
      <c r="B50" s="92">
        <v>1100753</v>
      </c>
      <c r="C50" s="87">
        <v>720486</v>
      </c>
      <c r="D50" s="87">
        <v>1310090</v>
      </c>
      <c r="E50" s="87">
        <v>1459252</v>
      </c>
      <c r="F50" s="87">
        <v>232289</v>
      </c>
      <c r="G50" s="87">
        <v>349313</v>
      </c>
      <c r="H50" s="87">
        <v>255936</v>
      </c>
      <c r="I50" s="97">
        <v>5428119</v>
      </c>
      <c r="J50" s="92">
        <v>12615154</v>
      </c>
      <c r="K50" s="87">
        <v>1100753</v>
      </c>
      <c r="L50" s="87">
        <v>720486</v>
      </c>
      <c r="M50" s="87">
        <v>1310090</v>
      </c>
      <c r="N50" s="87">
        <v>5670493</v>
      </c>
      <c r="O50" s="87">
        <v>232289</v>
      </c>
      <c r="P50" s="87">
        <v>349313</v>
      </c>
      <c r="Q50" s="87">
        <v>255936</v>
      </c>
      <c r="R50" s="97">
        <v>22254514</v>
      </c>
    </row>
    <row r="51" spans="1:19" x14ac:dyDescent="0.25">
      <c r="A51" s="4" t="s">
        <v>42</v>
      </c>
      <c r="B51" s="92">
        <v>24820274.679999996</v>
      </c>
      <c r="C51" s="87">
        <v>2664168.27</v>
      </c>
      <c r="D51" s="87">
        <v>604559.11</v>
      </c>
      <c r="E51" s="87">
        <v>4068170.0300000003</v>
      </c>
      <c r="F51" s="87">
        <v>32626</v>
      </c>
      <c r="G51" s="87">
        <v>3789927.96</v>
      </c>
      <c r="H51" s="87">
        <v>2825761.76</v>
      </c>
      <c r="I51" s="97">
        <v>38805487.810000002</v>
      </c>
      <c r="J51" s="92">
        <v>92475687.180000007</v>
      </c>
      <c r="K51" s="87">
        <v>24820274.679999996</v>
      </c>
      <c r="L51" s="87">
        <v>2664168.27</v>
      </c>
      <c r="M51" s="87">
        <v>604559.11</v>
      </c>
      <c r="N51" s="87">
        <v>8259410.0300000003</v>
      </c>
      <c r="O51" s="87">
        <v>32626</v>
      </c>
      <c r="P51" s="87">
        <v>3789927.96</v>
      </c>
      <c r="Q51" s="87">
        <v>3138807.4799999995</v>
      </c>
      <c r="R51" s="97">
        <v>135785460.71000001</v>
      </c>
    </row>
    <row r="52" spans="1:19" x14ac:dyDescent="0.25">
      <c r="A52" s="4" t="s">
        <v>43</v>
      </c>
      <c r="B52" s="92">
        <v>27354379.770000011</v>
      </c>
      <c r="C52" s="87">
        <v>3322743.9099999997</v>
      </c>
      <c r="D52" s="87">
        <v>2129771.17</v>
      </c>
      <c r="E52" s="87">
        <v>3738356.1800000006</v>
      </c>
      <c r="F52" s="87">
        <v>3112488.6</v>
      </c>
      <c r="G52" s="87">
        <v>5272416.4099999992</v>
      </c>
      <c r="H52" s="87">
        <v>1328517.99</v>
      </c>
      <c r="I52" s="97">
        <v>46258674.030000001</v>
      </c>
      <c r="J52" s="92">
        <v>82158356</v>
      </c>
      <c r="K52" s="87">
        <v>27354952.670000009</v>
      </c>
      <c r="L52" s="87">
        <v>3322743.9099999997</v>
      </c>
      <c r="M52" s="87">
        <v>2129771.17</v>
      </c>
      <c r="N52" s="87">
        <v>11075160.18</v>
      </c>
      <c r="O52" s="87">
        <v>3112488.6</v>
      </c>
      <c r="P52" s="87">
        <v>5273416.4099999992</v>
      </c>
      <c r="Q52" s="87">
        <v>1589426.1400000001</v>
      </c>
      <c r="R52" s="97">
        <v>136016315.08000001</v>
      </c>
    </row>
    <row r="53" spans="1:19" x14ac:dyDescent="0.25">
      <c r="A53" s="4" t="s">
        <v>44</v>
      </c>
      <c r="B53" s="92">
        <v>319275000</v>
      </c>
      <c r="C53" s="87">
        <v>12508000</v>
      </c>
      <c r="D53" s="87">
        <v>2311000</v>
      </c>
      <c r="E53" s="87">
        <v>2752000</v>
      </c>
      <c r="F53" s="87">
        <v>380000</v>
      </c>
      <c r="G53" s="87">
        <v>22480000</v>
      </c>
      <c r="H53" s="87">
        <v>78487500</v>
      </c>
      <c r="I53" s="97">
        <v>438193500</v>
      </c>
      <c r="J53" s="92">
        <v>262105000</v>
      </c>
      <c r="K53" s="87">
        <v>319275000</v>
      </c>
      <c r="L53" s="87">
        <v>12508000</v>
      </c>
      <c r="M53" s="87">
        <v>2311000</v>
      </c>
      <c r="N53" s="87">
        <v>7702546</v>
      </c>
      <c r="O53" s="87">
        <v>380000</v>
      </c>
      <c r="P53" s="87">
        <v>22480000</v>
      </c>
      <c r="Q53" s="87">
        <v>78487500</v>
      </c>
      <c r="R53" s="97">
        <v>705249046</v>
      </c>
    </row>
    <row r="54" spans="1:19" x14ac:dyDescent="0.25">
      <c r="A54" s="4" t="s">
        <v>264</v>
      </c>
      <c r="B54" s="92">
        <v>12957975</v>
      </c>
      <c r="C54" s="87">
        <v>6816318</v>
      </c>
      <c r="D54" s="87">
        <v>5546983.5499999998</v>
      </c>
      <c r="E54" s="87">
        <v>4413510</v>
      </c>
      <c r="F54" s="87">
        <v>1664800</v>
      </c>
      <c r="G54" s="87">
        <v>13858241</v>
      </c>
      <c r="H54" s="87">
        <v>5291010</v>
      </c>
      <c r="I54" s="97">
        <v>50548837.549999997</v>
      </c>
      <c r="J54" s="92">
        <v>99268562</v>
      </c>
      <c r="K54" s="87">
        <v>12957975</v>
      </c>
      <c r="L54" s="87">
        <v>6816318</v>
      </c>
      <c r="M54" s="87">
        <v>4901369.55</v>
      </c>
      <c r="N54" s="87">
        <v>26696101</v>
      </c>
      <c r="O54" s="87">
        <v>2468800</v>
      </c>
      <c r="P54" s="87">
        <v>13858241</v>
      </c>
      <c r="Q54" s="87">
        <v>5291010</v>
      </c>
      <c r="R54" s="97">
        <v>172258376.55000001</v>
      </c>
      <c r="S54" s="6" t="s">
        <v>286</v>
      </c>
    </row>
    <row r="55" spans="1:19" x14ac:dyDescent="0.25">
      <c r="A55" s="4" t="s">
        <v>45</v>
      </c>
      <c r="B55" s="92">
        <v>8513315</v>
      </c>
      <c r="C55" s="87">
        <v>3314618</v>
      </c>
      <c r="D55" s="87">
        <v>8694106</v>
      </c>
      <c r="E55" s="87">
        <v>6311910</v>
      </c>
      <c r="F55" s="87">
        <v>5111</v>
      </c>
      <c r="G55" s="87">
        <v>7766348</v>
      </c>
      <c r="H55" s="87">
        <v>1714588</v>
      </c>
      <c r="I55" s="97">
        <v>36319996</v>
      </c>
      <c r="J55" s="92">
        <v>64860357</v>
      </c>
      <c r="K55" s="87">
        <v>8513315</v>
      </c>
      <c r="L55" s="87">
        <v>3443173</v>
      </c>
      <c r="M55" s="87">
        <v>8694106</v>
      </c>
      <c r="N55" s="87">
        <v>27080790</v>
      </c>
      <c r="O55" s="87">
        <v>5111</v>
      </c>
      <c r="P55" s="87">
        <v>8068373</v>
      </c>
      <c r="Q55" s="87">
        <v>1714588</v>
      </c>
      <c r="R55" s="97">
        <v>122379813</v>
      </c>
    </row>
    <row r="56" spans="1:19" x14ac:dyDescent="0.25">
      <c r="A56" s="4" t="s">
        <v>46</v>
      </c>
      <c r="B56" s="92">
        <v>7124896</v>
      </c>
      <c r="C56" s="87">
        <v>3714839</v>
      </c>
      <c r="D56" s="87">
        <v>7295200.7700000005</v>
      </c>
      <c r="E56" s="87">
        <v>869264</v>
      </c>
      <c r="F56" s="87">
        <v>1144516</v>
      </c>
      <c r="G56" s="87">
        <v>9863888</v>
      </c>
      <c r="H56" s="87">
        <v>704579</v>
      </c>
      <c r="I56" s="97">
        <v>30717182.770000003</v>
      </c>
      <c r="J56" s="92">
        <v>38054992</v>
      </c>
      <c r="K56" s="87">
        <v>7124896</v>
      </c>
      <c r="L56" s="87">
        <v>3714839</v>
      </c>
      <c r="M56" s="87">
        <v>7295200.7700000005</v>
      </c>
      <c r="N56" s="87">
        <v>11126870</v>
      </c>
      <c r="O56" s="87">
        <v>1190561</v>
      </c>
      <c r="P56" s="87">
        <v>9863888</v>
      </c>
      <c r="Q56" s="87">
        <v>992051.86</v>
      </c>
      <c r="R56" s="97">
        <v>79363298.629999995</v>
      </c>
    </row>
    <row r="57" spans="1:19" x14ac:dyDescent="0.25">
      <c r="A57" s="4" t="s">
        <v>47</v>
      </c>
      <c r="B57" s="92">
        <v>3746503</v>
      </c>
      <c r="C57" s="87">
        <v>914346</v>
      </c>
      <c r="D57" s="87">
        <v>32476</v>
      </c>
      <c r="E57" s="87">
        <v>4134734</v>
      </c>
      <c r="F57" s="87">
        <v>0</v>
      </c>
      <c r="G57" s="87">
        <v>432125</v>
      </c>
      <c r="H57" s="87">
        <v>1433255</v>
      </c>
      <c r="I57" s="97">
        <v>10693439</v>
      </c>
      <c r="J57" s="92">
        <v>34068911</v>
      </c>
      <c r="K57" s="87">
        <v>3746503</v>
      </c>
      <c r="L57" s="87">
        <v>914346</v>
      </c>
      <c r="M57" s="87">
        <v>32476</v>
      </c>
      <c r="N57" s="87">
        <v>19158561</v>
      </c>
      <c r="O57" s="87">
        <v>0</v>
      </c>
      <c r="P57" s="87">
        <v>1295474</v>
      </c>
      <c r="Q57" s="87">
        <v>1880531</v>
      </c>
      <c r="R57" s="97">
        <v>61096802</v>
      </c>
    </row>
    <row r="58" spans="1:19" x14ac:dyDescent="0.25">
      <c r="A58" s="4" t="s">
        <v>48</v>
      </c>
      <c r="B58" s="92">
        <v>32564256.099999998</v>
      </c>
      <c r="C58" s="87">
        <v>6029999</v>
      </c>
      <c r="D58" s="87">
        <v>2007305</v>
      </c>
      <c r="E58" s="87">
        <v>9655527</v>
      </c>
      <c r="F58" s="87">
        <v>367003</v>
      </c>
      <c r="G58" s="87">
        <v>7228015</v>
      </c>
      <c r="H58" s="87">
        <v>5807402.0900000008</v>
      </c>
      <c r="I58" s="97">
        <v>63659507.18999999</v>
      </c>
      <c r="J58" s="92">
        <v>112922000</v>
      </c>
      <c r="K58" s="87">
        <v>32564256.099999998</v>
      </c>
      <c r="L58" s="87">
        <v>6029999</v>
      </c>
      <c r="M58" s="87">
        <v>2007305</v>
      </c>
      <c r="N58" s="87">
        <v>17060252</v>
      </c>
      <c r="O58" s="87">
        <v>367003</v>
      </c>
      <c r="P58" s="87">
        <v>7228015</v>
      </c>
      <c r="Q58" s="87">
        <v>5807402.0900000008</v>
      </c>
      <c r="R58" s="97">
        <v>183986232.19</v>
      </c>
    </row>
    <row r="59" spans="1:19" x14ac:dyDescent="0.25">
      <c r="A59" s="4" t="s">
        <v>49</v>
      </c>
      <c r="B59" s="92">
        <v>25673453</v>
      </c>
      <c r="C59" s="87">
        <v>7604189.2400000002</v>
      </c>
      <c r="D59" s="87">
        <v>989678.66999999993</v>
      </c>
      <c r="E59" s="87">
        <v>6045372</v>
      </c>
      <c r="F59" s="87">
        <v>22000</v>
      </c>
      <c r="G59" s="87">
        <v>7093701.0899999999</v>
      </c>
      <c r="H59" s="87">
        <v>3169931.9800000004</v>
      </c>
      <c r="I59" s="97">
        <v>50598325.979999997</v>
      </c>
      <c r="J59" s="92">
        <v>104834000.31999999</v>
      </c>
      <c r="K59" s="87">
        <v>25673453</v>
      </c>
      <c r="L59" s="87">
        <v>7604189.2400000002</v>
      </c>
      <c r="M59" s="87">
        <v>989678.66999999993</v>
      </c>
      <c r="N59" s="87">
        <v>10684855</v>
      </c>
      <c r="O59" s="87">
        <v>22000</v>
      </c>
      <c r="P59" s="87">
        <v>7093701.0899999999</v>
      </c>
      <c r="Q59" s="87">
        <v>3169931.9800000004</v>
      </c>
      <c r="R59" s="97">
        <v>160071809.29999998</v>
      </c>
    </row>
    <row r="60" spans="1:19" x14ac:dyDescent="0.25">
      <c r="A60" s="4" t="s">
        <v>50</v>
      </c>
      <c r="B60" s="92">
        <v>2643960.34</v>
      </c>
      <c r="C60" s="87">
        <v>2341300</v>
      </c>
      <c r="D60" s="87">
        <v>5309590.47</v>
      </c>
      <c r="E60" s="87">
        <v>1641554</v>
      </c>
      <c r="F60" s="87">
        <v>2373000</v>
      </c>
      <c r="G60" s="87">
        <v>892000</v>
      </c>
      <c r="H60" s="87">
        <v>3895897.62</v>
      </c>
      <c r="I60" s="97">
        <v>19097302.43</v>
      </c>
      <c r="J60" s="92">
        <v>30987188</v>
      </c>
      <c r="K60" s="87">
        <v>2643960.34</v>
      </c>
      <c r="L60" s="87">
        <v>2341300</v>
      </c>
      <c r="M60" s="87">
        <v>5309590.47</v>
      </c>
      <c r="N60" s="87">
        <v>10571008</v>
      </c>
      <c r="O60" s="87">
        <v>2373000</v>
      </c>
      <c r="P60" s="87">
        <v>892000</v>
      </c>
      <c r="Q60" s="87">
        <v>3895897.62</v>
      </c>
      <c r="R60" s="97">
        <v>59013944.43</v>
      </c>
    </row>
    <row r="61" spans="1:19" x14ac:dyDescent="0.25">
      <c r="A61" s="4" t="s">
        <v>51</v>
      </c>
      <c r="B61" s="92">
        <v>34914078.870000005</v>
      </c>
      <c r="C61" s="87">
        <v>6078717.29</v>
      </c>
      <c r="D61" s="87">
        <v>213367.27000000002</v>
      </c>
      <c r="E61" s="87">
        <v>7359842.9900000002</v>
      </c>
      <c r="F61" s="87">
        <v>0</v>
      </c>
      <c r="G61" s="87">
        <v>4669451.74</v>
      </c>
      <c r="H61" s="87">
        <v>5737989.5300000003</v>
      </c>
      <c r="I61" s="97">
        <v>58973447.689999998</v>
      </c>
      <c r="J61" s="92">
        <v>138258743.46000001</v>
      </c>
      <c r="K61" s="87">
        <v>34914078.870000005</v>
      </c>
      <c r="L61" s="87">
        <v>6078717.29</v>
      </c>
      <c r="M61" s="87">
        <v>213367.27000000002</v>
      </c>
      <c r="N61" s="87">
        <v>15654259.99</v>
      </c>
      <c r="O61" s="87">
        <v>0</v>
      </c>
      <c r="P61" s="87">
        <v>4669451.74</v>
      </c>
      <c r="Q61" s="87">
        <v>5737989.5300000003</v>
      </c>
      <c r="R61" s="97">
        <v>205526608.15000001</v>
      </c>
    </row>
    <row r="62" spans="1:19" x14ac:dyDescent="0.25">
      <c r="A62" s="4" t="s">
        <v>52</v>
      </c>
      <c r="B62" s="92">
        <v>31515152.960000005</v>
      </c>
      <c r="C62" s="87">
        <v>6273170.7600000007</v>
      </c>
      <c r="D62" s="87">
        <v>3605653.4299999997</v>
      </c>
      <c r="E62" s="87">
        <v>10502395.449999999</v>
      </c>
      <c r="F62" s="87">
        <v>439358</v>
      </c>
      <c r="G62" s="87">
        <v>5093370.5599999996</v>
      </c>
      <c r="H62" s="87">
        <v>5325141.12</v>
      </c>
      <c r="I62" s="97">
        <v>62754242.280000001</v>
      </c>
      <c r="J62" s="92">
        <v>152941013.16999999</v>
      </c>
      <c r="K62" s="87">
        <v>31515152.960000005</v>
      </c>
      <c r="L62" s="87">
        <v>6273170.7600000007</v>
      </c>
      <c r="M62" s="87">
        <v>3605653.4299999997</v>
      </c>
      <c r="N62" s="87">
        <v>19762055.449999999</v>
      </c>
      <c r="O62" s="87">
        <v>439358</v>
      </c>
      <c r="P62" s="87">
        <v>5093370.5599999996</v>
      </c>
      <c r="Q62" s="87">
        <v>5654639.2800000003</v>
      </c>
      <c r="R62" s="97">
        <v>225284413.60999998</v>
      </c>
    </row>
    <row r="63" spans="1:19" x14ac:dyDescent="0.25">
      <c r="A63" s="4" t="s">
        <v>53</v>
      </c>
      <c r="B63" s="92">
        <v>1963613</v>
      </c>
      <c r="C63" s="87">
        <v>728100</v>
      </c>
      <c r="D63" s="87">
        <v>320289</v>
      </c>
      <c r="E63" s="87">
        <v>2376512</v>
      </c>
      <c r="F63" s="87">
        <v>853749</v>
      </c>
      <c r="G63" s="87">
        <v>328426</v>
      </c>
      <c r="H63" s="87">
        <v>593909</v>
      </c>
      <c r="I63" s="97">
        <v>7164598</v>
      </c>
      <c r="J63" s="92">
        <v>21512455</v>
      </c>
      <c r="K63" s="87">
        <v>1963613</v>
      </c>
      <c r="L63" s="87">
        <v>728100</v>
      </c>
      <c r="M63" s="87">
        <v>320289</v>
      </c>
      <c r="N63" s="87">
        <v>9166562</v>
      </c>
      <c r="O63" s="87">
        <v>853749</v>
      </c>
      <c r="P63" s="87">
        <v>339419</v>
      </c>
      <c r="Q63" s="87">
        <v>718885</v>
      </c>
      <c r="R63" s="97">
        <v>35603072</v>
      </c>
    </row>
    <row r="64" spans="1:19" x14ac:dyDescent="0.25">
      <c r="A64" s="4" t="s">
        <v>54</v>
      </c>
      <c r="B64" s="92">
        <v>9026119</v>
      </c>
      <c r="C64" s="87">
        <v>2696212</v>
      </c>
      <c r="D64" s="87">
        <v>1986033</v>
      </c>
      <c r="E64" s="87">
        <v>4844098</v>
      </c>
      <c r="F64" s="87">
        <v>0</v>
      </c>
      <c r="G64" s="87">
        <v>313466</v>
      </c>
      <c r="H64" s="87">
        <v>372416</v>
      </c>
      <c r="I64" s="97">
        <v>19238344</v>
      </c>
      <c r="J64" s="92">
        <v>20768953</v>
      </c>
      <c r="K64" s="87">
        <v>9644198</v>
      </c>
      <c r="L64" s="87">
        <v>2696212</v>
      </c>
      <c r="M64" s="87">
        <v>3615941</v>
      </c>
      <c r="N64" s="87">
        <v>16224180</v>
      </c>
      <c r="O64" s="87">
        <v>0</v>
      </c>
      <c r="P64" s="87">
        <v>638613</v>
      </c>
      <c r="Q64" s="87">
        <v>372416</v>
      </c>
      <c r="R64" s="97">
        <v>53960513</v>
      </c>
    </row>
    <row r="65" spans="1:18" x14ac:dyDescent="0.25">
      <c r="A65" s="4" t="s">
        <v>55</v>
      </c>
      <c r="B65" s="92">
        <v>2860700</v>
      </c>
      <c r="C65" s="87">
        <v>547181</v>
      </c>
      <c r="D65" s="87">
        <v>1076630</v>
      </c>
      <c r="E65" s="87">
        <v>1405281</v>
      </c>
      <c r="F65" s="87">
        <v>1717307</v>
      </c>
      <c r="G65" s="87">
        <v>1283358</v>
      </c>
      <c r="H65" s="87">
        <v>970851</v>
      </c>
      <c r="I65" s="97">
        <v>9861308</v>
      </c>
      <c r="J65" s="92">
        <v>19182525</v>
      </c>
      <c r="K65" s="87">
        <v>2860700</v>
      </c>
      <c r="L65" s="87">
        <v>547181</v>
      </c>
      <c r="M65" s="87">
        <v>1076630</v>
      </c>
      <c r="N65" s="87">
        <v>7901393</v>
      </c>
      <c r="O65" s="87">
        <v>1717307</v>
      </c>
      <c r="P65" s="87">
        <v>1283358</v>
      </c>
      <c r="Q65" s="87">
        <v>1130582</v>
      </c>
      <c r="R65" s="97">
        <v>35699676</v>
      </c>
    </row>
    <row r="66" spans="1:18" x14ac:dyDescent="0.25">
      <c r="A66" s="4" t="s">
        <v>56</v>
      </c>
      <c r="B66" s="92">
        <v>11561000</v>
      </c>
      <c r="C66" s="87">
        <v>3262000</v>
      </c>
      <c r="D66" s="87">
        <v>5446000</v>
      </c>
      <c r="E66" s="87">
        <v>36000</v>
      </c>
      <c r="F66" s="87">
        <v>916000</v>
      </c>
      <c r="G66" s="87">
        <v>3631000</v>
      </c>
      <c r="H66" s="87">
        <v>1928000</v>
      </c>
      <c r="I66" s="97">
        <v>26780000</v>
      </c>
      <c r="J66" s="92">
        <v>62377000</v>
      </c>
      <c r="K66" s="87">
        <v>11561000</v>
      </c>
      <c r="L66" s="87">
        <v>3262000</v>
      </c>
      <c r="M66" s="87">
        <v>5446000</v>
      </c>
      <c r="N66" s="87">
        <v>4838504</v>
      </c>
      <c r="O66" s="87">
        <v>916000</v>
      </c>
      <c r="P66" s="87">
        <v>3631000</v>
      </c>
      <c r="Q66" s="87">
        <v>1930000</v>
      </c>
      <c r="R66" s="97">
        <v>93961504</v>
      </c>
    </row>
    <row r="67" spans="1:18" x14ac:dyDescent="0.25">
      <c r="A67" s="4" t="s">
        <v>57</v>
      </c>
      <c r="B67" s="92">
        <v>2158458</v>
      </c>
      <c r="C67" s="87">
        <v>896868</v>
      </c>
      <c r="D67" s="87">
        <v>1308231</v>
      </c>
      <c r="E67" s="87">
        <v>596518</v>
      </c>
      <c r="F67" s="87">
        <v>10500</v>
      </c>
      <c r="G67" s="87">
        <v>75326</v>
      </c>
      <c r="H67" s="87">
        <v>604489</v>
      </c>
      <c r="I67" s="97">
        <v>5650390</v>
      </c>
      <c r="J67" s="92">
        <v>16369776</v>
      </c>
      <c r="K67" s="87">
        <v>2239771</v>
      </c>
      <c r="L67" s="87">
        <v>896868</v>
      </c>
      <c r="M67" s="87">
        <v>1308231</v>
      </c>
      <c r="N67" s="87">
        <v>10754355</v>
      </c>
      <c r="O67" s="87">
        <v>3818820</v>
      </c>
      <c r="P67" s="87">
        <v>75326</v>
      </c>
      <c r="Q67" s="87">
        <v>678087</v>
      </c>
      <c r="R67" s="97">
        <v>36141234</v>
      </c>
    </row>
    <row r="68" spans="1:18" x14ac:dyDescent="0.25">
      <c r="A68" s="4" t="s">
        <v>58</v>
      </c>
      <c r="B68" s="92">
        <v>56852362.130000003</v>
      </c>
      <c r="C68" s="87">
        <v>5115872.3</v>
      </c>
      <c r="D68" s="87">
        <v>1473177.27</v>
      </c>
      <c r="E68" s="87">
        <v>3021407.7600000002</v>
      </c>
      <c r="F68" s="87">
        <v>5000</v>
      </c>
      <c r="G68" s="87">
        <v>9108630.0999999996</v>
      </c>
      <c r="H68" s="87">
        <v>13662913.73</v>
      </c>
      <c r="I68" s="97">
        <v>89239363.289999977</v>
      </c>
      <c r="J68" s="92">
        <v>117191541.34</v>
      </c>
      <c r="K68" s="87">
        <v>56852362.130000003</v>
      </c>
      <c r="L68" s="87">
        <v>5115872.3</v>
      </c>
      <c r="M68" s="87">
        <v>1473177.27</v>
      </c>
      <c r="N68" s="87">
        <v>6891685.7599999998</v>
      </c>
      <c r="O68" s="87">
        <v>5000</v>
      </c>
      <c r="P68" s="87">
        <v>9108630.0999999996</v>
      </c>
      <c r="Q68" s="87">
        <v>13662913.73</v>
      </c>
      <c r="R68" s="97">
        <v>210301182.63</v>
      </c>
    </row>
    <row r="69" spans="1:18" x14ac:dyDescent="0.25">
      <c r="A69" s="4" t="s">
        <v>59</v>
      </c>
      <c r="B69" s="92">
        <v>1012650</v>
      </c>
      <c r="C69" s="87">
        <v>482360</v>
      </c>
      <c r="D69" s="87">
        <v>4615821</v>
      </c>
      <c r="E69" s="87">
        <v>2756743</v>
      </c>
      <c r="F69" s="87">
        <v>13298</v>
      </c>
      <c r="G69" s="87">
        <v>296862</v>
      </c>
      <c r="H69" s="87">
        <v>135272</v>
      </c>
      <c r="I69" s="97">
        <v>9313006</v>
      </c>
      <c r="J69" s="92">
        <v>9090811</v>
      </c>
      <c r="K69" s="87">
        <v>1012650</v>
      </c>
      <c r="L69" s="87">
        <v>482360</v>
      </c>
      <c r="M69" s="87">
        <v>4615821</v>
      </c>
      <c r="N69" s="87">
        <v>10204155</v>
      </c>
      <c r="O69" s="87">
        <v>13298</v>
      </c>
      <c r="P69" s="87">
        <v>296862</v>
      </c>
      <c r="Q69" s="87">
        <v>668002</v>
      </c>
      <c r="R69" s="97">
        <v>26383959</v>
      </c>
    </row>
    <row r="70" spans="1:18" x14ac:dyDescent="0.25">
      <c r="A70" s="4" t="s">
        <v>60</v>
      </c>
      <c r="B70" s="92">
        <v>2101683.3899999997</v>
      </c>
      <c r="C70" s="87">
        <v>109880.18</v>
      </c>
      <c r="D70" s="87">
        <v>103000</v>
      </c>
      <c r="E70" s="87">
        <v>450059.41</v>
      </c>
      <c r="F70" s="87">
        <v>0</v>
      </c>
      <c r="G70" s="87">
        <v>67661.5</v>
      </c>
      <c r="H70" s="87">
        <v>238654.71</v>
      </c>
      <c r="I70" s="97">
        <v>3070939.1899999995</v>
      </c>
      <c r="J70" s="92">
        <v>6816225.8499999987</v>
      </c>
      <c r="K70" s="87">
        <v>2101683.3899999997</v>
      </c>
      <c r="L70" s="87">
        <v>109880.18</v>
      </c>
      <c r="M70" s="87">
        <v>103000</v>
      </c>
      <c r="N70" s="87">
        <v>825371.40999999992</v>
      </c>
      <c r="O70" s="87">
        <v>0</v>
      </c>
      <c r="P70" s="87">
        <v>67661.5</v>
      </c>
      <c r="Q70" s="87">
        <v>238654.71</v>
      </c>
      <c r="R70" s="97">
        <v>10262477.039999999</v>
      </c>
    </row>
    <row r="71" spans="1:18" x14ac:dyDescent="0.25">
      <c r="A71" s="4" t="s">
        <v>61</v>
      </c>
      <c r="B71" s="92">
        <v>4903770</v>
      </c>
      <c r="C71" s="87">
        <v>1655029</v>
      </c>
      <c r="D71" s="87">
        <v>2630665</v>
      </c>
      <c r="E71" s="87">
        <v>4806340</v>
      </c>
      <c r="F71" s="87">
        <v>2826520</v>
      </c>
      <c r="G71" s="87">
        <v>1852225</v>
      </c>
      <c r="H71" s="87">
        <v>1330043</v>
      </c>
      <c r="I71" s="97">
        <v>20004592</v>
      </c>
      <c r="J71" s="92">
        <v>40004550</v>
      </c>
      <c r="K71" s="87">
        <v>4903770</v>
      </c>
      <c r="L71" s="87">
        <v>1655029</v>
      </c>
      <c r="M71" s="87">
        <v>2630665</v>
      </c>
      <c r="N71" s="87">
        <v>18164957</v>
      </c>
      <c r="O71" s="87">
        <v>2826520</v>
      </c>
      <c r="P71" s="87">
        <v>1852225</v>
      </c>
      <c r="Q71" s="87">
        <v>1328284</v>
      </c>
      <c r="R71" s="97">
        <v>73366000</v>
      </c>
    </row>
    <row r="72" spans="1:18" x14ac:dyDescent="0.25">
      <c r="A72" s="4" t="s">
        <v>62</v>
      </c>
      <c r="B72" s="92">
        <v>6695160.1499999994</v>
      </c>
      <c r="C72" s="87">
        <v>973000</v>
      </c>
      <c r="D72" s="87">
        <v>6794000</v>
      </c>
      <c r="E72" s="87">
        <v>4544000</v>
      </c>
      <c r="F72" s="87">
        <v>1253000</v>
      </c>
      <c r="G72" s="87">
        <v>172458.87000000002</v>
      </c>
      <c r="H72" s="87">
        <v>755553.48999999976</v>
      </c>
      <c r="I72" s="97">
        <v>21187172.510000002</v>
      </c>
      <c r="J72" s="92">
        <v>19017240</v>
      </c>
      <c r="K72" s="87">
        <v>6695160.1499999994</v>
      </c>
      <c r="L72" s="87">
        <v>973000</v>
      </c>
      <c r="M72" s="87">
        <v>6794000</v>
      </c>
      <c r="N72" s="87">
        <v>14735874</v>
      </c>
      <c r="O72" s="87">
        <v>1253000</v>
      </c>
      <c r="P72" s="87">
        <v>172458.87000000002</v>
      </c>
      <c r="Q72" s="87">
        <v>987266.73999999976</v>
      </c>
      <c r="R72" s="97">
        <v>50627999.760000005</v>
      </c>
    </row>
    <row r="73" spans="1:18" x14ac:dyDescent="0.25">
      <c r="A73" s="4" t="s">
        <v>63</v>
      </c>
      <c r="B73" s="92">
        <v>41420483.150000006</v>
      </c>
      <c r="C73" s="87">
        <v>6437453.3499999996</v>
      </c>
      <c r="D73" s="87">
        <v>1271711.93</v>
      </c>
      <c r="E73" s="87">
        <v>82273</v>
      </c>
      <c r="F73" s="87">
        <v>0</v>
      </c>
      <c r="G73" s="87">
        <v>17283603.149999999</v>
      </c>
      <c r="H73" s="87">
        <v>9724062.5199999996</v>
      </c>
      <c r="I73" s="97">
        <v>76219587.099999994</v>
      </c>
      <c r="J73" s="92">
        <v>104349007.51000002</v>
      </c>
      <c r="K73" s="87">
        <v>41420483.150000006</v>
      </c>
      <c r="L73" s="87">
        <v>6437453.3499999996</v>
      </c>
      <c r="M73" s="87">
        <v>1271711.93</v>
      </c>
      <c r="N73" s="87">
        <v>4003197</v>
      </c>
      <c r="O73" s="87">
        <v>0</v>
      </c>
      <c r="P73" s="87">
        <v>17283603.149999999</v>
      </c>
      <c r="Q73" s="87">
        <v>9724062.5199999996</v>
      </c>
      <c r="R73" s="97">
        <v>184489518.61000001</v>
      </c>
    </row>
    <row r="74" spans="1:18" x14ac:dyDescent="0.25">
      <c r="A74" s="4" t="s">
        <v>64</v>
      </c>
      <c r="B74" s="92">
        <v>1089822.5699999998</v>
      </c>
      <c r="C74" s="87">
        <v>474043.02</v>
      </c>
      <c r="D74" s="87">
        <v>822903.98</v>
      </c>
      <c r="E74" s="87">
        <v>60032</v>
      </c>
      <c r="F74" s="87">
        <v>2371216</v>
      </c>
      <c r="G74" s="87">
        <v>989764.31</v>
      </c>
      <c r="H74" s="87">
        <v>816554.66000000015</v>
      </c>
      <c r="I74" s="97">
        <v>6624336.540000001</v>
      </c>
      <c r="J74" s="92">
        <v>18066578.559999999</v>
      </c>
      <c r="K74" s="87">
        <v>1089822.5699999998</v>
      </c>
      <c r="L74" s="87">
        <v>474043.02</v>
      </c>
      <c r="M74" s="87">
        <v>822903.98</v>
      </c>
      <c r="N74" s="87">
        <v>7566038</v>
      </c>
      <c r="O74" s="87">
        <v>2371216</v>
      </c>
      <c r="P74" s="87">
        <v>989764.31</v>
      </c>
      <c r="Q74" s="87">
        <v>816554.66000000015</v>
      </c>
      <c r="R74" s="97">
        <v>32196921.100000001</v>
      </c>
    </row>
    <row r="75" spans="1:18" x14ac:dyDescent="0.25">
      <c r="A75" s="4" t="s">
        <v>65</v>
      </c>
      <c r="B75" s="92">
        <v>7933446.4799999995</v>
      </c>
      <c r="C75" s="87">
        <v>3503636.14</v>
      </c>
      <c r="D75" s="87">
        <v>1231513</v>
      </c>
      <c r="E75" s="87">
        <v>2804988</v>
      </c>
      <c r="F75" s="87">
        <v>0</v>
      </c>
      <c r="G75" s="87">
        <v>3532831.2800000003</v>
      </c>
      <c r="H75" s="87">
        <v>1859582.52</v>
      </c>
      <c r="I75" s="97">
        <v>20865997.419999998</v>
      </c>
      <c r="J75" s="92">
        <v>47849272.469999999</v>
      </c>
      <c r="K75" s="87">
        <v>7933446.4799999995</v>
      </c>
      <c r="L75" s="87">
        <v>3503636.14</v>
      </c>
      <c r="M75" s="87">
        <v>1231513</v>
      </c>
      <c r="N75" s="87">
        <v>8421915</v>
      </c>
      <c r="O75" s="87">
        <v>0</v>
      </c>
      <c r="P75" s="87">
        <v>3532831.2800000003</v>
      </c>
      <c r="Q75" s="87">
        <v>1873749.8900000001</v>
      </c>
      <c r="R75" s="97">
        <v>74346364.25999999</v>
      </c>
    </row>
    <row r="76" spans="1:18" x14ac:dyDescent="0.25">
      <c r="A76" s="4" t="s">
        <v>66</v>
      </c>
      <c r="B76" s="92">
        <v>6082717</v>
      </c>
      <c r="C76" s="87">
        <v>2587192</v>
      </c>
      <c r="D76" s="87">
        <v>1398808</v>
      </c>
      <c r="E76" s="87">
        <v>4999029</v>
      </c>
      <c r="F76" s="87">
        <v>0</v>
      </c>
      <c r="G76" s="87">
        <v>617168</v>
      </c>
      <c r="H76" s="87">
        <v>2618676</v>
      </c>
      <c r="I76" s="97">
        <v>18303590</v>
      </c>
      <c r="J76" s="92">
        <v>25852340</v>
      </c>
      <c r="K76" s="87">
        <v>6082717</v>
      </c>
      <c r="L76" s="87">
        <v>2587192</v>
      </c>
      <c r="M76" s="87">
        <v>1398808</v>
      </c>
      <c r="N76" s="87">
        <v>14425570</v>
      </c>
      <c r="O76" s="87">
        <v>0</v>
      </c>
      <c r="P76" s="87">
        <v>617168</v>
      </c>
      <c r="Q76" s="87">
        <v>2618676</v>
      </c>
      <c r="R76" s="97">
        <v>53582471</v>
      </c>
    </row>
    <row r="77" spans="1:18" x14ac:dyDescent="0.25">
      <c r="A77" s="4" t="s">
        <v>67</v>
      </c>
      <c r="B77" s="92">
        <v>603933</v>
      </c>
      <c r="C77" s="87">
        <v>659601</v>
      </c>
      <c r="D77" s="87">
        <v>1421665</v>
      </c>
      <c r="E77" s="87">
        <v>2214494</v>
      </c>
      <c r="F77" s="87">
        <v>531807</v>
      </c>
      <c r="G77" s="87">
        <v>0</v>
      </c>
      <c r="H77" s="87">
        <v>1093725</v>
      </c>
      <c r="I77" s="97">
        <v>6525225</v>
      </c>
      <c r="J77" s="92">
        <v>7771144</v>
      </c>
      <c r="K77" s="87">
        <v>603933</v>
      </c>
      <c r="L77" s="87">
        <v>659601</v>
      </c>
      <c r="M77" s="87">
        <v>1421665</v>
      </c>
      <c r="N77" s="87">
        <v>7802842</v>
      </c>
      <c r="O77" s="87">
        <v>531807</v>
      </c>
      <c r="P77" s="87">
        <v>0</v>
      </c>
      <c r="Q77" s="87">
        <v>1093725</v>
      </c>
      <c r="R77" s="97">
        <v>19884717</v>
      </c>
    </row>
    <row r="78" spans="1:18" x14ac:dyDescent="0.25">
      <c r="A78" s="4" t="s">
        <v>68</v>
      </c>
      <c r="B78" s="92">
        <v>7728111.4800000004</v>
      </c>
      <c r="C78" s="87">
        <v>4228738</v>
      </c>
      <c r="D78" s="87">
        <v>2414287</v>
      </c>
      <c r="E78" s="87">
        <v>6381294</v>
      </c>
      <c r="F78" s="87">
        <v>66725</v>
      </c>
      <c r="G78" s="87">
        <v>4217210.3</v>
      </c>
      <c r="H78" s="87">
        <v>625565</v>
      </c>
      <c r="I78" s="97">
        <v>25661930.779999997</v>
      </c>
      <c r="J78" s="92">
        <v>29564331.199999999</v>
      </c>
      <c r="K78" s="87">
        <v>7728111.4800000004</v>
      </c>
      <c r="L78" s="87">
        <v>4228738</v>
      </c>
      <c r="M78" s="87">
        <v>2414287</v>
      </c>
      <c r="N78" s="87">
        <v>16272182</v>
      </c>
      <c r="O78" s="87">
        <v>66725</v>
      </c>
      <c r="P78" s="87">
        <v>4217210.3</v>
      </c>
      <c r="Q78" s="87">
        <v>625565</v>
      </c>
      <c r="R78" s="97">
        <v>65117149.980000004</v>
      </c>
    </row>
    <row r="79" spans="1:18" x14ac:dyDescent="0.25">
      <c r="A79" s="4" t="s">
        <v>69</v>
      </c>
      <c r="B79" s="92">
        <v>17097640.369999997</v>
      </c>
      <c r="C79" s="87">
        <v>9174572</v>
      </c>
      <c r="D79" s="87">
        <v>4753232</v>
      </c>
      <c r="E79" s="87">
        <v>1923250</v>
      </c>
      <c r="F79" s="87">
        <v>250000</v>
      </c>
      <c r="G79" s="87">
        <v>10017052.630000003</v>
      </c>
      <c r="H79" s="87">
        <v>882192.17999999993</v>
      </c>
      <c r="I79" s="97">
        <v>44097939.18</v>
      </c>
      <c r="J79" s="92">
        <v>34326206.740000002</v>
      </c>
      <c r="K79" s="87">
        <v>17097640.369999997</v>
      </c>
      <c r="L79" s="87">
        <v>9174572</v>
      </c>
      <c r="M79" s="87">
        <v>4753232</v>
      </c>
      <c r="N79" s="87">
        <v>7279540</v>
      </c>
      <c r="O79" s="87">
        <v>250000</v>
      </c>
      <c r="P79" s="87">
        <v>10017052.630000003</v>
      </c>
      <c r="Q79" s="87">
        <v>882192.17999999993</v>
      </c>
      <c r="R79" s="97">
        <v>83780435.920000002</v>
      </c>
    </row>
    <row r="80" spans="1:18" x14ac:dyDescent="0.25">
      <c r="A80" s="4" t="s">
        <v>70</v>
      </c>
      <c r="B80" s="92">
        <v>7302986.1500000013</v>
      </c>
      <c r="C80" s="87">
        <v>1197181.8200000003</v>
      </c>
      <c r="D80" s="87">
        <v>4823218.5</v>
      </c>
      <c r="E80" s="87">
        <v>6530509.8400000008</v>
      </c>
      <c r="F80" s="87">
        <v>0</v>
      </c>
      <c r="G80" s="87">
        <v>382332.29999999993</v>
      </c>
      <c r="H80" s="87">
        <v>2884545.17</v>
      </c>
      <c r="I80" s="97">
        <v>23120773.780000001</v>
      </c>
      <c r="J80" s="92">
        <v>55416725.480000004</v>
      </c>
      <c r="K80" s="87">
        <v>7302986.1500000013</v>
      </c>
      <c r="L80" s="87">
        <v>1197181.8200000003</v>
      </c>
      <c r="M80" s="87">
        <v>4823218.5</v>
      </c>
      <c r="N80" s="87">
        <v>24766933.84</v>
      </c>
      <c r="O80" s="87">
        <v>0</v>
      </c>
      <c r="P80" s="87">
        <v>452858.48999999993</v>
      </c>
      <c r="Q80" s="87">
        <v>2923236.19</v>
      </c>
      <c r="R80" s="97">
        <v>96883140.469999999</v>
      </c>
    </row>
    <row r="81" spans="1:18" x14ac:dyDescent="0.25">
      <c r="A81" s="4" t="s">
        <v>71</v>
      </c>
      <c r="B81" s="92">
        <v>685506.32000000007</v>
      </c>
      <c r="C81" s="87">
        <v>690421</v>
      </c>
      <c r="D81" s="87">
        <v>842024</v>
      </c>
      <c r="E81" s="87">
        <v>2484225</v>
      </c>
      <c r="F81" s="87">
        <v>6000000</v>
      </c>
      <c r="G81" s="87">
        <v>169411</v>
      </c>
      <c r="H81" s="87">
        <v>934209</v>
      </c>
      <c r="I81" s="97">
        <v>11805796.32</v>
      </c>
      <c r="J81" s="92">
        <v>7001001</v>
      </c>
      <c r="K81" s="87">
        <v>685506.32000000007</v>
      </c>
      <c r="L81" s="87">
        <v>690421</v>
      </c>
      <c r="M81" s="87">
        <v>842024</v>
      </c>
      <c r="N81" s="87">
        <v>9917836</v>
      </c>
      <c r="O81" s="87">
        <v>6000000</v>
      </c>
      <c r="P81" s="87">
        <v>2391118</v>
      </c>
      <c r="Q81" s="87">
        <v>934209</v>
      </c>
      <c r="R81" s="97">
        <v>28462115.32</v>
      </c>
    </row>
    <row r="82" spans="1:18" x14ac:dyDescent="0.25">
      <c r="A82" s="4" t="s">
        <v>72</v>
      </c>
      <c r="B82" s="92">
        <v>48066428</v>
      </c>
      <c r="C82" s="87">
        <v>3783760</v>
      </c>
      <c r="D82" s="87">
        <v>202800</v>
      </c>
      <c r="E82" s="87">
        <v>11716264</v>
      </c>
      <c r="F82" s="87">
        <v>20000</v>
      </c>
      <c r="G82" s="87">
        <v>9435450</v>
      </c>
      <c r="H82" s="87">
        <v>7131887</v>
      </c>
      <c r="I82" s="97">
        <v>80356589</v>
      </c>
      <c r="J82" s="92">
        <v>107897808</v>
      </c>
      <c r="K82" s="87">
        <v>48066428</v>
      </c>
      <c r="L82" s="87">
        <v>3783760</v>
      </c>
      <c r="M82" s="87">
        <v>202800</v>
      </c>
      <c r="N82" s="87">
        <v>18155653</v>
      </c>
      <c r="O82" s="87">
        <v>20000</v>
      </c>
      <c r="P82" s="87">
        <v>9435450</v>
      </c>
      <c r="Q82" s="87">
        <v>7131887</v>
      </c>
      <c r="R82" s="97">
        <v>194693786</v>
      </c>
    </row>
    <row r="83" spans="1:18" x14ac:dyDescent="0.25">
      <c r="A83" s="4" t="s">
        <v>73</v>
      </c>
      <c r="B83" s="92">
        <v>20085514.109999999</v>
      </c>
      <c r="C83" s="87">
        <v>7043592.1700000009</v>
      </c>
      <c r="D83" s="87">
        <v>10746025.199999999</v>
      </c>
      <c r="E83" s="87">
        <v>5697324.6499999994</v>
      </c>
      <c r="F83" s="87">
        <v>2401612</v>
      </c>
      <c r="G83" s="87">
        <v>8096778.4099999992</v>
      </c>
      <c r="H83" s="87">
        <v>7055774.6300000008</v>
      </c>
      <c r="I83" s="97">
        <v>61126621.169999994</v>
      </c>
      <c r="J83" s="92">
        <v>136977268.88</v>
      </c>
      <c r="K83" s="87">
        <v>20085514.109999999</v>
      </c>
      <c r="L83" s="87">
        <v>7692617.330000001</v>
      </c>
      <c r="M83" s="87">
        <v>11689905.549999999</v>
      </c>
      <c r="N83" s="87">
        <v>25923618.649999999</v>
      </c>
      <c r="O83" s="87">
        <v>2401612</v>
      </c>
      <c r="P83" s="87">
        <v>8096778.4099999992</v>
      </c>
      <c r="Q83" s="87">
        <v>7928147.6000000006</v>
      </c>
      <c r="R83" s="97">
        <v>220795462.52999997</v>
      </c>
    </row>
    <row r="84" spans="1:18" x14ac:dyDescent="0.25">
      <c r="A84" s="4" t="s">
        <v>74</v>
      </c>
      <c r="B84" s="92">
        <v>5651107</v>
      </c>
      <c r="C84" s="87">
        <v>4629733</v>
      </c>
      <c r="D84" s="87">
        <v>1271613</v>
      </c>
      <c r="E84" s="87">
        <v>1366142</v>
      </c>
      <c r="F84" s="87">
        <v>2783245</v>
      </c>
      <c r="G84" s="87">
        <v>637326</v>
      </c>
      <c r="H84" s="87">
        <v>493523</v>
      </c>
      <c r="I84" s="97">
        <v>16832689</v>
      </c>
      <c r="J84" s="92">
        <v>43124054</v>
      </c>
      <c r="K84" s="87">
        <v>5651107</v>
      </c>
      <c r="L84" s="87">
        <v>4629733</v>
      </c>
      <c r="M84" s="87">
        <v>1271613</v>
      </c>
      <c r="N84" s="87">
        <v>8792275</v>
      </c>
      <c r="O84" s="87">
        <v>2783245</v>
      </c>
      <c r="P84" s="87">
        <v>637326</v>
      </c>
      <c r="Q84" s="87">
        <v>578080</v>
      </c>
      <c r="R84" s="97">
        <v>67467433</v>
      </c>
    </row>
    <row r="85" spans="1:18" x14ac:dyDescent="0.25">
      <c r="A85" s="4" t="s">
        <v>75</v>
      </c>
      <c r="B85" s="92">
        <v>92710416.799999997</v>
      </c>
      <c r="C85" s="87">
        <v>24789728.960000001</v>
      </c>
      <c r="D85" s="87">
        <v>9368731.7199999988</v>
      </c>
      <c r="E85" s="87">
        <v>2089864</v>
      </c>
      <c r="F85" s="87">
        <v>1290000</v>
      </c>
      <c r="G85" s="87">
        <v>49487452.910000004</v>
      </c>
      <c r="H85" s="87">
        <v>2839040.2478993312</v>
      </c>
      <c r="I85" s="97">
        <v>182575234.63789934</v>
      </c>
      <c r="J85" s="92">
        <v>172095831.71000001</v>
      </c>
      <c r="K85" s="87">
        <v>93915631.980000004</v>
      </c>
      <c r="L85" s="87">
        <v>24789728.960000001</v>
      </c>
      <c r="M85" s="87">
        <v>9368731.7199999988</v>
      </c>
      <c r="N85" s="87">
        <v>24813611</v>
      </c>
      <c r="O85" s="87">
        <v>1290000</v>
      </c>
      <c r="P85" s="87">
        <v>49487452.910000004</v>
      </c>
      <c r="Q85" s="87">
        <v>7866155.2478993312</v>
      </c>
      <c r="R85" s="97">
        <v>383627143.52789938</v>
      </c>
    </row>
    <row r="86" spans="1:18" x14ac:dyDescent="0.25">
      <c r="A86" s="4" t="s">
        <v>76</v>
      </c>
      <c r="B86" s="92">
        <v>50734591</v>
      </c>
      <c r="C86" s="87">
        <v>4664501</v>
      </c>
      <c r="D86" s="87">
        <v>267676</v>
      </c>
      <c r="E86" s="87">
        <v>5486255</v>
      </c>
      <c r="F86" s="87">
        <v>1922900</v>
      </c>
      <c r="G86" s="87">
        <v>0</v>
      </c>
      <c r="H86" s="87">
        <v>0</v>
      </c>
      <c r="I86" s="97">
        <v>63075923</v>
      </c>
      <c r="J86" s="92">
        <v>101131557</v>
      </c>
      <c r="K86" s="87">
        <v>54510691</v>
      </c>
      <c r="L86" s="87">
        <v>4664501</v>
      </c>
      <c r="M86" s="87">
        <v>324176</v>
      </c>
      <c r="N86" s="87">
        <v>8767357</v>
      </c>
      <c r="O86" s="87">
        <v>2582311</v>
      </c>
      <c r="P86" s="87">
        <v>5888000</v>
      </c>
      <c r="Q86" s="87">
        <v>2810308</v>
      </c>
      <c r="R86" s="97">
        <v>180678901</v>
      </c>
    </row>
    <row r="87" spans="1:18" x14ac:dyDescent="0.25">
      <c r="A87" s="4" t="s">
        <v>77</v>
      </c>
      <c r="B87" s="92">
        <v>10979548.17</v>
      </c>
      <c r="C87" s="87">
        <v>8127019.879999999</v>
      </c>
      <c r="D87" s="87">
        <v>4503094.57</v>
      </c>
      <c r="E87" s="87">
        <v>5994947.4000000004</v>
      </c>
      <c r="F87" s="87">
        <v>4788896</v>
      </c>
      <c r="G87" s="87">
        <v>2841188.8</v>
      </c>
      <c r="H87" s="87">
        <v>2383480.46</v>
      </c>
      <c r="I87" s="97">
        <v>39618175.280000001</v>
      </c>
      <c r="J87" s="92">
        <v>130038435.69</v>
      </c>
      <c r="K87" s="87">
        <v>10979548.17</v>
      </c>
      <c r="L87" s="87">
        <v>8127019.879999999</v>
      </c>
      <c r="M87" s="87">
        <v>4503094.57</v>
      </c>
      <c r="N87" s="87">
        <v>26494906.399999999</v>
      </c>
      <c r="O87" s="87">
        <v>4788896</v>
      </c>
      <c r="P87" s="87">
        <v>2908113.8</v>
      </c>
      <c r="Q87" s="87">
        <v>3367895.39</v>
      </c>
      <c r="R87" s="97">
        <v>191207909.90000001</v>
      </c>
    </row>
    <row r="88" spans="1:18" x14ac:dyDescent="0.25">
      <c r="A88" s="4" t="s">
        <v>78</v>
      </c>
      <c r="B88" s="92">
        <v>1172743</v>
      </c>
      <c r="C88" s="87">
        <v>1327876</v>
      </c>
      <c r="D88" s="87">
        <v>1482552</v>
      </c>
      <c r="E88" s="87">
        <v>2640708</v>
      </c>
      <c r="F88" s="87">
        <v>611000</v>
      </c>
      <c r="G88" s="87">
        <v>389731</v>
      </c>
      <c r="H88" s="87">
        <v>-140021</v>
      </c>
      <c r="I88" s="97">
        <v>7484589</v>
      </c>
      <c r="J88" s="92">
        <v>11644811</v>
      </c>
      <c r="K88" s="87">
        <v>1172743</v>
      </c>
      <c r="L88" s="87">
        <v>1327876</v>
      </c>
      <c r="M88" s="87">
        <v>1482552</v>
      </c>
      <c r="N88" s="87">
        <v>9918922</v>
      </c>
      <c r="O88" s="87">
        <v>611000</v>
      </c>
      <c r="P88" s="87">
        <v>389731</v>
      </c>
      <c r="Q88" s="87">
        <v>-53635</v>
      </c>
      <c r="R88" s="97">
        <v>26494000</v>
      </c>
    </row>
    <row r="89" spans="1:18" x14ac:dyDescent="0.25">
      <c r="A89" s="5"/>
      <c r="B89" s="94"/>
      <c r="C89" s="88"/>
      <c r="D89" s="88"/>
      <c r="E89" s="88"/>
      <c r="F89" s="88"/>
      <c r="G89" s="88"/>
      <c r="H89" s="88"/>
      <c r="I89" s="98"/>
      <c r="J89" s="94"/>
      <c r="K89" s="88"/>
      <c r="L89" s="88"/>
      <c r="M89" s="88"/>
      <c r="N89" s="88"/>
      <c r="O89" s="88"/>
      <c r="P89" s="88"/>
      <c r="Q89" s="88"/>
      <c r="R89" s="98"/>
    </row>
    <row r="90" spans="1:18" x14ac:dyDescent="0.25">
      <c r="A90" s="30"/>
      <c r="B90" s="31">
        <f t="shared" ref="B90:I90" si="0">SUM(B9:B89)</f>
        <v>1548574855.6399906</v>
      </c>
      <c r="C90" s="32">
        <f t="shared" si="0"/>
        <v>364752341.65599996</v>
      </c>
      <c r="D90" s="32">
        <f t="shared" ref="D90:E90" si="1">SUM(D9:D89)</f>
        <v>260036735.38000005</v>
      </c>
      <c r="E90" s="32">
        <f t="shared" si="1"/>
        <v>386106831.35999995</v>
      </c>
      <c r="F90" s="32">
        <f t="shared" si="0"/>
        <v>84632452.25999999</v>
      </c>
      <c r="G90" s="32">
        <f t="shared" si="0"/>
        <v>418906818.33000004</v>
      </c>
      <c r="H90" s="32">
        <f t="shared" si="0"/>
        <v>336972270.31789935</v>
      </c>
      <c r="I90" s="33">
        <f t="shared" si="0"/>
        <v>3399982304.943891</v>
      </c>
      <c r="J90" s="31">
        <f>SUM(J9:J89)</f>
        <v>5466174819.3400002</v>
      </c>
      <c r="K90" s="32">
        <f t="shared" ref="K90:R90" si="2">SUM(K9:K89)</f>
        <v>1554505776.4099908</v>
      </c>
      <c r="L90" s="32">
        <f t="shared" si="2"/>
        <v>367043384.26599997</v>
      </c>
      <c r="M90" s="32">
        <f t="shared" ref="M90:N90" si="3">SUM(M9:M89)</f>
        <v>266595390.85000008</v>
      </c>
      <c r="N90" s="32">
        <f t="shared" si="3"/>
        <v>1214670786.3600001</v>
      </c>
      <c r="O90" s="32">
        <f t="shared" si="2"/>
        <v>96460071.25999999</v>
      </c>
      <c r="P90" s="32">
        <f t="shared" si="2"/>
        <v>551405094.18999994</v>
      </c>
      <c r="Q90" s="32">
        <f t="shared" si="2"/>
        <v>355599329.50789928</v>
      </c>
      <c r="R90" s="33">
        <f t="shared" si="2"/>
        <v>9872454652.1838894</v>
      </c>
    </row>
    <row r="91" spans="1:18"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10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3" width="14.6640625" style="9" customWidth="1"/>
    <col min="14" max="16" width="8.77734375" style="6" customWidth="1"/>
    <col min="17" max="16384" width="12.6640625" style="6"/>
  </cols>
  <sheetData>
    <row r="1" spans="1:13" x14ac:dyDescent="0.25">
      <c r="A1" s="1" t="s">
        <v>0</v>
      </c>
      <c r="B1" s="7"/>
      <c r="C1" s="7"/>
      <c r="D1" s="7"/>
      <c r="E1" s="7"/>
      <c r="F1" s="7"/>
      <c r="G1" s="7"/>
      <c r="H1" s="7"/>
      <c r="I1" s="7"/>
      <c r="J1" s="7"/>
      <c r="K1" s="7"/>
      <c r="L1" s="7"/>
      <c r="M1" s="7"/>
    </row>
    <row r="2" spans="1:13" ht="15.6" x14ac:dyDescent="0.3">
      <c r="A2" s="2" t="s">
        <v>85</v>
      </c>
      <c r="B2" s="8"/>
      <c r="C2" s="8"/>
      <c r="D2" s="8"/>
      <c r="E2" s="8"/>
      <c r="F2" s="8"/>
      <c r="G2" s="8"/>
      <c r="H2" s="8"/>
      <c r="I2" s="8"/>
      <c r="J2" s="8"/>
      <c r="K2" s="8"/>
      <c r="L2" s="8"/>
      <c r="M2" s="8"/>
    </row>
    <row r="3" spans="1:13" x14ac:dyDescent="0.25">
      <c r="A3" s="28" t="s">
        <v>288</v>
      </c>
    </row>
    <row r="4" spans="1:13" ht="15.6" x14ac:dyDescent="0.3">
      <c r="A4" s="79" t="s">
        <v>262</v>
      </c>
      <c r="B4" s="79" t="s">
        <v>266</v>
      </c>
      <c r="C4" s="80"/>
      <c r="D4" s="80"/>
      <c r="E4" s="80"/>
      <c r="F4" s="80"/>
      <c r="G4" s="80"/>
      <c r="H4" s="80"/>
      <c r="I4" s="80"/>
      <c r="J4" s="80"/>
      <c r="K4" s="80"/>
      <c r="L4" s="80"/>
      <c r="M4" s="81" t="s">
        <v>287</v>
      </c>
    </row>
    <row r="5" spans="1:13" x14ac:dyDescent="0.25">
      <c r="A5" s="34"/>
      <c r="B5" s="35" t="s">
        <v>151</v>
      </c>
      <c r="C5" s="36" t="s">
        <v>152</v>
      </c>
      <c r="D5" s="36" t="s">
        <v>150</v>
      </c>
      <c r="E5" s="36" t="s">
        <v>172</v>
      </c>
      <c r="F5" s="36" t="s">
        <v>180</v>
      </c>
      <c r="G5" s="36" t="s">
        <v>198</v>
      </c>
      <c r="H5" s="36" t="s">
        <v>213</v>
      </c>
      <c r="I5" s="36" t="s">
        <v>232</v>
      </c>
      <c r="J5" s="36" t="s">
        <v>236</v>
      </c>
      <c r="K5" s="36" t="s">
        <v>252</v>
      </c>
      <c r="L5" s="36" t="s">
        <v>268</v>
      </c>
      <c r="M5" s="37" t="s">
        <v>253</v>
      </c>
    </row>
    <row r="6" spans="1:13" s="27" customFormat="1" ht="49.95" customHeight="1" x14ac:dyDescent="0.25">
      <c r="A6" s="38"/>
      <c r="B6" s="39" t="s">
        <v>86</v>
      </c>
      <c r="C6" s="40" t="s">
        <v>122</v>
      </c>
      <c r="D6" s="40" t="s">
        <v>123</v>
      </c>
      <c r="E6" s="40" t="s">
        <v>124</v>
      </c>
      <c r="F6" s="40" t="s">
        <v>125</v>
      </c>
      <c r="G6" s="40" t="s">
        <v>130</v>
      </c>
      <c r="H6" s="40" t="s">
        <v>129</v>
      </c>
      <c r="I6" s="40" t="s">
        <v>128</v>
      </c>
      <c r="J6" s="40" t="s">
        <v>127</v>
      </c>
      <c r="K6" s="40" t="s">
        <v>251</v>
      </c>
      <c r="L6" s="40" t="s">
        <v>269</v>
      </c>
      <c r="M6" s="41" t="s">
        <v>254</v>
      </c>
    </row>
    <row r="7" spans="1:13" ht="6" customHeight="1" x14ac:dyDescent="0.25">
      <c r="A7" s="34"/>
      <c r="B7" s="42"/>
      <c r="C7" s="43"/>
      <c r="D7" s="43"/>
      <c r="E7" s="43"/>
      <c r="F7" s="43"/>
      <c r="G7" s="43"/>
      <c r="H7" s="43"/>
      <c r="I7" s="43"/>
      <c r="J7" s="43"/>
      <c r="K7" s="43"/>
      <c r="L7" s="43"/>
      <c r="M7" s="44"/>
    </row>
    <row r="8" spans="1:13" ht="6" customHeight="1" x14ac:dyDescent="0.25">
      <c r="A8" s="45"/>
      <c r="B8" s="46"/>
      <c r="C8" s="47"/>
      <c r="D8" s="47"/>
      <c r="E8" s="47"/>
      <c r="F8" s="47"/>
      <c r="G8" s="47"/>
      <c r="H8" s="47"/>
      <c r="I8" s="47"/>
      <c r="J8" s="47"/>
      <c r="K8" s="47"/>
      <c r="L8" s="47"/>
      <c r="M8" s="48"/>
    </row>
    <row r="9" spans="1:13" x14ac:dyDescent="0.25">
      <c r="A9" s="3"/>
      <c r="B9" s="24"/>
      <c r="C9" s="22"/>
      <c r="D9" s="22"/>
      <c r="E9" s="22"/>
      <c r="F9" s="22"/>
      <c r="G9" s="22"/>
      <c r="H9" s="22"/>
      <c r="I9" s="22"/>
      <c r="J9" s="22"/>
      <c r="K9" s="86"/>
      <c r="L9" s="22"/>
      <c r="M9" s="23"/>
    </row>
    <row r="10" spans="1:13" x14ac:dyDescent="0.25">
      <c r="A10" s="4" t="s">
        <v>1</v>
      </c>
      <c r="B10" s="25">
        <f>'E-G'!G10</f>
        <v>5044523</v>
      </c>
      <c r="C10" s="20">
        <f>'E-FCS'!G10</f>
        <v>667240</v>
      </c>
      <c r="D10" s="20">
        <f>'E-ADS'!G10</f>
        <v>221823</v>
      </c>
      <c r="E10" s="20">
        <f>'E-RC'!G10</f>
        <v>4451851</v>
      </c>
      <c r="F10" s="20">
        <f>'E-WM'!G10</f>
        <v>1456220</v>
      </c>
      <c r="G10" s="20">
        <f>'E-TSM'!G10</f>
        <v>513024.53374585032</v>
      </c>
      <c r="H10" s="20">
        <f>'E-E'!G10</f>
        <v>430521.37175201136</v>
      </c>
      <c r="I10" s="20">
        <f>'E-BES'!G10</f>
        <v>3407448.0536199398</v>
      </c>
      <c r="J10" s="20">
        <f>'E-LRB'!G10</f>
        <v>8319418.9300207011</v>
      </c>
      <c r="K10" s="87">
        <f>'E-Total'!G10</f>
        <v>24512069.889138501</v>
      </c>
      <c r="L10" s="20">
        <f>'E-MR'!G10+'E-O'!G10</f>
        <v>0</v>
      </c>
      <c r="M10" s="12">
        <f>'E-Total'!M10</f>
        <v>24512069.889138501</v>
      </c>
    </row>
    <row r="11" spans="1:13" x14ac:dyDescent="0.25">
      <c r="A11" s="4" t="s">
        <v>2</v>
      </c>
      <c r="B11" s="25">
        <f>'E-G'!G11</f>
        <v>4481950.7300000004</v>
      </c>
      <c r="C11" s="20">
        <f>'E-FCS'!G11</f>
        <v>572887.07999999996</v>
      </c>
      <c r="D11" s="20">
        <f>'E-ADS'!G11</f>
        <v>1180573.78</v>
      </c>
      <c r="E11" s="20">
        <f>'E-RC'!G11</f>
        <v>5453772</v>
      </c>
      <c r="F11" s="20">
        <f>'E-WM'!G11</f>
        <v>2139140.2399999998</v>
      </c>
      <c r="G11" s="20">
        <f>'E-TSM'!G11</f>
        <v>1034921.2300000001</v>
      </c>
      <c r="H11" s="20">
        <f>'E-E'!G11</f>
        <v>346378.70999999996</v>
      </c>
      <c r="I11" s="20">
        <f>'E-BES'!G11</f>
        <v>2596466.3899999997</v>
      </c>
      <c r="J11" s="20">
        <f>'E-LRB'!G11</f>
        <v>10399353.609999999</v>
      </c>
      <c r="K11" s="87">
        <f>'E-Total'!G11</f>
        <v>28205443.77</v>
      </c>
      <c r="L11" s="20">
        <f>'E-MR'!G11+'E-O'!G11</f>
        <v>0</v>
      </c>
      <c r="M11" s="12">
        <f>'E-Total'!M11</f>
        <v>28205443.77</v>
      </c>
    </row>
    <row r="12" spans="1:13" x14ac:dyDescent="0.25">
      <c r="A12" s="4" t="s">
        <v>3</v>
      </c>
      <c r="B12" s="25">
        <f>'E-G'!G12</f>
        <v>30084512</v>
      </c>
      <c r="C12" s="20">
        <f>'E-FCS'!G12</f>
        <v>12470687</v>
      </c>
      <c r="D12" s="20">
        <f>'E-ADS'!G12</f>
        <v>6630976</v>
      </c>
      <c r="E12" s="20">
        <f>'E-RC'!G12</f>
        <v>32654235</v>
      </c>
      <c r="F12" s="20">
        <f>'E-WM'!G12</f>
        <v>15185633</v>
      </c>
      <c r="G12" s="20">
        <f>'E-TSM'!G12</f>
        <v>6808558</v>
      </c>
      <c r="H12" s="20">
        <f>'E-E'!G12</f>
        <v>491470</v>
      </c>
      <c r="I12" s="20">
        <f>'E-BES'!G12</f>
        <v>20678545</v>
      </c>
      <c r="J12" s="20">
        <f>'E-LRB'!G12</f>
        <v>27837308</v>
      </c>
      <c r="K12" s="87">
        <f>'E-Total'!G12</f>
        <v>152841924</v>
      </c>
      <c r="L12" s="20">
        <f>'E-MR'!G12+'E-O'!G12</f>
        <v>0</v>
      </c>
      <c r="M12" s="12">
        <f>'E-Total'!M12</f>
        <v>152841924</v>
      </c>
    </row>
    <row r="13" spans="1:13" x14ac:dyDescent="0.25">
      <c r="A13" s="4" t="s">
        <v>4</v>
      </c>
      <c r="B13" s="25">
        <f>'E-G'!G13</f>
        <v>11970000</v>
      </c>
      <c r="C13" s="20">
        <f>'E-FCS'!G13</f>
        <v>14746000</v>
      </c>
      <c r="D13" s="20">
        <f>'E-ADS'!G13</f>
        <v>12494000</v>
      </c>
      <c r="E13" s="20">
        <f>'E-RC'!G13</f>
        <v>36473000</v>
      </c>
      <c r="F13" s="20">
        <f>'E-WM'!G13</f>
        <v>15432000</v>
      </c>
      <c r="G13" s="20">
        <f>'E-TSM'!G13</f>
        <v>15324000</v>
      </c>
      <c r="H13" s="20">
        <f>'E-E'!G13</f>
        <v>4446000</v>
      </c>
      <c r="I13" s="20">
        <f>'E-BES'!G13</f>
        <v>11224000</v>
      </c>
      <c r="J13" s="20">
        <f>'E-LRB'!G13</f>
        <v>8948000</v>
      </c>
      <c r="K13" s="87">
        <f>'E-Total'!G13</f>
        <v>131057000</v>
      </c>
      <c r="L13" s="20">
        <f>'E-MR'!G13+'E-O'!G13</f>
        <v>400000</v>
      </c>
      <c r="M13" s="12">
        <f>'E-Total'!M13</f>
        <v>131457000</v>
      </c>
    </row>
    <row r="14" spans="1:13" x14ac:dyDescent="0.25">
      <c r="A14" s="4" t="s">
        <v>5</v>
      </c>
      <c r="B14" s="25">
        <f>'E-G'!G14</f>
        <v>16525596</v>
      </c>
      <c r="C14" s="20">
        <f>'E-FCS'!G14</f>
        <v>2257836</v>
      </c>
      <c r="D14" s="20">
        <f>'E-ADS'!G14</f>
        <v>3581877</v>
      </c>
      <c r="E14" s="20">
        <f>'E-RC'!G14</f>
        <v>9106239</v>
      </c>
      <c r="F14" s="20">
        <f>'E-WM'!G14</f>
        <v>6758500</v>
      </c>
      <c r="G14" s="20">
        <f>'E-TSM'!G14</f>
        <v>1692010</v>
      </c>
      <c r="H14" s="20">
        <f>'E-E'!G14</f>
        <v>3860745</v>
      </c>
      <c r="I14" s="20">
        <f>'E-BES'!G14</f>
        <v>7136971</v>
      </c>
      <c r="J14" s="20">
        <f>'E-LRB'!G14</f>
        <v>4996491</v>
      </c>
      <c r="K14" s="87">
        <f>'E-Total'!G14</f>
        <v>55916265</v>
      </c>
      <c r="L14" s="20">
        <f>'E-MR'!G14+'E-O'!G14</f>
        <v>14591438</v>
      </c>
      <c r="M14" s="12">
        <f>'E-Total'!M14</f>
        <v>70507703</v>
      </c>
    </row>
    <row r="15" spans="1:13" x14ac:dyDescent="0.25">
      <c r="A15" s="4" t="s">
        <v>6</v>
      </c>
      <c r="B15" s="25">
        <f>'E-G'!G15</f>
        <v>9158677.9089160748</v>
      </c>
      <c r="C15" s="20">
        <f>'E-FCS'!G15</f>
        <v>2971630.7002545432</v>
      </c>
      <c r="D15" s="20">
        <f>'E-ADS'!G15</f>
        <v>6054458.933513144</v>
      </c>
      <c r="E15" s="20">
        <f>'E-RC'!G15</f>
        <v>12840285.516715143</v>
      </c>
      <c r="F15" s="20">
        <f>'E-WM'!G15</f>
        <v>6252385.6421959419</v>
      </c>
      <c r="G15" s="20">
        <f>'E-TSM'!G15</f>
        <v>2939131.0306723579</v>
      </c>
      <c r="H15" s="20">
        <f>'E-E'!G15</f>
        <v>4364207.9006298631</v>
      </c>
      <c r="I15" s="20">
        <f>'E-BES'!G15</f>
        <v>4596904.7347544823</v>
      </c>
      <c r="J15" s="20">
        <f>'E-LRB'!G15</f>
        <v>21346228.332348447</v>
      </c>
      <c r="K15" s="87">
        <f>'E-Total'!G15</f>
        <v>70523910.699999988</v>
      </c>
      <c r="L15" s="20">
        <f>'E-MR'!G15+'E-O'!G15</f>
        <v>0</v>
      </c>
      <c r="M15" s="12">
        <f>'E-Total'!M15</f>
        <v>70523910.699999988</v>
      </c>
    </row>
    <row r="16" spans="1:13" x14ac:dyDescent="0.25">
      <c r="A16" s="4" t="s">
        <v>7</v>
      </c>
      <c r="B16" s="25">
        <f>'E-G'!G16</f>
        <v>22581760.209999997</v>
      </c>
      <c r="C16" s="20">
        <f>'E-FCS'!G16</f>
        <v>8877927.0800000001</v>
      </c>
      <c r="D16" s="20">
        <f>'E-ADS'!G16</f>
        <v>9002063.3499999978</v>
      </c>
      <c r="E16" s="20">
        <f>'E-RC'!G16</f>
        <v>17979920.68</v>
      </c>
      <c r="F16" s="20">
        <f>'E-WM'!G16</f>
        <v>8469092.7300000004</v>
      </c>
      <c r="G16" s="20">
        <f>'E-TSM'!G16</f>
        <v>13312933.040000001</v>
      </c>
      <c r="H16" s="20">
        <f>'E-E'!G16</f>
        <v>5329286.5199999996</v>
      </c>
      <c r="I16" s="20">
        <f>'E-BES'!G16</f>
        <v>7506518.2800000003</v>
      </c>
      <c r="J16" s="20">
        <f>'E-LRB'!G16</f>
        <v>3315548.83</v>
      </c>
      <c r="K16" s="87">
        <f>'E-Total'!G16</f>
        <v>96375050.719999999</v>
      </c>
      <c r="L16" s="20">
        <f>'E-MR'!G16+'E-O'!G16</f>
        <v>0</v>
      </c>
      <c r="M16" s="12">
        <f>'E-Total'!M16</f>
        <v>96375050.719999999</v>
      </c>
    </row>
    <row r="17" spans="1:13" x14ac:dyDescent="0.25">
      <c r="A17" s="4" t="s">
        <v>8</v>
      </c>
      <c r="B17" s="25">
        <f>'E-G'!G17</f>
        <v>6527634</v>
      </c>
      <c r="C17" s="20">
        <f>'E-FCS'!G17</f>
        <v>2330812</v>
      </c>
      <c r="D17" s="20">
        <f>'E-ADS'!G17</f>
        <v>1810055</v>
      </c>
      <c r="E17" s="20">
        <f>'E-RC'!G17</f>
        <v>4295129</v>
      </c>
      <c r="F17" s="20">
        <f>'E-WM'!G17</f>
        <v>4609802</v>
      </c>
      <c r="G17" s="20">
        <f>'E-TSM'!G17</f>
        <v>2895815</v>
      </c>
      <c r="H17" s="20">
        <f>'E-E'!G17</f>
        <v>757571</v>
      </c>
      <c r="I17" s="20">
        <f>'E-BES'!G17</f>
        <v>1395849</v>
      </c>
      <c r="J17" s="20">
        <f>'E-LRB'!G17</f>
        <v>4853294</v>
      </c>
      <c r="K17" s="87">
        <f>'E-Total'!G17</f>
        <v>29475961</v>
      </c>
      <c r="L17" s="20">
        <f>'E-MR'!G17+'E-O'!G17</f>
        <v>0</v>
      </c>
      <c r="M17" s="12">
        <f>'E-Total'!M17</f>
        <v>29475961</v>
      </c>
    </row>
    <row r="18" spans="1:13" x14ac:dyDescent="0.25">
      <c r="A18" s="4" t="s">
        <v>9</v>
      </c>
      <c r="B18" s="25">
        <f>'E-G'!G18</f>
        <v>63445265</v>
      </c>
      <c r="C18" s="20">
        <f>'E-FCS'!G18</f>
        <v>11715084</v>
      </c>
      <c r="D18" s="20">
        <f>'E-ADS'!G18</f>
        <v>9696174</v>
      </c>
      <c r="E18" s="20">
        <f>'E-RC'!G18</f>
        <v>40379588</v>
      </c>
      <c r="F18" s="20">
        <f>'E-WM'!G18</f>
        <v>19450091</v>
      </c>
      <c r="G18" s="20">
        <f>'E-TSM'!G18</f>
        <v>22119376</v>
      </c>
      <c r="H18" s="20">
        <f>'E-E'!G18</f>
        <v>7412950</v>
      </c>
      <c r="I18" s="20">
        <f>'E-BES'!G18</f>
        <v>13003362</v>
      </c>
      <c r="J18" s="20">
        <f>'E-LRB'!G18</f>
        <v>6471708</v>
      </c>
      <c r="K18" s="87">
        <f>'E-Total'!G18</f>
        <v>193693598</v>
      </c>
      <c r="L18" s="20">
        <f>'E-MR'!G18+'E-O'!G18</f>
        <v>11750</v>
      </c>
      <c r="M18" s="12">
        <f>'E-Total'!M18</f>
        <v>193705348</v>
      </c>
    </row>
    <row r="19" spans="1:13" x14ac:dyDescent="0.25">
      <c r="A19" s="4" t="s">
        <v>10</v>
      </c>
      <c r="B19" s="25">
        <f>'E-G'!G19</f>
        <v>42501068</v>
      </c>
      <c r="C19" s="20">
        <f>'E-FCS'!G19</f>
        <v>12142433</v>
      </c>
      <c r="D19" s="20">
        <f>'E-ADS'!G19</f>
        <v>10903923</v>
      </c>
      <c r="E19" s="20">
        <f>'E-RC'!G19</f>
        <v>39481402</v>
      </c>
      <c r="F19" s="20">
        <f>'E-WM'!G19</f>
        <v>13240066</v>
      </c>
      <c r="G19" s="20">
        <f>'E-TSM'!G19</f>
        <v>20446885</v>
      </c>
      <c r="H19" s="20">
        <f>'E-E'!G19</f>
        <v>9470788</v>
      </c>
      <c r="I19" s="20">
        <f>'E-BES'!G19</f>
        <v>9557071</v>
      </c>
      <c r="J19" s="20">
        <f>'E-LRB'!G19</f>
        <v>15239430</v>
      </c>
      <c r="K19" s="87">
        <f>'E-Total'!G19</f>
        <v>172983066</v>
      </c>
      <c r="L19" s="20">
        <f>'E-MR'!G19+'E-O'!G19</f>
        <v>7554811</v>
      </c>
      <c r="M19" s="12">
        <f>'E-Total'!M19</f>
        <v>180537877</v>
      </c>
    </row>
    <row r="20" spans="1:13" x14ac:dyDescent="0.25">
      <c r="A20" s="4" t="s">
        <v>11</v>
      </c>
      <c r="B20" s="25">
        <f>'E-G'!G20</f>
        <v>4833762</v>
      </c>
      <c r="C20" s="20">
        <f>'E-FCS'!G20</f>
        <v>616064</v>
      </c>
      <c r="D20" s="20">
        <f>'E-ADS'!G20</f>
        <v>1237487</v>
      </c>
      <c r="E20" s="20">
        <f>'E-RC'!G20</f>
        <v>2527931</v>
      </c>
      <c r="F20" s="20">
        <f>'E-WM'!G20</f>
        <v>1047130</v>
      </c>
      <c r="G20" s="20">
        <f>'E-TSM'!G20</f>
        <v>1065608</v>
      </c>
      <c r="H20" s="20">
        <f>'E-E'!G20</f>
        <v>751183</v>
      </c>
      <c r="I20" s="20">
        <f>'E-BES'!G20</f>
        <v>1309306</v>
      </c>
      <c r="J20" s="20">
        <f>'E-LRB'!G20</f>
        <v>8599689</v>
      </c>
      <c r="K20" s="87">
        <f>'E-Total'!G20</f>
        <v>21988160</v>
      </c>
      <c r="L20" s="20">
        <f>'E-MR'!G20+'E-O'!G20</f>
        <v>450000</v>
      </c>
      <c r="M20" s="12">
        <f>'E-Total'!M20</f>
        <v>22438160</v>
      </c>
    </row>
    <row r="21" spans="1:13" x14ac:dyDescent="0.25">
      <c r="A21" s="4" t="s">
        <v>12</v>
      </c>
      <c r="B21" s="25">
        <f>'E-G'!G21</f>
        <v>8683847.561138019</v>
      </c>
      <c r="C21" s="20">
        <f>'E-FCS'!G21</f>
        <v>5693750.1052466724</v>
      </c>
      <c r="D21" s="20">
        <f>'E-ADS'!G21</f>
        <v>6007615.5951998895</v>
      </c>
      <c r="E21" s="20">
        <f>'E-RC'!G21</f>
        <v>12238752.981796516</v>
      </c>
      <c r="F21" s="20">
        <f>'E-WM'!G21</f>
        <v>5100264.9500470012</v>
      </c>
      <c r="G21" s="20">
        <f>'E-TSM'!G21</f>
        <v>2587296.5804541674</v>
      </c>
      <c r="H21" s="20">
        <f>'E-E'!G21</f>
        <v>1394438.2410794883</v>
      </c>
      <c r="I21" s="20">
        <f>'E-BES'!G21</f>
        <v>12290073.382736987</v>
      </c>
      <c r="J21" s="20">
        <f>'E-LRB'!G21</f>
        <v>19739202.276639499</v>
      </c>
      <c r="K21" s="87">
        <f>'E-Total'!G21</f>
        <v>73735241.674338251</v>
      </c>
      <c r="L21" s="20">
        <f>'E-MR'!G21+'E-O'!G21</f>
        <v>0</v>
      </c>
      <c r="M21" s="12">
        <f>'E-Total'!M21</f>
        <v>73735241.674338251</v>
      </c>
    </row>
    <row r="22" spans="1:13" x14ac:dyDescent="0.25">
      <c r="A22" s="4" t="s">
        <v>13</v>
      </c>
      <c r="B22" s="25">
        <f>'E-G'!G22</f>
        <v>46765499.859999999</v>
      </c>
      <c r="C22" s="20">
        <f>'E-FCS'!G22</f>
        <v>7285994.4400000004</v>
      </c>
      <c r="D22" s="20">
        <f>'E-ADS'!G22</f>
        <v>255757.89</v>
      </c>
      <c r="E22" s="20">
        <f>'E-RC'!G22</f>
        <v>14285028.967</v>
      </c>
      <c r="F22" s="20">
        <f>'E-WM'!G22</f>
        <v>10016205.630000001</v>
      </c>
      <c r="G22" s="20">
        <f>'E-TSM'!G22</f>
        <v>3755600.0200000005</v>
      </c>
      <c r="H22" s="20">
        <f>'E-E'!G22</f>
        <v>5097800.1400000006</v>
      </c>
      <c r="I22" s="20">
        <f>'E-BES'!G22</f>
        <v>6423976.1999999993</v>
      </c>
      <c r="J22" s="20">
        <f>'E-LRB'!G22</f>
        <v>8443535.120000001</v>
      </c>
      <c r="K22" s="87">
        <f>'E-Total'!G22</f>
        <v>102329398.267</v>
      </c>
      <c r="L22" s="20">
        <f>'E-MR'!G22+'E-O'!G22</f>
        <v>0</v>
      </c>
      <c r="M22" s="12">
        <f>'E-Total'!M22</f>
        <v>102329398.267</v>
      </c>
    </row>
    <row r="23" spans="1:13" x14ac:dyDescent="0.25">
      <c r="A23" s="4" t="s">
        <v>14</v>
      </c>
      <c r="B23" s="25">
        <f>'E-G'!G23</f>
        <v>48343987.93</v>
      </c>
      <c r="C23" s="20">
        <f>'E-FCS'!G23</f>
        <v>47493143</v>
      </c>
      <c r="D23" s="20">
        <f>'E-ADS'!G23</f>
        <v>18757123</v>
      </c>
      <c r="E23" s="20">
        <f>'E-RC'!G23</f>
        <v>47675681</v>
      </c>
      <c r="F23" s="20">
        <f>'E-WM'!G23</f>
        <v>28692795.91</v>
      </c>
      <c r="G23" s="20">
        <f>'E-TSM'!G23</f>
        <v>20929498</v>
      </c>
      <c r="H23" s="20">
        <f>'E-E'!G23</f>
        <v>13776299</v>
      </c>
      <c r="I23" s="20">
        <f>'E-BES'!G23</f>
        <v>13720077</v>
      </c>
      <c r="J23" s="20">
        <f>'E-LRB'!G23</f>
        <v>16165393</v>
      </c>
      <c r="K23" s="87">
        <f>'E-Total'!G23</f>
        <v>255553997.84</v>
      </c>
      <c r="L23" s="20">
        <f>'E-MR'!G23+'E-O'!G23</f>
        <v>0</v>
      </c>
      <c r="M23" s="12">
        <f>'E-Total'!M23</f>
        <v>255553997.84</v>
      </c>
    </row>
    <row r="24" spans="1:13" x14ac:dyDescent="0.25">
      <c r="A24" s="4" t="s">
        <v>15</v>
      </c>
      <c r="B24" s="25">
        <f>'E-G'!G24</f>
        <v>5487635</v>
      </c>
      <c r="C24" s="20">
        <f>'E-FCS'!G24</f>
        <v>3685165</v>
      </c>
      <c r="D24" s="20">
        <f>'E-ADS'!G24</f>
        <v>1651203</v>
      </c>
      <c r="E24" s="20">
        <f>'E-RC'!G24</f>
        <v>3771712</v>
      </c>
      <c r="F24" s="20">
        <f>'E-WM'!G24</f>
        <v>1873518</v>
      </c>
      <c r="G24" s="20">
        <f>'E-TSM'!G24</f>
        <v>2646502</v>
      </c>
      <c r="H24" s="20">
        <f>'E-E'!G24</f>
        <v>541495</v>
      </c>
      <c r="I24" s="20">
        <f>'E-BES'!G24</f>
        <v>1718134</v>
      </c>
      <c r="J24" s="20">
        <f>'E-LRB'!G24</f>
        <v>6978271</v>
      </c>
      <c r="K24" s="87">
        <f>'E-Total'!G24</f>
        <v>28353635</v>
      </c>
      <c r="L24" s="20">
        <f>'E-MR'!G24+'E-O'!G24</f>
        <v>-35227</v>
      </c>
      <c r="M24" s="12">
        <f>'E-Total'!M24</f>
        <v>28318408</v>
      </c>
    </row>
    <row r="25" spans="1:13" x14ac:dyDescent="0.25">
      <c r="A25" s="4" t="s">
        <v>16</v>
      </c>
      <c r="B25" s="25">
        <f>'E-G'!G25</f>
        <v>8635023</v>
      </c>
      <c r="C25" s="20">
        <f>'E-FCS'!G25</f>
        <v>1809261.7100000002</v>
      </c>
      <c r="D25" s="20">
        <f>'E-ADS'!G25</f>
        <v>2352135.4000000004</v>
      </c>
      <c r="E25" s="20">
        <f>'E-RC'!G25</f>
        <v>7362272.7899999982</v>
      </c>
      <c r="F25" s="20">
        <f>'E-WM'!G25</f>
        <v>3170991.3199999994</v>
      </c>
      <c r="G25" s="20">
        <f>'E-TSM'!G25</f>
        <v>2610710.38</v>
      </c>
      <c r="H25" s="20">
        <f>'E-E'!G25</f>
        <v>5843269.3900000006</v>
      </c>
      <c r="I25" s="20">
        <f>'E-BES'!G25</f>
        <v>4595345.68</v>
      </c>
      <c r="J25" s="20">
        <f>'E-LRB'!G25</f>
        <v>9689459.1799999997</v>
      </c>
      <c r="K25" s="87">
        <f>'E-Total'!G25</f>
        <v>46068468.850000001</v>
      </c>
      <c r="L25" s="20">
        <f>'E-MR'!G25+'E-O'!G25</f>
        <v>0</v>
      </c>
      <c r="M25" s="12">
        <f>'E-Total'!M25</f>
        <v>46068468.850000001</v>
      </c>
    </row>
    <row r="26" spans="1:13" x14ac:dyDescent="0.25">
      <c r="A26" s="4" t="s">
        <v>17</v>
      </c>
      <c r="B26" s="25">
        <f>'E-G'!G26</f>
        <v>8227831.7000000002</v>
      </c>
      <c r="C26" s="20">
        <f>'E-FCS'!G26</f>
        <v>3243814.08</v>
      </c>
      <c r="D26" s="20">
        <f>'E-ADS'!G26</f>
        <v>1792691.31</v>
      </c>
      <c r="E26" s="20">
        <f>'E-RC'!G26</f>
        <v>4685688.8500000006</v>
      </c>
      <c r="F26" s="20">
        <f>'E-WM'!G26</f>
        <v>4034708.31</v>
      </c>
      <c r="G26" s="20">
        <f>'E-TSM'!G26</f>
        <v>1419866.77</v>
      </c>
      <c r="H26" s="20">
        <f>'E-E'!G26</f>
        <v>2672537.7799999998</v>
      </c>
      <c r="I26" s="20">
        <f>'E-BES'!G26</f>
        <v>2734014.9699999997</v>
      </c>
      <c r="J26" s="20">
        <f>'E-LRB'!G26</f>
        <v>14786437.48</v>
      </c>
      <c r="K26" s="87">
        <f>'E-Total'!G26</f>
        <v>43597591.25</v>
      </c>
      <c r="L26" s="20">
        <f>'E-MR'!G26+'E-O'!G26</f>
        <v>692068.46</v>
      </c>
      <c r="M26" s="12">
        <f>'E-Total'!M26</f>
        <v>44289659.709999993</v>
      </c>
    </row>
    <row r="27" spans="1:13" x14ac:dyDescent="0.25">
      <c r="A27" s="4" t="s">
        <v>18</v>
      </c>
      <c r="B27" s="25">
        <f>'E-G'!G27</f>
        <v>36014922.450000003</v>
      </c>
      <c r="C27" s="20">
        <f>'E-FCS'!G27</f>
        <v>11208787.549999999</v>
      </c>
      <c r="D27" s="20">
        <f>'E-ADS'!G27</f>
        <v>15425443.089999998</v>
      </c>
      <c r="E27" s="20">
        <f>'E-RC'!G27</f>
        <v>33792137.200000003</v>
      </c>
      <c r="F27" s="20">
        <f>'E-WM'!G27</f>
        <v>13538027.620000001</v>
      </c>
      <c r="G27" s="20">
        <f>'E-TSM'!G27</f>
        <v>14036883.08</v>
      </c>
      <c r="H27" s="20">
        <f>'E-E'!G27</f>
        <v>4762400.13</v>
      </c>
      <c r="I27" s="20">
        <f>'E-BES'!G27</f>
        <v>8708114.7800000012</v>
      </c>
      <c r="J27" s="20">
        <f>'E-LRB'!G27</f>
        <v>7551169.6699999999</v>
      </c>
      <c r="K27" s="87">
        <f>'E-Total'!G27</f>
        <v>145037885.56999996</v>
      </c>
      <c r="L27" s="20">
        <f>'E-MR'!G27+'E-O'!G27</f>
        <v>36960</v>
      </c>
      <c r="M27" s="12">
        <f>'E-Total'!M27</f>
        <v>145074845.56999996</v>
      </c>
    </row>
    <row r="28" spans="1:13" x14ac:dyDescent="0.25">
      <c r="A28" s="4" t="s">
        <v>19</v>
      </c>
      <c r="B28" s="25">
        <f>'E-G'!G28</f>
        <v>19091677</v>
      </c>
      <c r="C28" s="20">
        <f>'E-FCS'!G28</f>
        <v>2101140</v>
      </c>
      <c r="D28" s="20">
        <f>'E-ADS'!G28</f>
        <v>1600857</v>
      </c>
      <c r="E28" s="20">
        <f>'E-RC'!G28</f>
        <v>14521475</v>
      </c>
      <c r="F28" s="20">
        <f>'E-WM'!G28</f>
        <v>10349084</v>
      </c>
      <c r="G28" s="20">
        <f>'E-TSM'!G28</f>
        <v>1096009</v>
      </c>
      <c r="H28" s="20">
        <f>'E-E'!G28</f>
        <v>1615833</v>
      </c>
      <c r="I28" s="20">
        <f>'E-BES'!G28</f>
        <v>9990790</v>
      </c>
      <c r="J28" s="20">
        <f>'E-LRB'!G28</f>
        <v>24476407</v>
      </c>
      <c r="K28" s="87">
        <f>'E-Total'!G28</f>
        <v>84843272</v>
      </c>
      <c r="L28" s="20">
        <f>'E-MR'!G28+'E-O'!G28</f>
        <v>0</v>
      </c>
      <c r="M28" s="12">
        <f>'E-Total'!M28</f>
        <v>84843272</v>
      </c>
    </row>
    <row r="29" spans="1:13" x14ac:dyDescent="0.25">
      <c r="A29" s="4" t="s">
        <v>20</v>
      </c>
      <c r="B29" s="25">
        <f>'E-G'!G29</f>
        <v>45216513.445</v>
      </c>
      <c r="C29" s="20">
        <f>'E-FCS'!G29</f>
        <v>10101640.737</v>
      </c>
      <c r="D29" s="20">
        <f>'E-ADS'!G29</f>
        <v>8748470.1209999993</v>
      </c>
      <c r="E29" s="20">
        <f>'E-RC'!G29</f>
        <v>32332010.928599998</v>
      </c>
      <c r="F29" s="20">
        <f>'E-WM'!G29</f>
        <v>14483251.873000002</v>
      </c>
      <c r="G29" s="20">
        <f>'E-TSM'!G29</f>
        <v>12683576.946699999</v>
      </c>
      <c r="H29" s="20">
        <f>'E-E'!G29</f>
        <v>6402066.7257000003</v>
      </c>
      <c r="I29" s="20">
        <f>'E-BES'!G29</f>
        <v>5161846.7525000004</v>
      </c>
      <c r="J29" s="20">
        <f>'E-LRB'!G29</f>
        <v>12079540.428000001</v>
      </c>
      <c r="K29" s="87">
        <f>'E-Total'!G29</f>
        <v>147208917.95750001</v>
      </c>
      <c r="L29" s="20">
        <f>'E-MR'!G29+'E-O'!G29</f>
        <v>3550954.8025000002</v>
      </c>
      <c r="M29" s="12">
        <f>'E-Total'!M29</f>
        <v>150759872.76000002</v>
      </c>
    </row>
    <row r="30" spans="1:13" x14ac:dyDescent="0.25">
      <c r="A30" s="4" t="s">
        <v>21</v>
      </c>
      <c r="B30" s="25">
        <f>'E-G'!G30</f>
        <v>5495067</v>
      </c>
      <c r="C30" s="20">
        <f>'E-FCS'!G30</f>
        <v>3132772</v>
      </c>
      <c r="D30" s="20">
        <f>'E-ADS'!G30</f>
        <v>2277914</v>
      </c>
      <c r="E30" s="20">
        <f>'E-RC'!G30</f>
        <v>3087046</v>
      </c>
      <c r="F30" s="20">
        <f>'E-WM'!G30</f>
        <v>1634216</v>
      </c>
      <c r="G30" s="20">
        <f>'E-TSM'!G30</f>
        <v>803912</v>
      </c>
      <c r="H30" s="20">
        <f>'E-E'!G30</f>
        <v>764831</v>
      </c>
      <c r="I30" s="20">
        <f>'E-BES'!G30</f>
        <v>2282605</v>
      </c>
      <c r="J30" s="20">
        <f>'E-LRB'!G30</f>
        <v>5899735</v>
      </c>
      <c r="K30" s="87">
        <f>'E-Total'!G30</f>
        <v>25378098</v>
      </c>
      <c r="L30" s="20">
        <f>'E-MR'!G30+'E-O'!G30</f>
        <v>0</v>
      </c>
      <c r="M30" s="12">
        <f>'E-Total'!M30</f>
        <v>25378098</v>
      </c>
    </row>
    <row r="31" spans="1:13" x14ac:dyDescent="0.25">
      <c r="A31" s="4" t="s">
        <v>22</v>
      </c>
      <c r="B31" s="25">
        <f>'E-G'!G31</f>
        <v>34540889</v>
      </c>
      <c r="C31" s="20">
        <f>'E-FCS'!G31</f>
        <v>8454759</v>
      </c>
      <c r="D31" s="20">
        <f>'E-ADS'!G31</f>
        <v>23987520</v>
      </c>
      <c r="E31" s="20">
        <f>'E-RC'!G31</f>
        <v>35707610</v>
      </c>
      <c r="F31" s="20">
        <f>'E-WM'!G31</f>
        <v>12035555</v>
      </c>
      <c r="G31" s="20">
        <f>'E-TSM'!G31</f>
        <v>15829212</v>
      </c>
      <c r="H31" s="20">
        <f>'E-E'!G31</f>
        <v>3218550</v>
      </c>
      <c r="I31" s="20">
        <f>'E-BES'!G31</f>
        <v>6480906</v>
      </c>
      <c r="J31" s="20">
        <f>'E-LRB'!G31</f>
        <v>4229670</v>
      </c>
      <c r="K31" s="87">
        <f>'E-Total'!G31</f>
        <v>144484671</v>
      </c>
      <c r="L31" s="20">
        <f>'E-MR'!G31+'E-O'!G31</f>
        <v>0</v>
      </c>
      <c r="M31" s="12">
        <f>'E-Total'!M31</f>
        <v>144484671</v>
      </c>
    </row>
    <row r="32" spans="1:13" x14ac:dyDescent="0.25">
      <c r="A32" s="4" t="s">
        <v>23</v>
      </c>
      <c r="B32" s="25">
        <f>'E-G'!G32</f>
        <v>9027915</v>
      </c>
      <c r="C32" s="20">
        <f>'E-FCS'!G32</f>
        <v>4315454</v>
      </c>
      <c r="D32" s="20">
        <f>'E-ADS'!G32</f>
        <v>2174824</v>
      </c>
      <c r="E32" s="20">
        <f>'E-RC'!G32</f>
        <v>6272184</v>
      </c>
      <c r="F32" s="20">
        <f>'E-WM'!G32</f>
        <v>4707448.5</v>
      </c>
      <c r="G32" s="20">
        <f>'E-TSM'!G32</f>
        <v>1749439</v>
      </c>
      <c r="H32" s="20">
        <f>'E-E'!G32</f>
        <v>1719292</v>
      </c>
      <c r="I32" s="20">
        <f>'E-BES'!G32</f>
        <v>4631100</v>
      </c>
      <c r="J32" s="20">
        <f>'E-LRB'!G32</f>
        <v>15450639</v>
      </c>
      <c r="K32" s="87">
        <f>'E-Total'!G32</f>
        <v>50048295.5</v>
      </c>
      <c r="L32" s="20">
        <f>'E-MR'!G32+'E-O'!G32</f>
        <v>1008228.5</v>
      </c>
      <c r="M32" s="12">
        <f>'E-Total'!M32</f>
        <v>51056524</v>
      </c>
    </row>
    <row r="33" spans="1:13" x14ac:dyDescent="0.25">
      <c r="A33" s="4" t="s">
        <v>24</v>
      </c>
      <c r="B33" s="25">
        <f>'E-G'!G33</f>
        <v>6270000</v>
      </c>
      <c r="C33" s="20">
        <f>'E-FCS'!G33</f>
        <v>7606000</v>
      </c>
      <c r="D33" s="20">
        <f>'E-ADS'!G33</f>
        <v>1605000</v>
      </c>
      <c r="E33" s="20">
        <f>'E-RC'!G33</f>
        <v>4231000</v>
      </c>
      <c r="F33" s="20">
        <f>'E-WM'!G33</f>
        <v>3994000</v>
      </c>
      <c r="G33" s="20">
        <f>'E-TSM'!G33</f>
        <v>1456000</v>
      </c>
      <c r="H33" s="20">
        <f>'E-E'!G33</f>
        <v>1559000</v>
      </c>
      <c r="I33" s="20">
        <f>'E-BES'!G33</f>
        <v>3358000</v>
      </c>
      <c r="J33" s="20">
        <f>'E-LRB'!G33</f>
        <v>8481000</v>
      </c>
      <c r="K33" s="87">
        <f>'E-Total'!G33</f>
        <v>38560000</v>
      </c>
      <c r="L33" s="20">
        <f>'E-MR'!G33+'E-O'!G33</f>
        <v>0</v>
      </c>
      <c r="M33" s="12">
        <f>'E-Total'!M33</f>
        <v>38560000</v>
      </c>
    </row>
    <row r="34" spans="1:13" x14ac:dyDescent="0.25">
      <c r="A34" s="4" t="s">
        <v>25</v>
      </c>
      <c r="B34" s="25">
        <f>'E-G'!G34</f>
        <v>24365637.259999998</v>
      </c>
      <c r="C34" s="20">
        <f>'E-FCS'!G34</f>
        <v>10816766.520000001</v>
      </c>
      <c r="D34" s="20">
        <f>'E-ADS'!G34</f>
        <v>7144032.2899999991</v>
      </c>
      <c r="E34" s="20">
        <f>'E-RC'!G34</f>
        <v>34961928.190000005</v>
      </c>
      <c r="F34" s="20">
        <f>'E-WM'!G34</f>
        <v>19861491.059999999</v>
      </c>
      <c r="G34" s="20">
        <f>'E-TSM'!G34</f>
        <v>10458226.879999999</v>
      </c>
      <c r="H34" s="20">
        <f>'E-E'!G34</f>
        <v>9321729.6999999993</v>
      </c>
      <c r="I34" s="20">
        <f>'E-BES'!G34</f>
        <v>19891878.990000002</v>
      </c>
      <c r="J34" s="20">
        <f>'E-LRB'!G34</f>
        <v>64058292.539999992</v>
      </c>
      <c r="K34" s="87">
        <f>'E-Total'!G34</f>
        <v>200879983.43000001</v>
      </c>
      <c r="L34" s="20">
        <f>'E-MR'!G34+'E-O'!G34</f>
        <v>109802.5</v>
      </c>
      <c r="M34" s="12">
        <f>'E-Total'!M34</f>
        <v>200989785.93000001</v>
      </c>
    </row>
    <row r="35" spans="1:13" x14ac:dyDescent="0.25">
      <c r="A35" s="4" t="s">
        <v>26</v>
      </c>
      <c r="B35" s="25">
        <f>'E-G'!G35</f>
        <v>27133902.090000004</v>
      </c>
      <c r="C35" s="20">
        <f>'E-FCS'!G35</f>
        <v>17490524</v>
      </c>
      <c r="D35" s="20">
        <f>'E-ADS'!G35</f>
        <v>16412569</v>
      </c>
      <c r="E35" s="20">
        <f>'E-RC'!G35</f>
        <v>42739249</v>
      </c>
      <c r="F35" s="20">
        <f>'E-WM'!G35</f>
        <v>13409736.381028943</v>
      </c>
      <c r="G35" s="20">
        <f>'E-TSM'!G35</f>
        <v>22148754</v>
      </c>
      <c r="H35" s="20">
        <f>'E-E'!G35</f>
        <v>6070246.8599999994</v>
      </c>
      <c r="I35" s="20">
        <f>'E-BES'!G35</f>
        <v>12585453</v>
      </c>
      <c r="J35" s="20">
        <f>'E-LRB'!G35</f>
        <v>11613793</v>
      </c>
      <c r="K35" s="87">
        <f>'E-Total'!G35</f>
        <v>169604227.33102894</v>
      </c>
      <c r="L35" s="20">
        <f>'E-MR'!G35+'E-O'!G35</f>
        <v>0</v>
      </c>
      <c r="M35" s="12">
        <f>'E-Total'!M35</f>
        <v>169604227.33102894</v>
      </c>
    </row>
    <row r="36" spans="1:13" x14ac:dyDescent="0.25">
      <c r="A36" s="4" t="s">
        <v>27</v>
      </c>
      <c r="B36" s="25">
        <f>'E-G'!G36</f>
        <v>69190407.849999994</v>
      </c>
      <c r="C36" s="20">
        <f>'E-FCS'!G36</f>
        <v>32853348.73</v>
      </c>
      <c r="D36" s="20">
        <f>'E-ADS'!G36</f>
        <v>18658086.829999998</v>
      </c>
      <c r="E36" s="20">
        <f>'E-RC'!G36</f>
        <v>77424390.209999993</v>
      </c>
      <c r="F36" s="20">
        <f>'E-WM'!G36</f>
        <v>35762288.770000003</v>
      </c>
      <c r="G36" s="20">
        <f>'E-TSM'!G36</f>
        <v>26437929.330000006</v>
      </c>
      <c r="H36" s="20">
        <f>'E-E'!G36</f>
        <v>12159719.910000002</v>
      </c>
      <c r="I36" s="20">
        <f>'E-BES'!G36</f>
        <v>20754657.600000001</v>
      </c>
      <c r="J36" s="20">
        <f>'E-LRB'!G36</f>
        <v>25322843.669999998</v>
      </c>
      <c r="K36" s="87">
        <f>'E-Total'!G36</f>
        <v>318563672.9000001</v>
      </c>
      <c r="L36" s="20">
        <f>'E-MR'!G36+'E-O'!G36</f>
        <v>2754205.35</v>
      </c>
      <c r="M36" s="12">
        <f>'E-Total'!M36</f>
        <v>321317878.25000012</v>
      </c>
    </row>
    <row r="37" spans="1:13" x14ac:dyDescent="0.25">
      <c r="A37" s="4" t="s">
        <v>28</v>
      </c>
      <c r="B37" s="25">
        <f>'E-G'!G37</f>
        <v>23889974</v>
      </c>
      <c r="C37" s="20">
        <f>'E-FCS'!G37</f>
        <v>11702382</v>
      </c>
      <c r="D37" s="20">
        <f>'E-ADS'!G37</f>
        <v>4243015</v>
      </c>
      <c r="E37" s="20">
        <f>'E-RC'!G37</f>
        <v>24107092</v>
      </c>
      <c r="F37" s="20">
        <f>'E-WM'!G37</f>
        <v>7899969</v>
      </c>
      <c r="G37" s="20">
        <f>'E-TSM'!G37</f>
        <v>3702023</v>
      </c>
      <c r="H37" s="20">
        <f>'E-E'!G37</f>
        <v>2055363</v>
      </c>
      <c r="I37" s="20">
        <f>'E-BES'!G37</f>
        <v>10734725</v>
      </c>
      <c r="J37" s="20">
        <f>'E-LRB'!G37</f>
        <v>22034906</v>
      </c>
      <c r="K37" s="87">
        <f>'E-Total'!G37</f>
        <v>110369449</v>
      </c>
      <c r="L37" s="20">
        <f>'E-MR'!G37+'E-O'!G37</f>
        <v>0</v>
      </c>
      <c r="M37" s="12">
        <f>'E-Total'!M37</f>
        <v>110369449</v>
      </c>
    </row>
    <row r="38" spans="1:13" x14ac:dyDescent="0.25">
      <c r="A38" s="4" t="s">
        <v>29</v>
      </c>
      <c r="B38" s="25">
        <f>'E-G'!G38</f>
        <v>5676877.1100000003</v>
      </c>
      <c r="C38" s="20">
        <f>'E-FCS'!G38</f>
        <v>894881</v>
      </c>
      <c r="D38" s="20">
        <f>'E-ADS'!G38</f>
        <v>2014815</v>
      </c>
      <c r="E38" s="20">
        <f>'E-RC'!G38</f>
        <v>4962030.4899999993</v>
      </c>
      <c r="F38" s="20">
        <f>'E-WM'!G38</f>
        <v>3648563</v>
      </c>
      <c r="G38" s="20">
        <f>'E-TSM'!G38</f>
        <v>2185158.85</v>
      </c>
      <c r="H38" s="20">
        <f>'E-E'!G38</f>
        <v>445010.82</v>
      </c>
      <c r="I38" s="20">
        <f>'E-BES'!G38</f>
        <v>2257520</v>
      </c>
      <c r="J38" s="20">
        <f>'E-LRB'!G38</f>
        <v>6859939.1500000004</v>
      </c>
      <c r="K38" s="87">
        <f>'E-Total'!G38</f>
        <v>28944795.420000002</v>
      </c>
      <c r="L38" s="20">
        <f>'E-MR'!G38+'E-O'!G38</f>
        <v>0</v>
      </c>
      <c r="M38" s="12">
        <f>'E-Total'!M38</f>
        <v>28944795.420000002</v>
      </c>
    </row>
    <row r="39" spans="1:13" x14ac:dyDescent="0.25">
      <c r="A39" s="4" t="s">
        <v>30</v>
      </c>
      <c r="B39" s="25">
        <f>'E-G'!G39</f>
        <v>3165939</v>
      </c>
      <c r="C39" s="20">
        <f>'E-FCS'!G39</f>
        <v>288237</v>
      </c>
      <c r="D39" s="20">
        <f>'E-ADS'!G39</f>
        <v>825057</v>
      </c>
      <c r="E39" s="20">
        <f>'E-RC'!G39</f>
        <v>1888461</v>
      </c>
      <c r="F39" s="20">
        <f>'E-WM'!G39</f>
        <v>927211</v>
      </c>
      <c r="G39" s="20">
        <f>'E-TSM'!G39</f>
        <v>513549</v>
      </c>
      <c r="H39" s="20">
        <f>'E-E'!G39</f>
        <v>871692</v>
      </c>
      <c r="I39" s="20">
        <f>'E-BES'!G39</f>
        <v>1768782</v>
      </c>
      <c r="J39" s="20">
        <f>'E-LRB'!G39</f>
        <v>6644749</v>
      </c>
      <c r="K39" s="87">
        <f>'E-Total'!G39</f>
        <v>16893677</v>
      </c>
      <c r="L39" s="20">
        <f>'E-MR'!G39+'E-O'!G39</f>
        <v>268920</v>
      </c>
      <c r="M39" s="12">
        <f>'E-Total'!M39</f>
        <v>17162597</v>
      </c>
    </row>
    <row r="40" spans="1:13" x14ac:dyDescent="0.25">
      <c r="A40" s="4" t="s">
        <v>31</v>
      </c>
      <c r="B40" s="25">
        <f>'E-G'!G40</f>
        <v>12053409</v>
      </c>
      <c r="C40" s="20">
        <f>'E-FCS'!G40</f>
        <v>11731461</v>
      </c>
      <c r="D40" s="20">
        <f>'E-ADS'!G40</f>
        <v>11532890</v>
      </c>
      <c r="E40" s="20">
        <f>'E-RC'!G40</f>
        <v>25634953.48</v>
      </c>
      <c r="F40" s="20">
        <f>'E-WM'!G40</f>
        <v>7238220</v>
      </c>
      <c r="G40" s="20">
        <f>'E-TSM'!G40</f>
        <v>16892291</v>
      </c>
      <c r="H40" s="20">
        <f>'E-E'!G40</f>
        <v>6372977</v>
      </c>
      <c r="I40" s="20">
        <f>'E-BES'!G40</f>
        <v>10556670.33</v>
      </c>
      <c r="J40" s="20">
        <f>'E-LRB'!G40</f>
        <v>8521864</v>
      </c>
      <c r="K40" s="87">
        <f>'E-Total'!G40</f>
        <v>110534735.81</v>
      </c>
      <c r="L40" s="20">
        <f>'E-MR'!G40+'E-O'!G40</f>
        <v>2437229</v>
      </c>
      <c r="M40" s="12">
        <f>'E-Total'!M40</f>
        <v>112971964.81</v>
      </c>
    </row>
    <row r="41" spans="1:13" x14ac:dyDescent="0.25">
      <c r="A41" s="4" t="s">
        <v>32</v>
      </c>
      <c r="B41" s="25">
        <f>'E-G'!G41</f>
        <v>4682621.45</v>
      </c>
      <c r="C41" s="20">
        <f>'E-FCS'!G41</f>
        <v>3134843.76</v>
      </c>
      <c r="D41" s="20">
        <f>'E-ADS'!G41</f>
        <v>2860687.45</v>
      </c>
      <c r="E41" s="20">
        <f>'E-RC'!G41</f>
        <v>9985389.7300000004</v>
      </c>
      <c r="F41" s="20">
        <f>'E-WM'!G41</f>
        <v>5250380.1500000004</v>
      </c>
      <c r="G41" s="20">
        <f>'E-TSM'!G41</f>
        <v>3640663.12</v>
      </c>
      <c r="H41" s="20">
        <f>'E-E'!G41</f>
        <v>1423523.11</v>
      </c>
      <c r="I41" s="20">
        <f>'E-BES'!G41</f>
        <v>5059222.4499999993</v>
      </c>
      <c r="J41" s="20">
        <f>'E-LRB'!G41</f>
        <v>9361121.2299999986</v>
      </c>
      <c r="K41" s="87">
        <f>'E-Total'!G41</f>
        <v>45398452.449999996</v>
      </c>
      <c r="L41" s="20">
        <f>'E-MR'!G41+'E-O'!G41</f>
        <v>358517.04000000004</v>
      </c>
      <c r="M41" s="12">
        <f>'E-Total'!M41</f>
        <v>45756969.489999995</v>
      </c>
    </row>
    <row r="42" spans="1:13" x14ac:dyDescent="0.25">
      <c r="A42" s="4" t="s">
        <v>33</v>
      </c>
      <c r="B42" s="25">
        <f>'E-G'!G42</f>
        <v>41030906.953859381</v>
      </c>
      <c r="C42" s="20">
        <f>'E-FCS'!G42</f>
        <v>28037162.259739637</v>
      </c>
      <c r="D42" s="20">
        <f>'E-ADS'!G42</f>
        <v>11535067.317553028</v>
      </c>
      <c r="E42" s="20">
        <f>'E-RC'!G42</f>
        <v>46416340.171440899</v>
      </c>
      <c r="F42" s="20">
        <f>'E-WM'!G42</f>
        <v>20549802.393319398</v>
      </c>
      <c r="G42" s="20">
        <f>'E-TSM'!G42</f>
        <v>27650914.640977588</v>
      </c>
      <c r="H42" s="20">
        <f>'E-E'!G42</f>
        <v>9127709.870806057</v>
      </c>
      <c r="I42" s="20">
        <f>'E-BES'!G42</f>
        <v>14757411.88520373</v>
      </c>
      <c r="J42" s="20">
        <f>'E-LRB'!G42</f>
        <v>19012448.107653659</v>
      </c>
      <c r="K42" s="87">
        <f>'E-Total'!G42</f>
        <v>218117763.60055336</v>
      </c>
      <c r="L42" s="20">
        <f>'E-MR'!G42+'E-O'!G42</f>
        <v>75716.299446640332</v>
      </c>
      <c r="M42" s="12">
        <f>'E-Total'!M42</f>
        <v>218193479.90000001</v>
      </c>
    </row>
    <row r="43" spans="1:13" x14ac:dyDescent="0.25">
      <c r="A43" s="4" t="s">
        <v>34</v>
      </c>
      <c r="B43" s="25">
        <f>'E-G'!G43</f>
        <v>7734858</v>
      </c>
      <c r="C43" s="20">
        <f>'E-FCS'!G43</f>
        <v>672207</v>
      </c>
      <c r="D43" s="20">
        <f>'E-ADS'!G43</f>
        <v>1691405</v>
      </c>
      <c r="E43" s="20">
        <f>'E-RC'!G43</f>
        <v>3452927</v>
      </c>
      <c r="F43" s="20">
        <f>'E-WM'!G43</f>
        <v>2292018</v>
      </c>
      <c r="G43" s="20">
        <f>'E-TSM'!G43</f>
        <v>429480</v>
      </c>
      <c r="H43" s="20">
        <f>'E-E'!G43</f>
        <v>660025</v>
      </c>
      <c r="I43" s="20">
        <f>'E-BES'!G43</f>
        <v>4872162</v>
      </c>
      <c r="J43" s="20">
        <f>'E-LRB'!G43</f>
        <v>5940923</v>
      </c>
      <c r="K43" s="87">
        <f>'E-Total'!G43</f>
        <v>27746005</v>
      </c>
      <c r="L43" s="20">
        <f>'E-MR'!G43+'E-O'!G43</f>
        <v>0</v>
      </c>
      <c r="M43" s="12">
        <f>'E-Total'!M43</f>
        <v>27746005</v>
      </c>
    </row>
    <row r="44" spans="1:13" x14ac:dyDescent="0.25">
      <c r="A44" s="4" t="s">
        <v>35</v>
      </c>
      <c r="B44" s="25">
        <f>'E-G'!G44</f>
        <v>28780365</v>
      </c>
      <c r="C44" s="20">
        <f>'E-FCS'!G44</f>
        <v>21784665</v>
      </c>
      <c r="D44" s="20">
        <f>'E-ADS'!G44</f>
        <v>24210681</v>
      </c>
      <c r="E44" s="20">
        <f>'E-RC'!G44</f>
        <v>35593446</v>
      </c>
      <c r="F44" s="20">
        <f>'E-WM'!G44</f>
        <v>12337053</v>
      </c>
      <c r="G44" s="20">
        <f>'E-TSM'!G44</f>
        <v>9485337</v>
      </c>
      <c r="H44" s="20">
        <f>'E-E'!G44</f>
        <v>5516729</v>
      </c>
      <c r="I44" s="20">
        <f>'E-BES'!G44</f>
        <v>14344767</v>
      </c>
      <c r="J44" s="20">
        <f>'E-LRB'!G44</f>
        <v>17779793</v>
      </c>
      <c r="K44" s="87">
        <f>'E-Total'!G44</f>
        <v>169832836</v>
      </c>
      <c r="L44" s="20">
        <f>'E-MR'!G44+'E-O'!G44</f>
        <v>693441</v>
      </c>
      <c r="M44" s="12">
        <f>'E-Total'!M44</f>
        <v>170526277</v>
      </c>
    </row>
    <row r="45" spans="1:13" x14ac:dyDescent="0.25">
      <c r="A45" s="4" t="s">
        <v>36</v>
      </c>
      <c r="B45" s="25">
        <f>'E-G'!G45</f>
        <v>29200634.350000001</v>
      </c>
      <c r="C45" s="20">
        <f>'E-FCS'!G45</f>
        <v>25771676</v>
      </c>
      <c r="D45" s="20">
        <f>'E-ADS'!G45</f>
        <v>9639551</v>
      </c>
      <c r="E45" s="20">
        <f>'E-RC'!G45</f>
        <v>19548891</v>
      </c>
      <c r="F45" s="20">
        <f>'E-WM'!G45</f>
        <v>13230705</v>
      </c>
      <c r="G45" s="20">
        <f>'E-TSM'!G45</f>
        <v>18757718</v>
      </c>
      <c r="H45" s="20">
        <f>'E-E'!G45</f>
        <v>12364311</v>
      </c>
      <c r="I45" s="20">
        <f>'E-BES'!G45</f>
        <v>9185776</v>
      </c>
      <c r="J45" s="20">
        <f>'E-LRB'!G45</f>
        <v>6548123</v>
      </c>
      <c r="K45" s="87">
        <f>'E-Total'!G45</f>
        <v>144247385.34999999</v>
      </c>
      <c r="L45" s="20">
        <f>'E-MR'!G45+'E-O'!G45</f>
        <v>0</v>
      </c>
      <c r="M45" s="12">
        <f>'E-Total'!M45</f>
        <v>144247385.34999999</v>
      </c>
    </row>
    <row r="46" spans="1:13" x14ac:dyDescent="0.25">
      <c r="A46" s="4" t="s">
        <v>37</v>
      </c>
      <c r="B46" s="25">
        <f>'E-G'!G46</f>
        <v>21350866.350000001</v>
      </c>
      <c r="C46" s="20">
        <f>'E-FCS'!G46</f>
        <v>14595211.25</v>
      </c>
      <c r="D46" s="20">
        <f>'E-ADS'!G46</f>
        <v>7218309.6500000004</v>
      </c>
      <c r="E46" s="20">
        <f>'E-RC'!G46</f>
        <v>21231291.600000001</v>
      </c>
      <c r="F46" s="20">
        <f>'E-WM'!G46</f>
        <v>10628348.560000001</v>
      </c>
      <c r="G46" s="20">
        <f>'E-TSM'!G46</f>
        <v>7360265.3499999996</v>
      </c>
      <c r="H46" s="20">
        <f>'E-E'!G46</f>
        <v>5494032.8800000008</v>
      </c>
      <c r="I46" s="20">
        <f>'E-BES'!G46</f>
        <v>8028480.580000001</v>
      </c>
      <c r="J46" s="20">
        <f>'E-LRB'!G46</f>
        <v>17779423.050000001</v>
      </c>
      <c r="K46" s="87">
        <f>'E-Total'!G46</f>
        <v>113686229.26999998</v>
      </c>
      <c r="L46" s="20">
        <f>'E-MR'!G46+'E-O'!G46</f>
        <v>1487451.2</v>
      </c>
      <c r="M46" s="12">
        <f>'E-Total'!M46</f>
        <v>115173680.46999998</v>
      </c>
    </row>
    <row r="47" spans="1:13" x14ac:dyDescent="0.25">
      <c r="A47" s="4" t="s">
        <v>38</v>
      </c>
      <c r="B47" s="25">
        <f>'E-G'!G47</f>
        <v>6214258.6299999999</v>
      </c>
      <c r="C47" s="20">
        <f>'E-FCS'!G47</f>
        <v>1198374.2100000002</v>
      </c>
      <c r="D47" s="20">
        <f>'E-ADS'!G47</f>
        <v>2082718.1599999997</v>
      </c>
      <c r="E47" s="20">
        <f>'E-RC'!G47</f>
        <v>4976693.5199999996</v>
      </c>
      <c r="F47" s="20">
        <f>'E-WM'!G47</f>
        <v>539812.01</v>
      </c>
      <c r="G47" s="20">
        <f>'E-TSM'!G47</f>
        <v>443875.13</v>
      </c>
      <c r="H47" s="20">
        <f>'E-E'!G47</f>
        <v>489738.38</v>
      </c>
      <c r="I47" s="20">
        <f>'E-BES'!G47</f>
        <v>1864602.1600000001</v>
      </c>
      <c r="J47" s="20">
        <f>'E-LRB'!G47</f>
        <v>10184484.01</v>
      </c>
      <c r="K47" s="87">
        <f>'E-Total'!G47</f>
        <v>27994556.210000001</v>
      </c>
      <c r="L47" s="20">
        <f>'E-MR'!G47+'E-O'!G47</f>
        <v>286752.34999999998</v>
      </c>
      <c r="M47" s="12">
        <f>'E-Total'!M47</f>
        <v>28281308.560000002</v>
      </c>
    </row>
    <row r="48" spans="1:13" x14ac:dyDescent="0.25">
      <c r="A48" s="4" t="s">
        <v>39</v>
      </c>
      <c r="B48" s="25">
        <f>'E-G'!G48</f>
        <v>14310534</v>
      </c>
      <c r="C48" s="20">
        <f>'E-FCS'!G48</f>
        <v>6206701.9500000002</v>
      </c>
      <c r="D48" s="20">
        <f>'E-ADS'!G48</f>
        <v>3002313.2</v>
      </c>
      <c r="E48" s="20">
        <f>'E-RC'!G48</f>
        <v>14009881.65</v>
      </c>
      <c r="F48" s="20">
        <f>'E-WM'!G48</f>
        <v>6336313.7999999989</v>
      </c>
      <c r="G48" s="20">
        <f>'E-TSM'!G48</f>
        <v>2582119.4499999997</v>
      </c>
      <c r="H48" s="20">
        <f>'E-E'!G48</f>
        <v>3091307.1499999994</v>
      </c>
      <c r="I48" s="20">
        <f>'E-BES'!G48</f>
        <v>5596773.3999999994</v>
      </c>
      <c r="J48" s="20">
        <f>'E-LRB'!G48</f>
        <v>12097082.4</v>
      </c>
      <c r="K48" s="87">
        <f>'E-Total'!G48</f>
        <v>67233027</v>
      </c>
      <c r="L48" s="20">
        <f>'E-MR'!G48+'E-O'!G48</f>
        <v>0</v>
      </c>
      <c r="M48" s="12">
        <f>'E-Total'!M48</f>
        <v>67233027</v>
      </c>
    </row>
    <row r="49" spans="1:13" x14ac:dyDescent="0.25">
      <c r="A49" s="4" t="s">
        <v>40</v>
      </c>
      <c r="B49" s="25">
        <f>'E-G'!G49</f>
        <v>20039480.565770742</v>
      </c>
      <c r="C49" s="20">
        <f>'E-FCS'!G49</f>
        <v>7679325.1790859494</v>
      </c>
      <c r="D49" s="20">
        <f>'E-ADS'!G49</f>
        <v>10609302.527804429</v>
      </c>
      <c r="E49" s="20">
        <f>'E-RC'!G49</f>
        <v>21536437.889694743</v>
      </c>
      <c r="F49" s="20">
        <f>'E-WM'!G49</f>
        <v>10248458.511726229</v>
      </c>
      <c r="G49" s="20">
        <f>'E-TSM'!G49</f>
        <v>6552811.4082183009</v>
      </c>
      <c r="H49" s="20">
        <f>'E-E'!G49</f>
        <v>10612259.092055798</v>
      </c>
      <c r="I49" s="20">
        <f>'E-BES'!G49</f>
        <v>8222820.1553754155</v>
      </c>
      <c r="J49" s="20">
        <f>'E-LRB'!G49</f>
        <v>14388372.507736599</v>
      </c>
      <c r="K49" s="87">
        <f>'E-Total'!G49</f>
        <v>109889267.83746819</v>
      </c>
      <c r="L49" s="20">
        <f>'E-MR'!G49+'E-O'!G49</f>
        <v>1191732.1436209939</v>
      </c>
      <c r="M49" s="12">
        <f>'E-Total'!M49</f>
        <v>111080999.98108919</v>
      </c>
    </row>
    <row r="50" spans="1:13" x14ac:dyDescent="0.25">
      <c r="A50" s="4" t="s">
        <v>41</v>
      </c>
      <c r="B50" s="25">
        <f>'E-G'!G50</f>
        <v>4597440</v>
      </c>
      <c r="C50" s="20">
        <f>'E-FCS'!G50</f>
        <v>1107072</v>
      </c>
      <c r="D50" s="20">
        <f>'E-ADS'!G50</f>
        <v>1130516</v>
      </c>
      <c r="E50" s="20">
        <f>'E-RC'!G50</f>
        <v>2038985</v>
      </c>
      <c r="F50" s="20">
        <f>'E-WM'!G50</f>
        <v>2060122</v>
      </c>
      <c r="G50" s="20">
        <f>'E-TSM'!G50</f>
        <v>403184</v>
      </c>
      <c r="H50" s="20">
        <f>'E-E'!G50</f>
        <v>418572</v>
      </c>
      <c r="I50" s="20">
        <f>'E-BES'!G50</f>
        <v>1652331</v>
      </c>
      <c r="J50" s="20">
        <f>'E-LRB'!G50</f>
        <v>4483347</v>
      </c>
      <c r="K50" s="87">
        <f>'E-Total'!G50</f>
        <v>17891569</v>
      </c>
      <c r="L50" s="20">
        <f>'E-MR'!G50+'E-O'!G50</f>
        <v>0</v>
      </c>
      <c r="M50" s="12">
        <f>'E-Total'!M50</f>
        <v>17891569</v>
      </c>
    </row>
    <row r="51" spans="1:13" x14ac:dyDescent="0.25">
      <c r="A51" s="4" t="s">
        <v>42</v>
      </c>
      <c r="B51" s="25">
        <f>'E-G'!G51</f>
        <v>33674564.68</v>
      </c>
      <c r="C51" s="20">
        <f>'E-FCS'!G51</f>
        <v>6730177.4899999993</v>
      </c>
      <c r="D51" s="20">
        <f>'E-ADS'!G51</f>
        <v>6354162.3100000005</v>
      </c>
      <c r="E51" s="20">
        <f>'E-RC'!G51</f>
        <v>27731436.289999999</v>
      </c>
      <c r="F51" s="20">
        <f>'E-WM'!G51</f>
        <v>5944232.3899999997</v>
      </c>
      <c r="G51" s="20">
        <f>'E-TSM'!G51</f>
        <v>18279781.93</v>
      </c>
      <c r="H51" s="20">
        <f>'E-E'!G51</f>
        <v>6439420.3399999999</v>
      </c>
      <c r="I51" s="20">
        <f>'E-BES'!G51</f>
        <v>8202054.8599999994</v>
      </c>
      <c r="J51" s="20">
        <f>'E-LRB'!G51</f>
        <v>8962574.0200000051</v>
      </c>
      <c r="K51" s="87">
        <f>'E-Total'!G51</f>
        <v>122318404.31000002</v>
      </c>
      <c r="L51" s="20">
        <f>'E-MR'!G51+'E-O'!G51</f>
        <v>0</v>
      </c>
      <c r="M51" s="12">
        <f>'E-Total'!M51</f>
        <v>122318404.31000002</v>
      </c>
    </row>
    <row r="52" spans="1:13" x14ac:dyDescent="0.25">
      <c r="A52" s="4" t="s">
        <v>43</v>
      </c>
      <c r="B52" s="25">
        <f>'E-G'!G52</f>
        <v>11660858.385868069</v>
      </c>
      <c r="C52" s="20">
        <f>'E-FCS'!G52</f>
        <v>8856731.0445144568</v>
      </c>
      <c r="D52" s="20">
        <f>'E-ADS'!G52</f>
        <v>8252154.1018215148</v>
      </c>
      <c r="E52" s="20">
        <f>'E-RC'!G52</f>
        <v>39816092.782343149</v>
      </c>
      <c r="F52" s="20">
        <f>'E-WM'!G52</f>
        <v>11788121.460383035</v>
      </c>
      <c r="G52" s="20">
        <f>'E-TSM'!G52</f>
        <v>12898993.817583719</v>
      </c>
      <c r="H52" s="20">
        <f>'E-E'!G52</f>
        <v>7937729.9978124965</v>
      </c>
      <c r="I52" s="20">
        <f>'E-BES'!G52</f>
        <v>9889165.2040345557</v>
      </c>
      <c r="J52" s="20">
        <f>'E-LRB'!G52</f>
        <v>5228317.1816875832</v>
      </c>
      <c r="K52" s="87">
        <f>'E-Total'!G52</f>
        <v>116328163.97604859</v>
      </c>
      <c r="L52" s="20">
        <f>'E-MR'!G52+'E-O'!G52</f>
        <v>6072103</v>
      </c>
      <c r="M52" s="12">
        <f>'E-Total'!M52</f>
        <v>122400266.97604859</v>
      </c>
    </row>
    <row r="53" spans="1:13" x14ac:dyDescent="0.25">
      <c r="A53" s="4" t="s">
        <v>44</v>
      </c>
      <c r="B53" s="25">
        <f>'E-G'!G53</f>
        <v>80018000</v>
      </c>
      <c r="C53" s="20">
        <f>'E-FCS'!G53</f>
        <v>27968000</v>
      </c>
      <c r="D53" s="20">
        <f>'E-ADS'!G53</f>
        <v>6486000</v>
      </c>
      <c r="E53" s="20">
        <f>'E-RC'!G53</f>
        <v>60832000</v>
      </c>
      <c r="F53" s="20">
        <f>'E-WM'!G53</f>
        <v>13298000</v>
      </c>
      <c r="G53" s="20">
        <f>'E-TSM'!G53</f>
        <v>50967000</v>
      </c>
      <c r="H53" s="20">
        <f>'E-E'!G53</f>
        <v>3347000</v>
      </c>
      <c r="I53" s="20">
        <f>'E-BES'!G53</f>
        <v>291487000</v>
      </c>
      <c r="J53" s="20">
        <f>'E-LRB'!G53</f>
        <v>68437000</v>
      </c>
      <c r="K53" s="87">
        <f>'E-Total'!G53</f>
        <v>602840000</v>
      </c>
      <c r="L53" s="20">
        <f>'E-MR'!G53+'E-O'!G53</f>
        <v>0</v>
      </c>
      <c r="M53" s="12">
        <f>'E-Total'!M53</f>
        <v>602840000</v>
      </c>
    </row>
    <row r="54" spans="1:13" x14ac:dyDescent="0.25">
      <c r="A54" s="4" t="s">
        <v>264</v>
      </c>
      <c r="B54" s="25">
        <f>'E-G'!G54</f>
        <v>60159915</v>
      </c>
      <c r="C54" s="20">
        <f>'E-FCS'!G54</f>
        <v>15997946</v>
      </c>
      <c r="D54" s="20">
        <f>'E-ADS'!G54</f>
        <v>6711836</v>
      </c>
      <c r="E54" s="20">
        <f>'E-RC'!G54</f>
        <v>15894450</v>
      </c>
      <c r="F54" s="20">
        <f>'E-WM'!G54</f>
        <v>15538328</v>
      </c>
      <c r="G54" s="20">
        <f>'E-TSM'!G54</f>
        <v>5810731</v>
      </c>
      <c r="H54" s="20">
        <f>'E-E'!G54</f>
        <v>1398328</v>
      </c>
      <c r="I54" s="20">
        <f>'E-BES'!G54</f>
        <v>10125634</v>
      </c>
      <c r="J54" s="20">
        <f>'E-LRB'!G54</f>
        <v>4670256</v>
      </c>
      <c r="K54" s="87">
        <f>'E-Total'!G54</f>
        <v>136307424</v>
      </c>
      <c r="L54" s="20">
        <f>'E-MR'!G54+'E-O'!G54</f>
        <v>4894634</v>
      </c>
      <c r="M54" s="12">
        <f>'E-Total'!M54</f>
        <v>141202058</v>
      </c>
    </row>
    <row r="55" spans="1:13" x14ac:dyDescent="0.25">
      <c r="A55" s="4" t="s">
        <v>45</v>
      </c>
      <c r="B55" s="25">
        <f>'E-G'!G55</f>
        <v>36351843</v>
      </c>
      <c r="C55" s="20">
        <f>'E-FCS'!G55</f>
        <v>5949965</v>
      </c>
      <c r="D55" s="20">
        <f>'E-ADS'!G55</f>
        <v>6054150</v>
      </c>
      <c r="E55" s="20">
        <f>'E-RC'!G55</f>
        <v>20018216</v>
      </c>
      <c r="F55" s="20">
        <f>'E-WM'!G55</f>
        <v>7551566</v>
      </c>
      <c r="G55" s="20">
        <f>'E-TSM'!G55</f>
        <v>2994242</v>
      </c>
      <c r="H55" s="20">
        <f>'E-E'!G55</f>
        <v>3001534</v>
      </c>
      <c r="I55" s="20">
        <f>'E-BES'!G55</f>
        <v>12884179</v>
      </c>
      <c r="J55" s="20">
        <f>'E-LRB'!G55</f>
        <v>13018140</v>
      </c>
      <c r="K55" s="87">
        <f>'E-Total'!G55</f>
        <v>107823835</v>
      </c>
      <c r="L55" s="20">
        <f>'E-MR'!G55+'E-O'!G55</f>
        <v>-2752906</v>
      </c>
      <c r="M55" s="12">
        <f>'E-Total'!M55</f>
        <v>105070929</v>
      </c>
    </row>
    <row r="56" spans="1:13" x14ac:dyDescent="0.25">
      <c r="A56" s="4" t="s">
        <v>46</v>
      </c>
      <c r="B56" s="25">
        <f>'E-G'!G56</f>
        <v>24948000.509999998</v>
      </c>
      <c r="C56" s="20">
        <f>'E-FCS'!G56</f>
        <v>4859306.6099999994</v>
      </c>
      <c r="D56" s="20">
        <f>'E-ADS'!G56</f>
        <v>48066.5</v>
      </c>
      <c r="E56" s="20">
        <f>'E-RC'!G56</f>
        <v>9134126.5999999996</v>
      </c>
      <c r="F56" s="20">
        <f>'E-WM'!G56</f>
        <v>4277484.24</v>
      </c>
      <c r="G56" s="20">
        <f>'E-TSM'!G56</f>
        <v>906008.55999999994</v>
      </c>
      <c r="H56" s="20">
        <f>'E-E'!G56</f>
        <v>1235684.5699999998</v>
      </c>
      <c r="I56" s="20">
        <f>'E-BES'!G56</f>
        <v>3093997.3</v>
      </c>
      <c r="J56" s="20">
        <f>'E-LRB'!G56</f>
        <v>6791752.4099999992</v>
      </c>
      <c r="K56" s="87">
        <f>'E-Total'!G56</f>
        <v>55294427.299999997</v>
      </c>
      <c r="L56" s="20">
        <f>'E-MR'!G56+'E-O'!G56</f>
        <v>0</v>
      </c>
      <c r="M56" s="12">
        <f>'E-Total'!M56</f>
        <v>55294427.299999997</v>
      </c>
    </row>
    <row r="57" spans="1:13" x14ac:dyDescent="0.25">
      <c r="A57" s="4" t="s">
        <v>47</v>
      </c>
      <c r="B57" s="25">
        <f>'E-G'!G57</f>
        <v>15033013</v>
      </c>
      <c r="C57" s="20">
        <f>'E-FCS'!G57</f>
        <v>2774015</v>
      </c>
      <c r="D57" s="20">
        <f>'E-ADS'!G57</f>
        <v>24300</v>
      </c>
      <c r="E57" s="20">
        <f>'E-RC'!G57</f>
        <v>6088505</v>
      </c>
      <c r="F57" s="20">
        <f>'E-WM'!G57</f>
        <v>5343066</v>
      </c>
      <c r="G57" s="20">
        <f>'E-TSM'!G57</f>
        <v>2392167</v>
      </c>
      <c r="H57" s="20">
        <f>'E-E'!G57</f>
        <v>2642089</v>
      </c>
      <c r="I57" s="20">
        <f>'E-BES'!G57</f>
        <v>4057192</v>
      </c>
      <c r="J57" s="20">
        <f>'E-LRB'!G57</f>
        <v>10318794</v>
      </c>
      <c r="K57" s="87">
        <f>'E-Total'!G57</f>
        <v>48673141</v>
      </c>
      <c r="L57" s="20">
        <f>'E-MR'!G57+'E-O'!G57</f>
        <v>3018461</v>
      </c>
      <c r="M57" s="12">
        <f>'E-Total'!M57</f>
        <v>51691602</v>
      </c>
    </row>
    <row r="58" spans="1:13" x14ac:dyDescent="0.25">
      <c r="A58" s="4" t="s">
        <v>48</v>
      </c>
      <c r="B58" s="25">
        <f>'E-G'!G58</f>
        <v>38120999.310000002</v>
      </c>
      <c r="C58" s="20">
        <f>'E-FCS'!G58</f>
        <v>12197035.250000002</v>
      </c>
      <c r="D58" s="20">
        <f>'E-ADS'!G58</f>
        <v>10856284.68</v>
      </c>
      <c r="E58" s="20">
        <f>'E-RC'!G58</f>
        <v>43156983.420000002</v>
      </c>
      <c r="F58" s="20">
        <f>'E-WM'!G58</f>
        <v>17484082.109999999</v>
      </c>
      <c r="G58" s="20">
        <f>'E-TSM'!G58</f>
        <v>13268137.399999999</v>
      </c>
      <c r="H58" s="20">
        <f>'E-E'!G58</f>
        <v>5375159.8099999996</v>
      </c>
      <c r="I58" s="20">
        <f>'E-BES'!G58</f>
        <v>12939151.52</v>
      </c>
      <c r="J58" s="20">
        <f>'E-LRB'!G58</f>
        <v>7327673.7999999998</v>
      </c>
      <c r="K58" s="87">
        <f>'E-Total'!G58</f>
        <v>160725507.30000001</v>
      </c>
      <c r="L58" s="20">
        <f>'E-MR'!G58+'E-O'!G58</f>
        <v>0</v>
      </c>
      <c r="M58" s="12">
        <f>'E-Total'!M58</f>
        <v>160725507.30000001</v>
      </c>
    </row>
    <row r="59" spans="1:13" x14ac:dyDescent="0.25">
      <c r="A59" s="4" t="s">
        <v>49</v>
      </c>
      <c r="B59" s="25">
        <f>'E-G'!G59</f>
        <v>14426404.010148048</v>
      </c>
      <c r="C59" s="20">
        <f>'E-FCS'!G59</f>
        <v>30040062.62390108</v>
      </c>
      <c r="D59" s="20">
        <f>'E-ADS'!G59</f>
        <v>16911765.705598406</v>
      </c>
      <c r="E59" s="20">
        <f>'E-RC'!G59</f>
        <v>25360346.343264975</v>
      </c>
      <c r="F59" s="20">
        <f>'E-WM'!G59</f>
        <v>12185949.200529296</v>
      </c>
      <c r="G59" s="20">
        <f>'E-TSM'!G59</f>
        <v>16154712.010923844</v>
      </c>
      <c r="H59" s="20">
        <f>'E-E'!G59</f>
        <v>8264946.680665249</v>
      </c>
      <c r="I59" s="20">
        <f>'E-BES'!G59</f>
        <v>8710130.05587654</v>
      </c>
      <c r="J59" s="20">
        <f>'E-LRB'!G59</f>
        <v>10780001.489941565</v>
      </c>
      <c r="K59" s="87">
        <f>'E-Total'!G59</f>
        <v>142834318.12084901</v>
      </c>
      <c r="L59" s="20">
        <f>'E-MR'!G59+'E-O'!G59</f>
        <v>0</v>
      </c>
      <c r="M59" s="12">
        <f>'E-Total'!M59</f>
        <v>142834318.12084901</v>
      </c>
    </row>
    <row r="60" spans="1:13" x14ac:dyDescent="0.25">
      <c r="A60" s="4" t="s">
        <v>50</v>
      </c>
      <c r="B60" s="25">
        <f>'E-G'!G60</f>
        <v>12175028</v>
      </c>
      <c r="C60" s="20">
        <f>'E-FCS'!G60</f>
        <v>2843614</v>
      </c>
      <c r="D60" s="20">
        <f>'E-ADS'!G60</f>
        <v>3015979</v>
      </c>
      <c r="E60" s="20">
        <f>'E-RC'!G60</f>
        <v>4907236</v>
      </c>
      <c r="F60" s="20">
        <f>'E-WM'!G60</f>
        <v>3377614</v>
      </c>
      <c r="G60" s="20">
        <f>'E-TSM'!G60</f>
        <v>2028179</v>
      </c>
      <c r="H60" s="20">
        <f>'E-E'!G60</f>
        <v>3050106</v>
      </c>
      <c r="I60" s="20">
        <f>'E-BES'!G60</f>
        <v>4615326.41</v>
      </c>
      <c r="J60" s="20">
        <f>'E-LRB'!G60</f>
        <v>9115743.540000001</v>
      </c>
      <c r="K60" s="87">
        <f>'E-Total'!G60</f>
        <v>45128825.949999996</v>
      </c>
      <c r="L60" s="20">
        <f>'E-MR'!G60+'E-O'!G60</f>
        <v>167954.14</v>
      </c>
      <c r="M60" s="12">
        <f>'E-Total'!M60</f>
        <v>45296780.089999996</v>
      </c>
    </row>
    <row r="61" spans="1:13" x14ac:dyDescent="0.25">
      <c r="A61" s="4" t="s">
        <v>51</v>
      </c>
      <c r="B61" s="25">
        <f>'E-G'!G61</f>
        <v>21709889.309999999</v>
      </c>
      <c r="C61" s="20">
        <f>'E-FCS'!G61</f>
        <v>15021996.6875</v>
      </c>
      <c r="D61" s="20">
        <f>'E-ADS'!G61</f>
        <v>16299818.699999999</v>
      </c>
      <c r="E61" s="20">
        <f>'E-RC'!G61</f>
        <v>36324356.939999998</v>
      </c>
      <c r="F61" s="20">
        <f>'E-WM'!G61</f>
        <v>15696836.399999999</v>
      </c>
      <c r="G61" s="20">
        <f>'E-TSM'!G61</f>
        <v>25808846.68</v>
      </c>
      <c r="H61" s="20">
        <f>'E-E'!G61</f>
        <v>5902345.8774999995</v>
      </c>
      <c r="I61" s="20">
        <f>'E-BES'!G61</f>
        <v>14129880.329999998</v>
      </c>
      <c r="J61" s="20">
        <f>'E-LRB'!G61</f>
        <v>10661786.969999999</v>
      </c>
      <c r="K61" s="87">
        <f>'E-Total'!G61</f>
        <v>161555757.89500001</v>
      </c>
      <c r="L61" s="20">
        <f>'E-MR'!G61+'E-O'!G61</f>
        <v>0</v>
      </c>
      <c r="M61" s="12">
        <f>'E-Total'!M61</f>
        <v>161555757.89500001</v>
      </c>
    </row>
    <row r="62" spans="1:13" x14ac:dyDescent="0.25">
      <c r="A62" s="4" t="s">
        <v>52</v>
      </c>
      <c r="B62" s="25">
        <f>'E-G'!G62</f>
        <v>37113572.82</v>
      </c>
      <c r="C62" s="20">
        <f>'E-FCS'!G62</f>
        <v>11473352.909999998</v>
      </c>
      <c r="D62" s="20">
        <f>'E-ADS'!G62</f>
        <v>15567443.869999999</v>
      </c>
      <c r="E62" s="20">
        <f>'E-RC'!G62</f>
        <v>31015691.989999998</v>
      </c>
      <c r="F62" s="20">
        <f>'E-WM'!G62</f>
        <v>26192842.41</v>
      </c>
      <c r="G62" s="20">
        <f>'E-TSM'!G62</f>
        <v>12671493.34</v>
      </c>
      <c r="H62" s="20">
        <f>'E-E'!G62</f>
        <v>25496148.029999994</v>
      </c>
      <c r="I62" s="20">
        <f>'E-BES'!G62</f>
        <v>18468995.469999999</v>
      </c>
      <c r="J62" s="20">
        <f>'E-LRB'!G62</f>
        <v>20659275.580000002</v>
      </c>
      <c r="K62" s="87">
        <f>'E-Total'!G62</f>
        <v>198658816.41999999</v>
      </c>
      <c r="L62" s="20">
        <f>'E-MR'!G62+'E-O'!G62</f>
        <v>0</v>
      </c>
      <c r="M62" s="12">
        <f>'E-Total'!M62</f>
        <v>198658816.41999999</v>
      </c>
    </row>
    <row r="63" spans="1:13" x14ac:dyDescent="0.25">
      <c r="A63" s="4" t="s">
        <v>53</v>
      </c>
      <c r="B63" s="25">
        <f>'E-G'!G63</f>
        <v>7473814</v>
      </c>
      <c r="C63" s="20">
        <f>'E-FCS'!G63</f>
        <v>1055617</v>
      </c>
      <c r="D63" s="20">
        <f>'E-ADS'!G63</f>
        <v>2282769</v>
      </c>
      <c r="E63" s="20">
        <f>'E-RC'!G63</f>
        <v>5016323</v>
      </c>
      <c r="F63" s="20">
        <f>'E-WM'!G63</f>
        <v>4224535</v>
      </c>
      <c r="G63" s="20">
        <f>'E-TSM'!G63</f>
        <v>934735</v>
      </c>
      <c r="H63" s="20">
        <f>'E-E'!G63</f>
        <v>1079409</v>
      </c>
      <c r="I63" s="20">
        <f>'E-BES'!G63</f>
        <v>2941368</v>
      </c>
      <c r="J63" s="20">
        <f>'E-LRB'!G63</f>
        <v>7657549</v>
      </c>
      <c r="K63" s="87">
        <f>'E-Total'!G63</f>
        <v>32666119</v>
      </c>
      <c r="L63" s="20">
        <f>'E-MR'!G63+'E-O'!G63</f>
        <v>17996</v>
      </c>
      <c r="M63" s="12">
        <f>'E-Total'!M63</f>
        <v>32684115</v>
      </c>
    </row>
    <row r="64" spans="1:13" x14ac:dyDescent="0.25">
      <c r="A64" s="4" t="s">
        <v>54</v>
      </c>
      <c r="B64" s="25">
        <f>'E-G'!G64</f>
        <v>7828713</v>
      </c>
      <c r="C64" s="20">
        <f>'E-FCS'!G64</f>
        <v>3706273</v>
      </c>
      <c r="D64" s="20">
        <f>'E-ADS'!G64</f>
        <v>1752524</v>
      </c>
      <c r="E64" s="20">
        <f>'E-RC'!G64</f>
        <v>2934937</v>
      </c>
      <c r="F64" s="20">
        <f>'E-WM'!G64</f>
        <v>2424694</v>
      </c>
      <c r="G64" s="20">
        <f>'E-TSM'!G64</f>
        <v>1324177</v>
      </c>
      <c r="H64" s="20">
        <f>'E-E'!G64</f>
        <v>1180102</v>
      </c>
      <c r="I64" s="20">
        <f>'E-BES'!G64</f>
        <v>6053150</v>
      </c>
      <c r="J64" s="20">
        <f>'E-LRB'!G64</f>
        <v>12572004</v>
      </c>
      <c r="K64" s="87">
        <f>'E-Total'!G64</f>
        <v>39776574</v>
      </c>
      <c r="L64" s="20">
        <f>'E-MR'!G64+'E-O'!G64</f>
        <v>1899837</v>
      </c>
      <c r="M64" s="12">
        <f>'E-Total'!M64</f>
        <v>41676411</v>
      </c>
    </row>
    <row r="65" spans="1:13" x14ac:dyDescent="0.25">
      <c r="A65" s="4" t="s">
        <v>55</v>
      </c>
      <c r="B65" s="25">
        <f>'E-G'!G65</f>
        <v>5807631</v>
      </c>
      <c r="C65" s="20">
        <f>'E-FCS'!G65</f>
        <v>2147137</v>
      </c>
      <c r="D65" s="20">
        <f>'E-ADS'!G65</f>
        <v>2240715</v>
      </c>
      <c r="E65" s="20">
        <f>'E-RC'!G65</f>
        <v>5460805</v>
      </c>
      <c r="F65" s="20">
        <f>'E-WM'!G65</f>
        <v>3104118</v>
      </c>
      <c r="G65" s="20">
        <f>'E-TSM'!G65</f>
        <v>1146628</v>
      </c>
      <c r="H65" s="20">
        <f>'E-E'!G65</f>
        <v>1140169</v>
      </c>
      <c r="I65" s="20">
        <f>'E-BES'!G65</f>
        <v>2534597</v>
      </c>
      <c r="J65" s="20">
        <f>'E-LRB'!G65</f>
        <v>8325443</v>
      </c>
      <c r="K65" s="87">
        <f>'E-Total'!G65</f>
        <v>31907243</v>
      </c>
      <c r="L65" s="20">
        <f>'E-MR'!G65+'E-O'!G65</f>
        <v>0</v>
      </c>
      <c r="M65" s="12">
        <f>'E-Total'!M65</f>
        <v>31907243</v>
      </c>
    </row>
    <row r="66" spans="1:13" x14ac:dyDescent="0.25">
      <c r="A66" s="4" t="s">
        <v>56</v>
      </c>
      <c r="B66" s="25">
        <f>'E-G'!G66</f>
        <v>16177000</v>
      </c>
      <c r="C66" s="20">
        <f>'E-FCS'!G66</f>
        <v>5899000</v>
      </c>
      <c r="D66" s="20">
        <f>'E-ADS'!G66</f>
        <v>2169000</v>
      </c>
      <c r="E66" s="20">
        <f>'E-RC'!G66</f>
        <v>19975000</v>
      </c>
      <c r="F66" s="20">
        <f>'E-WM'!G66</f>
        <v>5041000</v>
      </c>
      <c r="G66" s="20">
        <f>'E-TSM'!G66</f>
        <v>4163000</v>
      </c>
      <c r="H66" s="20">
        <f>'E-E'!G66</f>
        <v>10567000</v>
      </c>
      <c r="I66" s="20">
        <f>'E-BES'!G66</f>
        <v>5376000</v>
      </c>
      <c r="J66" s="20">
        <f>'E-LRB'!G66</f>
        <v>7507000</v>
      </c>
      <c r="K66" s="87">
        <f>'E-Total'!G66</f>
        <v>76874000</v>
      </c>
      <c r="L66" s="20">
        <f>'E-MR'!G66+'E-O'!G66</f>
        <v>0</v>
      </c>
      <c r="M66" s="12">
        <f>'E-Total'!M66</f>
        <v>76874000</v>
      </c>
    </row>
    <row r="67" spans="1:13" x14ac:dyDescent="0.25">
      <c r="A67" s="4" t="s">
        <v>57</v>
      </c>
      <c r="B67" s="25">
        <f>'E-G'!G67</f>
        <v>9356867</v>
      </c>
      <c r="C67" s="20">
        <f>'E-FCS'!G67</f>
        <v>1270443</v>
      </c>
      <c r="D67" s="20">
        <f>'E-ADS'!G67</f>
        <v>1584812</v>
      </c>
      <c r="E67" s="20">
        <f>'E-RC'!G67</f>
        <v>4207598</v>
      </c>
      <c r="F67" s="20">
        <f>'E-WM'!G67</f>
        <v>1674674</v>
      </c>
      <c r="G67" s="20">
        <f>'E-TSM'!G67</f>
        <v>771293</v>
      </c>
      <c r="H67" s="20">
        <f>'E-E'!G67</f>
        <v>782490</v>
      </c>
      <c r="I67" s="20">
        <f>'E-BES'!G67</f>
        <v>2665816</v>
      </c>
      <c r="J67" s="20">
        <f>'E-LRB'!G67</f>
        <v>10541316</v>
      </c>
      <c r="K67" s="87">
        <f>'E-Total'!G67</f>
        <v>32855309</v>
      </c>
      <c r="L67" s="20">
        <f>'E-MR'!G67+'E-O'!G67</f>
        <v>552691</v>
      </c>
      <c r="M67" s="12">
        <f>'E-Total'!M67</f>
        <v>33408000</v>
      </c>
    </row>
    <row r="68" spans="1:13" x14ac:dyDescent="0.25">
      <c r="A68" s="4" t="s">
        <v>58</v>
      </c>
      <c r="B68" s="25">
        <f>'E-G'!G68</f>
        <v>60750072.179999992</v>
      </c>
      <c r="C68" s="20">
        <f>'E-FCS'!G68</f>
        <v>25023651.560000002</v>
      </c>
      <c r="D68" s="20">
        <f>'E-ADS'!G68</f>
        <v>7206662.209999999</v>
      </c>
      <c r="E68" s="20">
        <f>'E-RC'!G68</f>
        <v>22127019.019999996</v>
      </c>
      <c r="F68" s="20">
        <f>'E-WM'!G68</f>
        <v>10647683.549999999</v>
      </c>
      <c r="G68" s="20">
        <f>'E-TSM'!G68</f>
        <v>27743001.789999999</v>
      </c>
      <c r="H68" s="20">
        <f>'E-E'!G68</f>
        <v>2189868.02</v>
      </c>
      <c r="I68" s="20">
        <f>'E-BES'!G68</f>
        <v>25588597.259999998</v>
      </c>
      <c r="J68" s="20">
        <f>'E-LRB'!G68</f>
        <v>15981717.629999999</v>
      </c>
      <c r="K68" s="87">
        <f>'E-Total'!G68</f>
        <v>197258273.21999997</v>
      </c>
      <c r="L68" s="20">
        <f>'E-MR'!G68+'E-O'!G68</f>
        <v>0</v>
      </c>
      <c r="M68" s="12">
        <f>'E-Total'!M68</f>
        <v>197258273.21999997</v>
      </c>
    </row>
    <row r="69" spans="1:13" x14ac:dyDescent="0.25">
      <c r="A69" s="4" t="s">
        <v>59</v>
      </c>
      <c r="B69" s="25">
        <f>'E-G'!G69</f>
        <v>3383177</v>
      </c>
      <c r="C69" s="20">
        <f>'E-FCS'!G69</f>
        <v>596240</v>
      </c>
      <c r="D69" s="20">
        <f>'E-ADS'!G69</f>
        <v>1344651</v>
      </c>
      <c r="E69" s="20">
        <f>'E-RC'!G69</f>
        <v>2277696</v>
      </c>
      <c r="F69" s="20">
        <f>'E-WM'!G69</f>
        <v>1166326</v>
      </c>
      <c r="G69" s="20">
        <f>'E-TSM'!G69</f>
        <v>649747</v>
      </c>
      <c r="H69" s="20">
        <f>'E-E'!G69</f>
        <v>1546679</v>
      </c>
      <c r="I69" s="20">
        <f>'E-BES'!G69</f>
        <v>2160237</v>
      </c>
      <c r="J69" s="20">
        <f>'E-LRB'!G69</f>
        <v>9922240</v>
      </c>
      <c r="K69" s="87">
        <f>'E-Total'!G69</f>
        <v>23046993</v>
      </c>
      <c r="L69" s="20">
        <f>'E-MR'!G69+'E-O'!G69</f>
        <v>0</v>
      </c>
      <c r="M69" s="12">
        <f>'E-Total'!M69</f>
        <v>23046993</v>
      </c>
    </row>
    <row r="70" spans="1:13" x14ac:dyDescent="0.25">
      <c r="A70" s="4" t="s">
        <v>60</v>
      </c>
      <c r="B70" s="25">
        <f>'E-G'!G70</f>
        <v>2896190.0751024154</v>
      </c>
      <c r="C70" s="20">
        <f>'E-FCS'!G70</f>
        <v>101806.8487964939</v>
      </c>
      <c r="D70" s="20">
        <f>'E-ADS'!G70</f>
        <v>765554.26536801795</v>
      </c>
      <c r="E70" s="20">
        <f>'E-RC'!G70</f>
        <v>1429783.3088472211</v>
      </c>
      <c r="F70" s="20">
        <f>'E-WM'!G70</f>
        <v>719821.8205689243</v>
      </c>
      <c r="G70" s="20">
        <f>'E-TSM'!G70</f>
        <v>726461.56294170476</v>
      </c>
      <c r="H70" s="20">
        <f>'E-E'!G70</f>
        <v>807607.24522036104</v>
      </c>
      <c r="I70" s="20">
        <f>'E-BES'!G70</f>
        <v>2069835.5020170123</v>
      </c>
      <c r="J70" s="20">
        <f>'E-LRB'!G70</f>
        <v>496939.37113784841</v>
      </c>
      <c r="K70" s="87">
        <f>'E-Total'!G70</f>
        <v>10014000</v>
      </c>
      <c r="L70" s="20">
        <f>'E-MR'!G70+'E-O'!G70</f>
        <v>0</v>
      </c>
      <c r="M70" s="12">
        <f>'E-Total'!M70</f>
        <v>10014000</v>
      </c>
    </row>
    <row r="71" spans="1:13" x14ac:dyDescent="0.25">
      <c r="A71" s="4" t="s">
        <v>61</v>
      </c>
      <c r="B71" s="25">
        <f>'E-G'!G71</f>
        <v>18882757</v>
      </c>
      <c r="C71" s="20">
        <f>'E-FCS'!G71</f>
        <v>3150635</v>
      </c>
      <c r="D71" s="20">
        <f>'E-ADS'!G71</f>
        <v>1983356</v>
      </c>
      <c r="E71" s="20">
        <f>'E-RC'!G71</f>
        <v>8648908</v>
      </c>
      <c r="F71" s="20">
        <f>'E-WM'!G71</f>
        <v>4798916</v>
      </c>
      <c r="G71" s="20">
        <f>'E-TSM'!G71</f>
        <v>910392</v>
      </c>
      <c r="H71" s="20">
        <f>'E-E'!G71</f>
        <v>2702786</v>
      </c>
      <c r="I71" s="20">
        <f>'E-BES'!G71</f>
        <v>4709824</v>
      </c>
      <c r="J71" s="20">
        <f>'E-LRB'!G71</f>
        <v>14717404</v>
      </c>
      <c r="K71" s="87">
        <f>'E-Total'!G71</f>
        <v>60504978</v>
      </c>
      <c r="L71" s="20">
        <f>'E-MR'!G71+'E-O'!G71</f>
        <v>1022</v>
      </c>
      <c r="M71" s="12">
        <f>'E-Total'!M71</f>
        <v>60506000</v>
      </c>
    </row>
    <row r="72" spans="1:13" x14ac:dyDescent="0.25">
      <c r="A72" s="4" t="s">
        <v>62</v>
      </c>
      <c r="B72" s="25">
        <f>'E-G'!G72</f>
        <v>9490546</v>
      </c>
      <c r="C72" s="20">
        <f>'E-FCS'!G72</f>
        <v>1156650</v>
      </c>
      <c r="D72" s="20">
        <f>'E-ADS'!G72</f>
        <v>2529410</v>
      </c>
      <c r="E72" s="20">
        <f>'E-RC'!G72</f>
        <v>6993630</v>
      </c>
      <c r="F72" s="20">
        <f>'E-WM'!G72</f>
        <v>2426437</v>
      </c>
      <c r="G72" s="20">
        <f>'E-TSM'!G72</f>
        <v>1276768</v>
      </c>
      <c r="H72" s="20">
        <f>'E-E'!G72</f>
        <v>634091</v>
      </c>
      <c r="I72" s="20">
        <f>'E-BES'!G72</f>
        <v>3961741</v>
      </c>
      <c r="J72" s="20">
        <f>'E-LRB'!G72</f>
        <v>25062921</v>
      </c>
      <c r="K72" s="87">
        <f>'E-Total'!G72</f>
        <v>53532194</v>
      </c>
      <c r="L72" s="20">
        <f>'E-MR'!G72+'E-O'!G72</f>
        <v>163299</v>
      </c>
      <c r="M72" s="12">
        <f>'E-Total'!M72</f>
        <v>53695493</v>
      </c>
    </row>
    <row r="73" spans="1:13" x14ac:dyDescent="0.25">
      <c r="A73" s="4" t="s">
        <v>63</v>
      </c>
      <c r="B73" s="25">
        <f>'E-G'!G73</f>
        <v>38485146.079999998</v>
      </c>
      <c r="C73" s="20">
        <f>'E-FCS'!G73</f>
        <v>9933820.0399999991</v>
      </c>
      <c r="D73" s="20">
        <f>'E-ADS'!G73</f>
        <v>7976779.7800000012</v>
      </c>
      <c r="E73" s="20">
        <f>'E-RC'!G73</f>
        <v>32587135.979999997</v>
      </c>
      <c r="F73" s="20">
        <f>'E-WM'!G73</f>
        <v>10419928.24</v>
      </c>
      <c r="G73" s="20">
        <f>'E-TSM'!G73</f>
        <v>22415331.75</v>
      </c>
      <c r="H73" s="20">
        <f>'E-E'!G73</f>
        <v>1142242.8799999999</v>
      </c>
      <c r="I73" s="20">
        <f>'E-BES'!G73</f>
        <v>9297125.4400000013</v>
      </c>
      <c r="J73" s="20">
        <f>'E-LRB'!G73</f>
        <v>9079598.3399999999</v>
      </c>
      <c r="K73" s="87">
        <f>'E-Total'!G73</f>
        <v>141337108.52999997</v>
      </c>
      <c r="L73" s="20">
        <f>'E-MR'!G73+'E-O'!G73</f>
        <v>0</v>
      </c>
      <c r="M73" s="12">
        <f>'E-Total'!M73</f>
        <v>141337108.52999997</v>
      </c>
    </row>
    <row r="74" spans="1:13" x14ac:dyDescent="0.25">
      <c r="A74" s="4" t="s">
        <v>64</v>
      </c>
      <c r="B74" s="25">
        <f>'E-G'!G74</f>
        <v>7619892.9199999999</v>
      </c>
      <c r="C74" s="20">
        <f>'E-FCS'!G74</f>
        <v>870199.63000000012</v>
      </c>
      <c r="D74" s="20">
        <f>'E-ADS'!G74</f>
        <v>188419.92</v>
      </c>
      <c r="E74" s="20">
        <f>'E-RC'!G74</f>
        <v>3163572.6749999998</v>
      </c>
      <c r="F74" s="20">
        <f>'E-WM'!G74</f>
        <v>2298808.2799999998</v>
      </c>
      <c r="G74" s="20">
        <f>'E-TSM'!G74</f>
        <v>164705.76</v>
      </c>
      <c r="H74" s="20">
        <f>'E-E'!G74</f>
        <v>319861.45999999996</v>
      </c>
      <c r="I74" s="20">
        <f>'E-BES'!G74</f>
        <v>2015116.7900000003</v>
      </c>
      <c r="J74" s="20">
        <f>'E-LRB'!G74</f>
        <v>10364963.73</v>
      </c>
      <c r="K74" s="87">
        <f>'E-Total'!G74</f>
        <v>27005541.164999999</v>
      </c>
      <c r="L74" s="20">
        <f>'E-MR'!G74+'E-O'!G74</f>
        <v>0</v>
      </c>
      <c r="M74" s="12">
        <f>'E-Total'!M74</f>
        <v>27005541.164999999</v>
      </c>
    </row>
    <row r="75" spans="1:13" x14ac:dyDescent="0.25">
      <c r="A75" s="4" t="s">
        <v>65</v>
      </c>
      <c r="B75" s="25">
        <f>'E-G'!G75</f>
        <v>26941062.899999995</v>
      </c>
      <c r="C75" s="20">
        <f>'E-FCS'!G75</f>
        <v>3676320.85</v>
      </c>
      <c r="D75" s="20">
        <f>'E-ADS'!G75</f>
        <v>2991879.85</v>
      </c>
      <c r="E75" s="20">
        <f>'E-RC'!G75</f>
        <v>7837020.46</v>
      </c>
      <c r="F75" s="20">
        <f>'E-WM'!G75</f>
        <v>7262137.8499999996</v>
      </c>
      <c r="G75" s="20">
        <f>'E-TSM'!G75</f>
        <v>2500926.09</v>
      </c>
      <c r="H75" s="20">
        <f>'E-E'!G75</f>
        <v>4110719</v>
      </c>
      <c r="I75" s="20">
        <f>'E-BES'!G75</f>
        <v>5744297.6900000004</v>
      </c>
      <c r="J75" s="20">
        <f>'E-LRB'!G75</f>
        <v>4917585.9499999993</v>
      </c>
      <c r="K75" s="87">
        <f>'E-Total'!G75</f>
        <v>65981950.640000001</v>
      </c>
      <c r="L75" s="20">
        <f>'E-MR'!G75+'E-O'!G75</f>
        <v>0</v>
      </c>
      <c r="M75" s="12">
        <f>'E-Total'!M75</f>
        <v>65981950.640000001</v>
      </c>
    </row>
    <row r="76" spans="1:13" x14ac:dyDescent="0.25">
      <c r="A76" s="4" t="s">
        <v>66</v>
      </c>
      <c r="B76" s="25">
        <f>'E-G'!G76</f>
        <v>4654891.68</v>
      </c>
      <c r="C76" s="20">
        <f>'E-FCS'!G76</f>
        <v>3385740</v>
      </c>
      <c r="D76" s="20">
        <f>'E-ADS'!G76</f>
        <v>5959105</v>
      </c>
      <c r="E76" s="20">
        <f>'E-RC'!G76</f>
        <v>11043867</v>
      </c>
      <c r="F76" s="20">
        <f>'E-WM'!G76</f>
        <v>2328258</v>
      </c>
      <c r="G76" s="20">
        <f>'E-TSM'!G76</f>
        <v>3822529</v>
      </c>
      <c r="H76" s="20">
        <f>'E-E'!G76</f>
        <v>1708926</v>
      </c>
      <c r="I76" s="20">
        <f>'E-BES'!G76</f>
        <v>6710390</v>
      </c>
      <c r="J76" s="20">
        <f>'E-LRB'!G76</f>
        <v>7458240</v>
      </c>
      <c r="K76" s="87">
        <f>'E-Total'!G76</f>
        <v>47071946.68</v>
      </c>
      <c r="L76" s="20">
        <f>'E-MR'!G76+'E-O'!G76</f>
        <v>0</v>
      </c>
      <c r="M76" s="12">
        <f>'E-Total'!M76</f>
        <v>47071946.68</v>
      </c>
    </row>
    <row r="77" spans="1:13" x14ac:dyDescent="0.25">
      <c r="A77" s="4" t="s">
        <v>67</v>
      </c>
      <c r="B77" s="25">
        <f>'E-G'!G77</f>
        <v>2784553</v>
      </c>
      <c r="C77" s="20">
        <f>'E-FCS'!G77</f>
        <v>1154997</v>
      </c>
      <c r="D77" s="20">
        <f>'E-ADS'!G77</f>
        <v>41867</v>
      </c>
      <c r="E77" s="20">
        <f>'E-RC'!G77</f>
        <v>1493210</v>
      </c>
      <c r="F77" s="20">
        <f>'E-WM'!G77</f>
        <v>898655</v>
      </c>
      <c r="G77" s="20">
        <f>'E-TSM'!G77</f>
        <v>60115</v>
      </c>
      <c r="H77" s="20">
        <f>'E-E'!G77</f>
        <v>360683</v>
      </c>
      <c r="I77" s="20">
        <f>'E-BES'!G77</f>
        <v>1005673</v>
      </c>
      <c r="J77" s="20">
        <f>'E-LRB'!G77</f>
        <v>5067749</v>
      </c>
      <c r="K77" s="87">
        <f>'E-Total'!G77</f>
        <v>12867502</v>
      </c>
      <c r="L77" s="20">
        <f>'E-MR'!G77+'E-O'!G77</f>
        <v>34557</v>
      </c>
      <c r="M77" s="12">
        <f>'E-Total'!M77</f>
        <v>12902059</v>
      </c>
    </row>
    <row r="78" spans="1:13" x14ac:dyDescent="0.25">
      <c r="A78" s="4" t="s">
        <v>68</v>
      </c>
      <c r="B78" s="25">
        <f>'E-G'!G78</f>
        <v>13557949</v>
      </c>
      <c r="C78" s="20">
        <f>'E-FCS'!G78</f>
        <v>3681843</v>
      </c>
      <c r="D78" s="20">
        <f>'E-ADS'!G78</f>
        <v>5812803</v>
      </c>
      <c r="E78" s="20">
        <f>'E-RC'!G78</f>
        <v>7293244</v>
      </c>
      <c r="F78" s="20">
        <f>'E-WM'!G78</f>
        <v>11224297</v>
      </c>
      <c r="G78" s="20">
        <f>'E-TSM'!G78</f>
        <v>1487123</v>
      </c>
      <c r="H78" s="20">
        <f>'E-E'!G78</f>
        <v>2064476</v>
      </c>
      <c r="I78" s="20">
        <f>'E-BES'!G78</f>
        <v>3868209</v>
      </c>
      <c r="J78" s="20">
        <f>'E-LRB'!G78</f>
        <v>9488500</v>
      </c>
      <c r="K78" s="87">
        <f>'E-Total'!G78</f>
        <v>58478444</v>
      </c>
      <c r="L78" s="20">
        <f>'E-MR'!G78+'E-O'!G78</f>
        <v>0</v>
      </c>
      <c r="M78" s="12">
        <f>'E-Total'!M78</f>
        <v>58478444</v>
      </c>
    </row>
    <row r="79" spans="1:13" x14ac:dyDescent="0.25">
      <c r="A79" s="4" t="s">
        <v>69</v>
      </c>
      <c r="B79" s="25">
        <f>'E-G'!G79</f>
        <v>24893490.419999998</v>
      </c>
      <c r="C79" s="20">
        <f>'E-FCS'!G79</f>
        <v>9398116.3499999996</v>
      </c>
      <c r="D79" s="20">
        <f>'E-ADS'!G79</f>
        <v>4072621.94</v>
      </c>
      <c r="E79" s="20">
        <f>'E-RC'!G79</f>
        <v>14592419.579999998</v>
      </c>
      <c r="F79" s="20">
        <f>'E-WM'!G79</f>
        <v>3246565.49</v>
      </c>
      <c r="G79" s="20">
        <f>'E-TSM'!G79</f>
        <v>2378777.56</v>
      </c>
      <c r="H79" s="20">
        <f>'E-E'!G79</f>
        <v>1507750.25</v>
      </c>
      <c r="I79" s="20">
        <f>'E-BES'!G79</f>
        <v>6575811.9499999993</v>
      </c>
      <c r="J79" s="20">
        <f>'E-LRB'!G79</f>
        <v>5449022.8099999996</v>
      </c>
      <c r="K79" s="87">
        <f>'E-Total'!G79</f>
        <v>72114576.349999994</v>
      </c>
      <c r="L79" s="20">
        <f>'E-MR'!G79+'E-O'!G79</f>
        <v>0</v>
      </c>
      <c r="M79" s="12">
        <f>'E-Total'!M79</f>
        <v>72114576.349999994</v>
      </c>
    </row>
    <row r="80" spans="1:13" x14ac:dyDescent="0.25">
      <c r="A80" s="4" t="s">
        <v>70</v>
      </c>
      <c r="B80" s="25">
        <f>'E-G'!G80</f>
        <v>19842433.751900002</v>
      </c>
      <c r="C80" s="20">
        <f>'E-FCS'!G80</f>
        <v>1608017.3727999998</v>
      </c>
      <c r="D80" s="20">
        <f>'E-ADS'!G80</f>
        <v>672885.93500000006</v>
      </c>
      <c r="E80" s="20">
        <f>'E-RC'!G80</f>
        <v>14958837.068999998</v>
      </c>
      <c r="F80" s="20">
        <f>'E-WM'!G80</f>
        <v>6914707.1394999996</v>
      </c>
      <c r="G80" s="20">
        <f>'E-TSM'!G80</f>
        <v>3317477.5107</v>
      </c>
      <c r="H80" s="20">
        <f>'E-E'!G80</f>
        <v>4040711.1126999999</v>
      </c>
      <c r="I80" s="20">
        <f>'E-BES'!G80</f>
        <v>4769449.3753000004</v>
      </c>
      <c r="J80" s="20">
        <f>'E-LRB'!G80</f>
        <v>18711707.223099999</v>
      </c>
      <c r="K80" s="87">
        <f>'E-Total'!G80</f>
        <v>74836226.49000001</v>
      </c>
      <c r="L80" s="20">
        <f>'E-MR'!G80+'E-O'!G80</f>
        <v>1535382.8800000001</v>
      </c>
      <c r="M80" s="12">
        <f>'E-Total'!M80</f>
        <v>76371609.370000005</v>
      </c>
    </row>
    <row r="81" spans="1:13" x14ac:dyDescent="0.25">
      <c r="A81" s="4" t="s">
        <v>71</v>
      </c>
      <c r="B81" s="25">
        <f>'E-G'!G81</f>
        <v>4800378.5960543342</v>
      </c>
      <c r="C81" s="20">
        <f>'E-FCS'!G81</f>
        <v>859463.46</v>
      </c>
      <c r="D81" s="20">
        <f>'E-ADS'!G81</f>
        <v>725467.57000000007</v>
      </c>
      <c r="E81" s="20">
        <f>'E-RC'!G81</f>
        <v>2629387.52</v>
      </c>
      <c r="F81" s="20">
        <f>'E-WM'!G81</f>
        <v>760985.77</v>
      </c>
      <c r="G81" s="20">
        <f>'E-TSM'!G81</f>
        <v>386702.68999999994</v>
      </c>
      <c r="H81" s="20">
        <f>'E-E'!G81</f>
        <v>1466322.26</v>
      </c>
      <c r="I81" s="20">
        <f>'E-BES'!G81</f>
        <v>1543156.93</v>
      </c>
      <c r="J81" s="20">
        <f>'E-LRB'!G81</f>
        <v>9986830.75</v>
      </c>
      <c r="K81" s="87">
        <f>'E-Total'!G81</f>
        <v>23158695.546054333</v>
      </c>
      <c r="L81" s="20">
        <f>'E-MR'!G81+'E-O'!G81</f>
        <v>1723696.44</v>
      </c>
      <c r="M81" s="12">
        <f>'E-Total'!M81</f>
        <v>24882391.986054335</v>
      </c>
    </row>
    <row r="82" spans="1:13" x14ac:dyDescent="0.25">
      <c r="A82" s="4" t="s">
        <v>72</v>
      </c>
      <c r="B82" s="25">
        <f>'E-G'!G82</f>
        <v>21035347</v>
      </c>
      <c r="C82" s="20">
        <f>'E-FCS'!G82</f>
        <v>16084546</v>
      </c>
      <c r="D82" s="20">
        <f>'E-ADS'!G82</f>
        <v>17413893</v>
      </c>
      <c r="E82" s="20">
        <f>'E-RC'!G82</f>
        <v>43350243</v>
      </c>
      <c r="F82" s="20">
        <f>'E-WM'!G82</f>
        <v>21071220</v>
      </c>
      <c r="G82" s="20">
        <f>'E-TSM'!G82</f>
        <v>16905860</v>
      </c>
      <c r="H82" s="20">
        <f>'E-E'!G82</f>
        <v>3715238</v>
      </c>
      <c r="I82" s="20">
        <f>'E-BES'!G82</f>
        <v>9425502</v>
      </c>
      <c r="J82" s="20">
        <f>'E-LRB'!G82</f>
        <v>6062932</v>
      </c>
      <c r="K82" s="87">
        <f>'E-Total'!G82</f>
        <v>155064781</v>
      </c>
      <c r="L82" s="20">
        <f>'E-MR'!G82+'E-O'!G82</f>
        <v>0</v>
      </c>
      <c r="M82" s="12">
        <f>'E-Total'!M82</f>
        <v>155064781</v>
      </c>
    </row>
    <row r="83" spans="1:13" x14ac:dyDescent="0.25">
      <c r="A83" s="4" t="s">
        <v>73</v>
      </c>
      <c r="B83" s="25">
        <f>'E-G'!G83</f>
        <v>69569076.159999996</v>
      </c>
      <c r="C83" s="20">
        <f>'E-FCS'!G83</f>
        <v>16018670.310000001</v>
      </c>
      <c r="D83" s="20">
        <f>'E-ADS'!G83</f>
        <v>16257095.710000001</v>
      </c>
      <c r="E83" s="20">
        <f>'E-RC'!G83</f>
        <v>29560235.520000003</v>
      </c>
      <c r="F83" s="20">
        <f>'E-WM'!G83</f>
        <v>12813053.42</v>
      </c>
      <c r="G83" s="20">
        <f>'E-TSM'!G83</f>
        <v>18219042.049999997</v>
      </c>
      <c r="H83" s="20">
        <f>'E-E'!G83</f>
        <v>3660100.64</v>
      </c>
      <c r="I83" s="20">
        <f>'E-BES'!G83</f>
        <v>12491064.920000002</v>
      </c>
      <c r="J83" s="20">
        <f>'E-LRB'!G83</f>
        <v>4780450.4399999995</v>
      </c>
      <c r="K83" s="87">
        <f>'E-Total'!G83</f>
        <v>183368789.17000002</v>
      </c>
      <c r="L83" s="20">
        <f>'E-MR'!G83+'E-O'!G83</f>
        <v>1107084.77</v>
      </c>
      <c r="M83" s="12">
        <f>'E-Total'!M83</f>
        <v>184475873.94000003</v>
      </c>
    </row>
    <row r="84" spans="1:13" x14ac:dyDescent="0.25">
      <c r="A84" s="4" t="s">
        <v>74</v>
      </c>
      <c r="B84" s="25">
        <f>'E-G'!G84</f>
        <v>19995208</v>
      </c>
      <c r="C84" s="20">
        <f>'E-FCS'!G84</f>
        <v>5534553</v>
      </c>
      <c r="D84" s="20">
        <f>'E-ADS'!G84</f>
        <v>395485</v>
      </c>
      <c r="E84" s="20">
        <f>'E-RC'!G84</f>
        <v>10477582</v>
      </c>
      <c r="F84" s="20">
        <f>'E-WM'!G84</f>
        <v>4646757</v>
      </c>
      <c r="G84" s="20">
        <f>'E-TSM'!G84</f>
        <v>2917111</v>
      </c>
      <c r="H84" s="20">
        <f>'E-E'!G84</f>
        <v>2020501</v>
      </c>
      <c r="I84" s="20">
        <f>'E-BES'!G84</f>
        <v>5843056</v>
      </c>
      <c r="J84" s="20">
        <f>'E-LRB'!G84</f>
        <v>6104932</v>
      </c>
      <c r="K84" s="87">
        <f>'E-Total'!G84</f>
        <v>57935185</v>
      </c>
      <c r="L84" s="20">
        <f>'E-MR'!G84+'E-O'!G84</f>
        <v>0</v>
      </c>
      <c r="M84" s="12">
        <f>'E-Total'!M84</f>
        <v>57935185</v>
      </c>
    </row>
    <row r="85" spans="1:13" x14ac:dyDescent="0.25">
      <c r="A85" s="4" t="s">
        <v>75</v>
      </c>
      <c r="B85" s="25">
        <f>'E-G'!G85</f>
        <v>32112922.995118044</v>
      </c>
      <c r="C85" s="20">
        <f>'E-FCS'!G85</f>
        <v>32792737.790478542</v>
      </c>
      <c r="D85" s="20">
        <f>'E-ADS'!G85</f>
        <v>11404902.668397203</v>
      </c>
      <c r="E85" s="20">
        <f>'E-RC'!G85</f>
        <v>65874984.037513644</v>
      </c>
      <c r="F85" s="20">
        <f>'E-WM'!G85</f>
        <v>61772381.817069203</v>
      </c>
      <c r="G85" s="20">
        <f>'E-TSM'!G85</f>
        <v>18157816.170736883</v>
      </c>
      <c r="H85" s="20">
        <f>'E-E'!G85</f>
        <v>12358515.929127023</v>
      </c>
      <c r="I85" s="20">
        <f>'E-BES'!G85</f>
        <v>15326701.367009867</v>
      </c>
      <c r="J85" s="20">
        <f>'E-LRB'!G85</f>
        <v>45827718.681119546</v>
      </c>
      <c r="K85" s="87">
        <f>'E-Total'!G85</f>
        <v>295628681.45656997</v>
      </c>
      <c r="L85" s="20">
        <f>'E-MR'!G85+'E-O'!G85</f>
        <v>3677612.1599999997</v>
      </c>
      <c r="M85" s="12">
        <f>'E-Total'!M85</f>
        <v>299306293.61657</v>
      </c>
    </row>
    <row r="86" spans="1:13" x14ac:dyDescent="0.25">
      <c r="A86" s="4" t="s">
        <v>76</v>
      </c>
      <c r="B86" s="25">
        <f>'E-G'!G86</f>
        <v>22459830</v>
      </c>
      <c r="C86" s="20">
        <f>'E-FCS'!G86</f>
        <v>21189449</v>
      </c>
      <c r="D86" s="20">
        <f>'E-ADS'!G86</f>
        <v>9592749</v>
      </c>
      <c r="E86" s="20">
        <f>'E-RC'!G86</f>
        <v>39266133</v>
      </c>
      <c r="F86" s="20">
        <f>'E-WM'!G86</f>
        <v>11590650</v>
      </c>
      <c r="G86" s="20">
        <f>'E-TSM'!G86</f>
        <v>19849418</v>
      </c>
      <c r="H86" s="20">
        <f>'E-E'!G86</f>
        <v>2606351</v>
      </c>
      <c r="I86" s="20">
        <f>'E-BES'!G86</f>
        <v>15845431</v>
      </c>
      <c r="J86" s="20">
        <f>'E-LRB'!G86</f>
        <v>11624148</v>
      </c>
      <c r="K86" s="87">
        <f>'E-Total'!G86</f>
        <v>154024159</v>
      </c>
      <c r="L86" s="20">
        <f>'E-MR'!G86+'E-O'!G86</f>
        <v>9148009</v>
      </c>
      <c r="M86" s="12">
        <f>'E-Total'!M86</f>
        <v>163172168</v>
      </c>
    </row>
    <row r="87" spans="1:13" x14ac:dyDescent="0.25">
      <c r="A87" s="4" t="s">
        <v>77</v>
      </c>
      <c r="B87" s="25">
        <f>'E-G'!G87</f>
        <v>43163225.679999992</v>
      </c>
      <c r="C87" s="20">
        <f>'E-FCS'!G87</f>
        <v>10322395.510000002</v>
      </c>
      <c r="D87" s="20">
        <f>'E-ADS'!G87</f>
        <v>7639310.6100000013</v>
      </c>
      <c r="E87" s="20">
        <f>'E-RC'!G87</f>
        <v>30986199.359999992</v>
      </c>
      <c r="F87" s="20">
        <f>'E-WM'!G87</f>
        <v>16969809.329999998</v>
      </c>
      <c r="G87" s="20">
        <f>'E-TSM'!G87</f>
        <v>12741481.289999999</v>
      </c>
      <c r="H87" s="20">
        <f>'E-E'!G87</f>
        <v>19058469.43</v>
      </c>
      <c r="I87" s="20">
        <f>'E-BES'!G87</f>
        <v>9120496.8100000005</v>
      </c>
      <c r="J87" s="20">
        <f>'E-LRB'!G87</f>
        <v>19984717.799999997</v>
      </c>
      <c r="K87" s="87">
        <f>'E-Total'!G87</f>
        <v>169986105.81999999</v>
      </c>
      <c r="L87" s="20">
        <f>'E-MR'!G87+'E-O'!G87</f>
        <v>152711.26999999999</v>
      </c>
      <c r="M87" s="12">
        <f>'E-Total'!M87</f>
        <v>170138817.09</v>
      </c>
    </row>
    <row r="88" spans="1:13" x14ac:dyDescent="0.25">
      <c r="A88" s="4" t="s">
        <v>78</v>
      </c>
      <c r="B88" s="25">
        <f>'E-G'!G88</f>
        <v>3499218</v>
      </c>
      <c r="C88" s="20">
        <f>'E-FCS'!G88</f>
        <v>1403096</v>
      </c>
      <c r="D88" s="20">
        <f>'E-ADS'!G88</f>
        <v>1457125</v>
      </c>
      <c r="E88" s="20">
        <f>'E-RC'!G88</f>
        <v>1734492</v>
      </c>
      <c r="F88" s="20">
        <f>'E-WM'!G88</f>
        <v>1393286</v>
      </c>
      <c r="G88" s="20">
        <f>'E-TSM'!G88</f>
        <v>2262518</v>
      </c>
      <c r="H88" s="20">
        <f>'E-E'!G88</f>
        <v>719194</v>
      </c>
      <c r="I88" s="20">
        <f>'E-BES'!G88</f>
        <v>1848417</v>
      </c>
      <c r="J88" s="20">
        <f>'E-LRB'!G88</f>
        <v>8613654</v>
      </c>
      <c r="K88" s="87">
        <f>'E-Total'!G88</f>
        <v>22931000</v>
      </c>
      <c r="L88" s="20">
        <f>'E-MR'!G88+'E-O'!G88</f>
        <v>0</v>
      </c>
      <c r="M88" s="12">
        <f>'E-Total'!M88</f>
        <v>22931000</v>
      </c>
    </row>
    <row r="89" spans="1:13" x14ac:dyDescent="0.25">
      <c r="A89" s="5"/>
      <c r="B89" s="26"/>
      <c r="C89" s="21"/>
      <c r="D89" s="21"/>
      <c r="E89" s="21"/>
      <c r="F89" s="21"/>
      <c r="G89" s="21"/>
      <c r="H89" s="21"/>
      <c r="I89" s="21"/>
      <c r="J89" s="21"/>
      <c r="K89" s="88"/>
      <c r="L89" s="21"/>
      <c r="M89" s="13"/>
    </row>
    <row r="90" spans="1:13" x14ac:dyDescent="0.25">
      <c r="A90" s="30"/>
      <c r="B90" s="31">
        <f>SUM(B9:B89)</f>
        <v>1725227150.8688755</v>
      </c>
      <c r="C90" s="32">
        <f t="shared" ref="C90:M90" si="0">SUM(C9:C89)</f>
        <v>708198742.67931747</v>
      </c>
      <c r="D90" s="32">
        <f t="shared" si="0"/>
        <v>497304787.22125572</v>
      </c>
      <c r="E90" s="32">
        <f t="shared" si="0"/>
        <v>1532314044.7412159</v>
      </c>
      <c r="F90" s="32">
        <f t="shared" si="0"/>
        <v>730408448.27936792</v>
      </c>
      <c r="G90" s="32">
        <f t="shared" si="0"/>
        <v>660814498.7336545</v>
      </c>
      <c r="H90" s="32">
        <f t="shared" si="0"/>
        <v>331104616.21504837</v>
      </c>
      <c r="I90" s="32">
        <f t="shared" si="0"/>
        <v>884735229.9584285</v>
      </c>
      <c r="J90" s="32">
        <f t="shared" si="0"/>
        <v>1009207033.2393855</v>
      </c>
      <c r="K90" s="32">
        <f t="shared" si="0"/>
        <v>8079314551.9365492</v>
      </c>
      <c r="L90" s="32">
        <f>'E-MR'!G90+'E-O'!G90</f>
        <v>69338895.305567622</v>
      </c>
      <c r="M90" s="33">
        <f t="shared" si="0"/>
        <v>8148653447.2421169</v>
      </c>
    </row>
    <row r="91" spans="1:13" x14ac:dyDescent="0.25">
      <c r="A91" s="29" t="str">
        <f>"Source: Victoria Grants Commission - Questionnaire "&amp;$A$3&amp;" response from Council"</f>
        <v>Source: Victoria Grants Commission - Questionnaire 2016-17 response from Council</v>
      </c>
      <c r="B91" s="10"/>
      <c r="C91" s="10"/>
      <c r="D91" s="10"/>
      <c r="E91" s="10"/>
      <c r="F91" s="10"/>
      <c r="G91" s="10"/>
      <c r="H91" s="10"/>
      <c r="I91" s="10"/>
      <c r="J91" s="10"/>
      <c r="K91" s="10"/>
      <c r="L91" s="10"/>
      <c r="M91" s="10"/>
    </row>
    <row r="96" spans="1:13" x14ac:dyDescent="0.25">
      <c r="B96" s="6"/>
      <c r="C96" s="6"/>
      <c r="D96" s="6"/>
      <c r="E96" s="6"/>
      <c r="F96" s="6"/>
    </row>
    <row r="97" spans="2:6" x14ac:dyDescent="0.25">
      <c r="B97" s="6"/>
      <c r="C97" s="6"/>
      <c r="D97" s="6"/>
      <c r="E97" s="6"/>
      <c r="F97" s="6"/>
    </row>
    <row r="98" spans="2:6" x14ac:dyDescent="0.25">
      <c r="B98" s="6"/>
      <c r="C98" s="6"/>
      <c r="D98" s="6"/>
      <c r="E98" s="6"/>
      <c r="F98" s="6"/>
    </row>
    <row r="99" spans="2:6" x14ac:dyDescent="0.25">
      <c r="B99" s="6"/>
      <c r="C99" s="6"/>
      <c r="D99" s="6"/>
      <c r="E99" s="6"/>
      <c r="F99" s="6"/>
    </row>
    <row r="100" spans="2:6" x14ac:dyDescent="0.25">
      <c r="B100" s="6"/>
      <c r="C100" s="6"/>
      <c r="D100" s="6"/>
      <c r="E100" s="6"/>
      <c r="F100" s="6"/>
    </row>
    <row r="101" spans="2:6" x14ac:dyDescent="0.25">
      <c r="B101" s="6"/>
      <c r="C101" s="6"/>
      <c r="D101" s="6"/>
      <c r="E101" s="6"/>
      <c r="F101" s="6"/>
    </row>
    <row r="102" spans="2:6" x14ac:dyDescent="0.25">
      <c r="B102" s="6"/>
      <c r="C102" s="6"/>
      <c r="D102" s="6"/>
      <c r="E102" s="6"/>
      <c r="F102" s="6"/>
    </row>
  </sheetData>
  <printOptions horizontalCentered="1" verticalCentered="1"/>
  <pageMargins left="0.39370078740157483" right="0.39370078740157483" top="0.39370078740157483" bottom="0.19685039370078741" header="0.31496062992125984" footer="0.31496062992125984"/>
  <pageSetup paperSize="8" scale="60" fitToWidth="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5" width="12.6640625" style="9"/>
    <col min="16" max="16384" width="12.6640625" style="6"/>
  </cols>
  <sheetData>
    <row r="1" spans="1:15" x14ac:dyDescent="0.25">
      <c r="A1" s="1" t="s">
        <v>0</v>
      </c>
      <c r="B1" s="7"/>
      <c r="C1" s="7"/>
      <c r="D1" s="7"/>
      <c r="E1" s="7"/>
      <c r="F1" s="7"/>
      <c r="G1" s="7"/>
      <c r="H1" s="7"/>
      <c r="I1" s="7"/>
      <c r="J1" s="7"/>
      <c r="K1" s="7"/>
      <c r="L1" s="7"/>
      <c r="M1" s="7"/>
      <c r="N1" s="7"/>
      <c r="O1" s="7"/>
    </row>
    <row r="2" spans="1:15" ht="15.6" x14ac:dyDescent="0.3">
      <c r="A2" s="2" t="s">
        <v>271</v>
      </c>
      <c r="B2" s="8"/>
      <c r="C2" s="8"/>
      <c r="D2" s="8"/>
      <c r="E2" s="8"/>
      <c r="F2" s="8"/>
      <c r="G2" s="8"/>
      <c r="H2" s="8"/>
      <c r="I2" s="8"/>
      <c r="J2" s="8"/>
      <c r="K2" s="8"/>
      <c r="L2" s="8"/>
      <c r="M2" s="8"/>
      <c r="N2" s="8"/>
      <c r="O2" s="8"/>
    </row>
    <row r="3" spans="1:15" x14ac:dyDescent="0.25">
      <c r="A3" s="28" t="str">
        <f>'Total Exp'!A3</f>
        <v>2016-17</v>
      </c>
    </row>
    <row r="4" spans="1:15" ht="15.6" x14ac:dyDescent="0.3">
      <c r="A4" s="82" t="s">
        <v>86</v>
      </c>
      <c r="B4" s="83"/>
      <c r="C4" s="84"/>
      <c r="D4" s="85"/>
      <c r="E4" s="83"/>
      <c r="F4" s="85"/>
      <c r="G4" s="83"/>
      <c r="H4" s="85"/>
      <c r="I4" s="83"/>
      <c r="J4" s="85"/>
      <c r="K4" s="83"/>
      <c r="L4" s="85"/>
      <c r="M4" s="83"/>
      <c r="N4" s="85"/>
      <c r="O4" s="84" t="s">
        <v>287</v>
      </c>
    </row>
    <row r="5" spans="1:15" s="60" customFormat="1" ht="13.2" x14ac:dyDescent="0.25">
      <c r="A5" s="49"/>
      <c r="B5" s="61" t="s">
        <v>151</v>
      </c>
      <c r="C5" s="63"/>
      <c r="D5" s="64" t="s">
        <v>93</v>
      </c>
      <c r="E5" s="66"/>
      <c r="F5" s="64" t="s">
        <v>94</v>
      </c>
      <c r="G5" s="66"/>
      <c r="H5" s="64" t="s">
        <v>97</v>
      </c>
      <c r="I5" s="66"/>
      <c r="J5" s="64" t="s">
        <v>98</v>
      </c>
      <c r="K5" s="66"/>
      <c r="L5" s="64" t="s">
        <v>101</v>
      </c>
      <c r="M5" s="66"/>
      <c r="N5" s="64" t="s">
        <v>102</v>
      </c>
      <c r="O5" s="66"/>
    </row>
    <row r="6" spans="1:15" s="60" customFormat="1" ht="13.2" x14ac:dyDescent="0.25">
      <c r="A6" s="49"/>
      <c r="B6" s="50" t="str">
        <f>$A$4&amp;" Total"</f>
        <v>Governance Total</v>
      </c>
      <c r="C6" s="52"/>
      <c r="D6" s="50" t="s">
        <v>95</v>
      </c>
      <c r="E6" s="52"/>
      <c r="F6" s="50" t="s">
        <v>96</v>
      </c>
      <c r="G6" s="52"/>
      <c r="H6" s="50" t="s">
        <v>99</v>
      </c>
      <c r="I6" s="52"/>
      <c r="J6" s="50" t="s">
        <v>100</v>
      </c>
      <c r="K6" s="52"/>
      <c r="L6" s="53" t="s">
        <v>103</v>
      </c>
      <c r="M6" s="52"/>
      <c r="N6" s="53" t="s">
        <v>104</v>
      </c>
      <c r="O6" s="52"/>
    </row>
    <row r="7" spans="1:15" s="59" customFormat="1" ht="20.399999999999999" x14ac:dyDescent="0.2">
      <c r="A7" s="57"/>
      <c r="B7" s="42" t="s">
        <v>118</v>
      </c>
      <c r="C7" s="44" t="s">
        <v>119</v>
      </c>
      <c r="D7" s="42" t="s">
        <v>118</v>
      </c>
      <c r="E7" s="44" t="s">
        <v>119</v>
      </c>
      <c r="F7" s="42" t="s">
        <v>118</v>
      </c>
      <c r="G7" s="44" t="s">
        <v>119</v>
      </c>
      <c r="H7" s="42" t="s">
        <v>118</v>
      </c>
      <c r="I7" s="44" t="s">
        <v>119</v>
      </c>
      <c r="J7" s="42" t="s">
        <v>118</v>
      </c>
      <c r="K7" s="44" t="s">
        <v>119</v>
      </c>
      <c r="L7" s="42" t="s">
        <v>118</v>
      </c>
      <c r="M7" s="44" t="s">
        <v>119</v>
      </c>
      <c r="N7" s="42" t="s">
        <v>118</v>
      </c>
      <c r="O7" s="44" t="s">
        <v>119</v>
      </c>
    </row>
    <row r="8" spans="1:15" s="59" customFormat="1" ht="10.199999999999999" x14ac:dyDescent="0.2">
      <c r="A8" s="67"/>
      <c r="B8" s="46" t="s">
        <v>120</v>
      </c>
      <c r="C8" s="48" t="s">
        <v>121</v>
      </c>
      <c r="D8" s="46" t="s">
        <v>120</v>
      </c>
      <c r="E8" s="48" t="s">
        <v>121</v>
      </c>
      <c r="F8" s="46" t="s">
        <v>120</v>
      </c>
      <c r="G8" s="48" t="s">
        <v>121</v>
      </c>
      <c r="H8" s="46" t="s">
        <v>120</v>
      </c>
      <c r="I8" s="48" t="s">
        <v>121</v>
      </c>
      <c r="J8" s="46" t="s">
        <v>120</v>
      </c>
      <c r="K8" s="48" t="s">
        <v>121</v>
      </c>
      <c r="L8" s="46" t="s">
        <v>120</v>
      </c>
      <c r="M8" s="48" t="s">
        <v>121</v>
      </c>
      <c r="N8" s="46" t="s">
        <v>120</v>
      </c>
      <c r="O8" s="48" t="s">
        <v>121</v>
      </c>
    </row>
    <row r="9" spans="1:15" x14ac:dyDescent="0.25">
      <c r="A9" s="3"/>
      <c r="B9" s="99"/>
      <c r="C9" s="100"/>
      <c r="D9" s="14"/>
      <c r="E9" s="74"/>
      <c r="F9" s="14"/>
      <c r="G9" s="11"/>
      <c r="H9" s="14"/>
      <c r="I9" s="11"/>
      <c r="J9" s="14"/>
      <c r="K9" s="11"/>
      <c r="L9" s="14"/>
      <c r="M9" s="11"/>
      <c r="N9" s="14"/>
      <c r="O9" s="11"/>
    </row>
    <row r="10" spans="1:15" x14ac:dyDescent="0.25">
      <c r="A10" s="4" t="s">
        <v>1</v>
      </c>
      <c r="B10" s="92">
        <v>0</v>
      </c>
      <c r="C10" s="93">
        <v>0</v>
      </c>
      <c r="D10" s="16">
        <v>0</v>
      </c>
      <c r="E10" s="75">
        <v>0</v>
      </c>
      <c r="F10" s="16">
        <v>0</v>
      </c>
      <c r="G10" s="75">
        <v>0</v>
      </c>
      <c r="H10" s="16">
        <v>0</v>
      </c>
      <c r="I10" s="75">
        <v>0</v>
      </c>
      <c r="J10" s="16">
        <v>0</v>
      </c>
      <c r="K10" s="75">
        <v>0</v>
      </c>
      <c r="L10" s="16">
        <v>0</v>
      </c>
      <c r="M10" s="75">
        <v>0</v>
      </c>
      <c r="N10" s="16">
        <v>0</v>
      </c>
      <c r="O10" s="75">
        <v>0</v>
      </c>
    </row>
    <row r="11" spans="1:15" x14ac:dyDescent="0.25">
      <c r="A11" s="4" t="s">
        <v>2</v>
      </c>
      <c r="B11" s="92">
        <v>0</v>
      </c>
      <c r="C11" s="93">
        <v>0</v>
      </c>
      <c r="D11" s="16">
        <v>0</v>
      </c>
      <c r="E11" s="75">
        <v>0</v>
      </c>
      <c r="F11" s="16">
        <v>0</v>
      </c>
      <c r="G11" s="75">
        <v>0</v>
      </c>
      <c r="H11" s="16">
        <v>0</v>
      </c>
      <c r="I11" s="75">
        <v>0</v>
      </c>
      <c r="J11" s="16">
        <v>0</v>
      </c>
      <c r="K11" s="75">
        <v>0</v>
      </c>
      <c r="L11" s="16">
        <v>0</v>
      </c>
      <c r="M11" s="75">
        <v>0</v>
      </c>
      <c r="N11" s="16">
        <v>0</v>
      </c>
      <c r="O11" s="75">
        <v>0</v>
      </c>
    </row>
    <row r="12" spans="1:15" x14ac:dyDescent="0.25">
      <c r="A12" s="4" t="s">
        <v>3</v>
      </c>
      <c r="B12" s="92">
        <v>0</v>
      </c>
      <c r="C12" s="93">
        <v>0</v>
      </c>
      <c r="D12" s="16">
        <v>0</v>
      </c>
      <c r="E12" s="75">
        <v>0</v>
      </c>
      <c r="F12" s="16">
        <v>0</v>
      </c>
      <c r="G12" s="75">
        <v>0</v>
      </c>
      <c r="H12" s="16">
        <v>0</v>
      </c>
      <c r="I12" s="75">
        <v>0</v>
      </c>
      <c r="J12" s="16">
        <v>0</v>
      </c>
      <c r="K12" s="75">
        <v>0</v>
      </c>
      <c r="L12" s="16">
        <v>0</v>
      </c>
      <c r="M12" s="75">
        <v>0</v>
      </c>
      <c r="N12" s="16">
        <v>0</v>
      </c>
      <c r="O12" s="75">
        <v>0</v>
      </c>
    </row>
    <row r="13" spans="1:15" x14ac:dyDescent="0.25">
      <c r="A13" s="4" t="s">
        <v>4</v>
      </c>
      <c r="B13" s="92">
        <v>-4000</v>
      </c>
      <c r="C13" s="93">
        <v>160000</v>
      </c>
      <c r="D13" s="16">
        <v>0</v>
      </c>
      <c r="E13" s="75">
        <v>0</v>
      </c>
      <c r="F13" s="16">
        <v>-2000</v>
      </c>
      <c r="G13" s="75">
        <v>0</v>
      </c>
      <c r="H13" s="16">
        <v>-2000</v>
      </c>
      <c r="I13" s="75">
        <v>160000</v>
      </c>
      <c r="J13" s="16">
        <v>0</v>
      </c>
      <c r="K13" s="75">
        <v>0</v>
      </c>
      <c r="L13" s="16">
        <v>0</v>
      </c>
      <c r="M13" s="75">
        <v>0</v>
      </c>
      <c r="N13" s="16">
        <v>0</v>
      </c>
      <c r="O13" s="75">
        <v>0</v>
      </c>
    </row>
    <row r="14" spans="1:15" x14ac:dyDescent="0.25">
      <c r="A14" s="4" t="s">
        <v>5</v>
      </c>
      <c r="B14" s="92">
        <v>0</v>
      </c>
      <c r="C14" s="93">
        <v>130229</v>
      </c>
      <c r="D14" s="16">
        <v>0</v>
      </c>
      <c r="E14" s="75">
        <v>0</v>
      </c>
      <c r="F14" s="16">
        <v>0</v>
      </c>
      <c r="G14" s="75">
        <v>0</v>
      </c>
      <c r="H14" s="16">
        <v>0</v>
      </c>
      <c r="I14" s="75">
        <v>0</v>
      </c>
      <c r="J14" s="16">
        <v>0</v>
      </c>
      <c r="K14" s="75">
        <v>0</v>
      </c>
      <c r="L14" s="16">
        <v>0</v>
      </c>
      <c r="M14" s="75">
        <v>130229</v>
      </c>
      <c r="N14" s="16">
        <v>0</v>
      </c>
      <c r="O14" s="75">
        <v>0</v>
      </c>
    </row>
    <row r="15" spans="1:15" x14ac:dyDescent="0.25">
      <c r="A15" s="4" t="s">
        <v>6</v>
      </c>
      <c r="B15" s="92">
        <v>0</v>
      </c>
      <c r="C15" s="93">
        <v>681000</v>
      </c>
      <c r="D15" s="16">
        <v>0</v>
      </c>
      <c r="E15" s="75">
        <v>0</v>
      </c>
      <c r="F15" s="16">
        <v>0</v>
      </c>
      <c r="G15" s="75">
        <v>0</v>
      </c>
      <c r="H15" s="16">
        <v>0</v>
      </c>
      <c r="I15" s="75">
        <v>0</v>
      </c>
      <c r="J15" s="16">
        <v>0</v>
      </c>
      <c r="K15" s="75">
        <v>0</v>
      </c>
      <c r="L15" s="16">
        <v>0</v>
      </c>
      <c r="M15" s="75">
        <v>0</v>
      </c>
      <c r="N15" s="16">
        <v>0</v>
      </c>
      <c r="O15" s="75">
        <v>681000</v>
      </c>
    </row>
    <row r="16" spans="1:15" x14ac:dyDescent="0.25">
      <c r="A16" s="4" t="s">
        <v>7</v>
      </c>
      <c r="B16" s="92">
        <v>1853175.65</v>
      </c>
      <c r="C16" s="93">
        <v>254602.97</v>
      </c>
      <c r="D16" s="16">
        <v>0</v>
      </c>
      <c r="E16" s="75">
        <v>0</v>
      </c>
      <c r="F16" s="16">
        <v>0</v>
      </c>
      <c r="G16" s="75">
        <v>0</v>
      </c>
      <c r="H16" s="16">
        <v>0</v>
      </c>
      <c r="I16" s="75">
        <v>2642.73</v>
      </c>
      <c r="J16" s="16">
        <v>0</v>
      </c>
      <c r="K16" s="75">
        <v>0</v>
      </c>
      <c r="L16" s="16">
        <v>0</v>
      </c>
      <c r="M16" s="75">
        <v>0</v>
      </c>
      <c r="N16" s="16">
        <v>1853175.65</v>
      </c>
      <c r="O16" s="75">
        <v>251960.24</v>
      </c>
    </row>
    <row r="17" spans="1:15" x14ac:dyDescent="0.25">
      <c r="A17" s="4" t="s">
        <v>8</v>
      </c>
      <c r="B17" s="92">
        <v>0</v>
      </c>
      <c r="C17" s="93">
        <v>2559</v>
      </c>
      <c r="D17" s="16">
        <v>0</v>
      </c>
      <c r="E17" s="75">
        <v>0</v>
      </c>
      <c r="F17" s="16">
        <v>0</v>
      </c>
      <c r="G17" s="75">
        <v>0</v>
      </c>
      <c r="H17" s="16">
        <v>0</v>
      </c>
      <c r="I17" s="75">
        <v>2559</v>
      </c>
      <c r="J17" s="16">
        <v>0</v>
      </c>
      <c r="K17" s="75">
        <v>0</v>
      </c>
      <c r="L17" s="16">
        <v>0</v>
      </c>
      <c r="M17" s="75">
        <v>0</v>
      </c>
      <c r="N17" s="16">
        <v>0</v>
      </c>
      <c r="O17" s="75">
        <v>0</v>
      </c>
    </row>
    <row r="18" spans="1:15" x14ac:dyDescent="0.25">
      <c r="A18" s="4" t="s">
        <v>9</v>
      </c>
      <c r="B18" s="92">
        <v>0</v>
      </c>
      <c r="C18" s="93">
        <v>0</v>
      </c>
      <c r="D18" s="16">
        <v>0</v>
      </c>
      <c r="E18" s="75">
        <v>0</v>
      </c>
      <c r="F18" s="16">
        <v>0</v>
      </c>
      <c r="G18" s="75">
        <v>0</v>
      </c>
      <c r="H18" s="16">
        <v>0</v>
      </c>
      <c r="I18" s="75">
        <v>0</v>
      </c>
      <c r="J18" s="16">
        <v>0</v>
      </c>
      <c r="K18" s="75">
        <v>0</v>
      </c>
      <c r="L18" s="16">
        <v>0</v>
      </c>
      <c r="M18" s="75">
        <v>0</v>
      </c>
      <c r="N18" s="16">
        <v>0</v>
      </c>
      <c r="O18" s="75">
        <v>0</v>
      </c>
    </row>
    <row r="19" spans="1:15" x14ac:dyDescent="0.25">
      <c r="A19" s="4" t="s">
        <v>10</v>
      </c>
      <c r="B19" s="92">
        <v>0</v>
      </c>
      <c r="C19" s="93">
        <v>5251654</v>
      </c>
      <c r="D19" s="16">
        <v>0</v>
      </c>
      <c r="E19" s="75">
        <v>0</v>
      </c>
      <c r="F19" s="16">
        <v>0</v>
      </c>
      <c r="G19" s="75">
        <v>0</v>
      </c>
      <c r="H19" s="16">
        <v>0</v>
      </c>
      <c r="I19" s="75">
        <v>5251654</v>
      </c>
      <c r="J19" s="16">
        <v>0</v>
      </c>
      <c r="K19" s="75">
        <v>0</v>
      </c>
      <c r="L19" s="16">
        <v>0</v>
      </c>
      <c r="M19" s="75">
        <v>0</v>
      </c>
      <c r="N19" s="16">
        <v>0</v>
      </c>
      <c r="O19" s="75">
        <v>0</v>
      </c>
    </row>
    <row r="20" spans="1:15" x14ac:dyDescent="0.25">
      <c r="A20" s="4" t="s">
        <v>11</v>
      </c>
      <c r="B20" s="92">
        <v>0</v>
      </c>
      <c r="C20" s="93">
        <v>23370</v>
      </c>
      <c r="D20" s="16">
        <v>0</v>
      </c>
      <c r="E20" s="75">
        <v>0</v>
      </c>
      <c r="F20" s="16">
        <v>0</v>
      </c>
      <c r="G20" s="75">
        <v>0</v>
      </c>
      <c r="H20" s="16">
        <v>0</v>
      </c>
      <c r="I20" s="75">
        <v>0</v>
      </c>
      <c r="J20" s="16">
        <v>0</v>
      </c>
      <c r="K20" s="75">
        <v>0</v>
      </c>
      <c r="L20" s="16">
        <v>0</v>
      </c>
      <c r="M20" s="75">
        <v>0</v>
      </c>
      <c r="N20" s="16">
        <v>0</v>
      </c>
      <c r="O20" s="75">
        <v>23370</v>
      </c>
    </row>
    <row r="21" spans="1:15" x14ac:dyDescent="0.25">
      <c r="A21" s="4" t="s">
        <v>12</v>
      </c>
      <c r="B21" s="92">
        <v>75457.81</v>
      </c>
      <c r="C21" s="93">
        <v>0</v>
      </c>
      <c r="D21" s="16">
        <v>0</v>
      </c>
      <c r="E21" s="75">
        <v>0</v>
      </c>
      <c r="F21" s="16">
        <v>0</v>
      </c>
      <c r="G21" s="75">
        <v>0</v>
      </c>
      <c r="H21" s="16">
        <v>73000</v>
      </c>
      <c r="I21" s="75">
        <v>0</v>
      </c>
      <c r="J21" s="16">
        <v>0</v>
      </c>
      <c r="K21" s="75">
        <v>0</v>
      </c>
      <c r="L21" s="16">
        <v>0</v>
      </c>
      <c r="M21" s="75">
        <v>0</v>
      </c>
      <c r="N21" s="16">
        <v>2457.81</v>
      </c>
      <c r="O21" s="75">
        <v>0</v>
      </c>
    </row>
    <row r="22" spans="1:15" x14ac:dyDescent="0.25">
      <c r="A22" s="4" t="s">
        <v>13</v>
      </c>
      <c r="B22" s="92">
        <v>34794.879999999997</v>
      </c>
      <c r="C22" s="93">
        <v>42078780.069999993</v>
      </c>
      <c r="D22" s="16">
        <v>0</v>
      </c>
      <c r="E22" s="75">
        <v>0</v>
      </c>
      <c r="F22" s="16">
        <v>0</v>
      </c>
      <c r="G22" s="75">
        <v>0</v>
      </c>
      <c r="H22" s="16">
        <v>34794.879999999997</v>
      </c>
      <c r="I22" s="75">
        <v>40828024.909999996</v>
      </c>
      <c r="J22" s="16">
        <v>0</v>
      </c>
      <c r="K22" s="75">
        <v>0</v>
      </c>
      <c r="L22" s="16">
        <v>0</v>
      </c>
      <c r="M22" s="75">
        <v>1250755.1599999999</v>
      </c>
      <c r="N22" s="16">
        <v>0</v>
      </c>
      <c r="O22" s="75">
        <v>0</v>
      </c>
    </row>
    <row r="23" spans="1:15" x14ac:dyDescent="0.25">
      <c r="A23" s="4" t="s">
        <v>14</v>
      </c>
      <c r="B23" s="92">
        <v>120175</v>
      </c>
      <c r="C23" s="93">
        <v>36983.520000000004</v>
      </c>
      <c r="D23" s="16">
        <v>0</v>
      </c>
      <c r="E23" s="75">
        <v>8250</v>
      </c>
      <c r="F23" s="16">
        <v>0</v>
      </c>
      <c r="G23" s="75">
        <v>8946.52</v>
      </c>
      <c r="H23" s="16">
        <v>45641</v>
      </c>
      <c r="I23" s="75">
        <v>0</v>
      </c>
      <c r="J23" s="16">
        <v>0</v>
      </c>
      <c r="K23" s="75">
        <v>0</v>
      </c>
      <c r="L23" s="16">
        <v>0</v>
      </c>
      <c r="M23" s="75">
        <v>19787</v>
      </c>
      <c r="N23" s="16">
        <v>74534</v>
      </c>
      <c r="O23" s="75">
        <v>0</v>
      </c>
    </row>
    <row r="24" spans="1:15" x14ac:dyDescent="0.25">
      <c r="A24" s="4" t="s">
        <v>15</v>
      </c>
      <c r="B24" s="92">
        <v>0</v>
      </c>
      <c r="C24" s="93">
        <v>0</v>
      </c>
      <c r="D24" s="16">
        <v>0</v>
      </c>
      <c r="E24" s="75">
        <v>0</v>
      </c>
      <c r="F24" s="16">
        <v>0</v>
      </c>
      <c r="G24" s="75">
        <v>0</v>
      </c>
      <c r="H24" s="16">
        <v>0</v>
      </c>
      <c r="I24" s="75">
        <v>0</v>
      </c>
      <c r="J24" s="16">
        <v>0</v>
      </c>
      <c r="K24" s="75">
        <v>0</v>
      </c>
      <c r="L24" s="16">
        <v>0</v>
      </c>
      <c r="M24" s="75">
        <v>0</v>
      </c>
      <c r="N24" s="16">
        <v>0</v>
      </c>
      <c r="O24" s="75">
        <v>0</v>
      </c>
    </row>
    <row r="25" spans="1:15" x14ac:dyDescent="0.25">
      <c r="A25" s="4" t="s">
        <v>16</v>
      </c>
      <c r="B25" s="92">
        <v>752659.05000000016</v>
      </c>
      <c r="C25" s="93">
        <v>8834368.2400000002</v>
      </c>
      <c r="D25" s="16">
        <v>0</v>
      </c>
      <c r="E25" s="75">
        <v>0</v>
      </c>
      <c r="F25" s="16">
        <v>0</v>
      </c>
      <c r="G25" s="75">
        <v>0</v>
      </c>
      <c r="H25" s="16">
        <v>0</v>
      </c>
      <c r="I25" s="75">
        <v>0</v>
      </c>
      <c r="J25" s="16">
        <v>752659.05000000016</v>
      </c>
      <c r="K25" s="75">
        <v>8834368.2400000002</v>
      </c>
      <c r="L25" s="16">
        <v>0</v>
      </c>
      <c r="M25" s="75">
        <v>0</v>
      </c>
      <c r="N25" s="16">
        <v>0</v>
      </c>
      <c r="O25" s="75">
        <v>0</v>
      </c>
    </row>
    <row r="26" spans="1:15" x14ac:dyDescent="0.25">
      <c r="A26" s="4" t="s">
        <v>17</v>
      </c>
      <c r="B26" s="92">
        <v>-1109440.76</v>
      </c>
      <c r="C26" s="93">
        <v>449686.46</v>
      </c>
      <c r="D26" s="16">
        <v>0</v>
      </c>
      <c r="E26" s="75">
        <v>0</v>
      </c>
      <c r="F26" s="16">
        <v>0</v>
      </c>
      <c r="G26" s="75">
        <v>0</v>
      </c>
      <c r="H26" s="16">
        <v>0</v>
      </c>
      <c r="I26" s="75">
        <v>0</v>
      </c>
      <c r="J26" s="16">
        <v>0</v>
      </c>
      <c r="K26" s="75">
        <v>0</v>
      </c>
      <c r="L26" s="16">
        <v>0</v>
      </c>
      <c r="M26" s="75">
        <v>0</v>
      </c>
      <c r="N26" s="16">
        <v>-1109440.76</v>
      </c>
      <c r="O26" s="75">
        <v>449686.46</v>
      </c>
    </row>
    <row r="27" spans="1:15" x14ac:dyDescent="0.25">
      <c r="A27" s="4" t="s">
        <v>18</v>
      </c>
      <c r="B27" s="92">
        <v>1085473</v>
      </c>
      <c r="C27" s="93">
        <v>33267</v>
      </c>
      <c r="D27" s="16">
        <v>9797</v>
      </c>
      <c r="E27" s="75">
        <v>0</v>
      </c>
      <c r="F27" s="16">
        <v>186628</v>
      </c>
      <c r="G27" s="75">
        <v>0</v>
      </c>
      <c r="H27" s="16">
        <v>0</v>
      </c>
      <c r="I27" s="75">
        <v>0</v>
      </c>
      <c r="J27" s="16">
        <v>0</v>
      </c>
      <c r="K27" s="75">
        <v>0</v>
      </c>
      <c r="L27" s="16">
        <v>0</v>
      </c>
      <c r="M27" s="75">
        <v>33267</v>
      </c>
      <c r="N27" s="16">
        <v>889048</v>
      </c>
      <c r="O27" s="75">
        <v>0</v>
      </c>
    </row>
    <row r="28" spans="1:15" x14ac:dyDescent="0.25">
      <c r="A28" s="4" t="s">
        <v>19</v>
      </c>
      <c r="B28" s="92">
        <v>773523</v>
      </c>
      <c r="C28" s="93">
        <v>676858</v>
      </c>
      <c r="D28" s="16">
        <v>0</v>
      </c>
      <c r="E28" s="75">
        <v>0</v>
      </c>
      <c r="F28" s="16">
        <v>0</v>
      </c>
      <c r="G28" s="75">
        <v>0</v>
      </c>
      <c r="H28" s="16">
        <v>0</v>
      </c>
      <c r="I28" s="75">
        <v>0</v>
      </c>
      <c r="J28" s="16">
        <v>0</v>
      </c>
      <c r="K28" s="75">
        <v>0</v>
      </c>
      <c r="L28" s="16">
        <v>0</v>
      </c>
      <c r="M28" s="75">
        <v>0</v>
      </c>
      <c r="N28" s="16">
        <v>773523</v>
      </c>
      <c r="O28" s="75">
        <v>676858</v>
      </c>
    </row>
    <row r="29" spans="1:15" x14ac:dyDescent="0.25">
      <c r="A29" s="4" t="s">
        <v>20</v>
      </c>
      <c r="B29" s="92">
        <v>0</v>
      </c>
      <c r="C29" s="93">
        <v>0</v>
      </c>
      <c r="D29" s="16">
        <v>0</v>
      </c>
      <c r="E29" s="75">
        <v>0</v>
      </c>
      <c r="F29" s="16">
        <v>0</v>
      </c>
      <c r="G29" s="75">
        <v>0</v>
      </c>
      <c r="H29" s="16">
        <v>0</v>
      </c>
      <c r="I29" s="75">
        <v>0</v>
      </c>
      <c r="J29" s="16">
        <v>0</v>
      </c>
      <c r="K29" s="75">
        <v>0</v>
      </c>
      <c r="L29" s="16">
        <v>0</v>
      </c>
      <c r="M29" s="75">
        <v>0</v>
      </c>
      <c r="N29" s="16">
        <v>0</v>
      </c>
      <c r="O29" s="75">
        <v>0</v>
      </c>
    </row>
    <row r="30" spans="1:15" x14ac:dyDescent="0.25">
      <c r="A30" s="4" t="s">
        <v>21</v>
      </c>
      <c r="B30" s="92">
        <v>0</v>
      </c>
      <c r="C30" s="93">
        <v>0</v>
      </c>
      <c r="D30" s="16">
        <v>0</v>
      </c>
      <c r="E30" s="75">
        <v>0</v>
      </c>
      <c r="F30" s="16">
        <v>0</v>
      </c>
      <c r="G30" s="75">
        <v>0</v>
      </c>
      <c r="H30" s="16">
        <v>0</v>
      </c>
      <c r="I30" s="75">
        <v>0</v>
      </c>
      <c r="J30" s="16">
        <v>0</v>
      </c>
      <c r="K30" s="75">
        <v>0</v>
      </c>
      <c r="L30" s="16">
        <v>0</v>
      </c>
      <c r="M30" s="75">
        <v>0</v>
      </c>
      <c r="N30" s="16">
        <v>0</v>
      </c>
      <c r="O30" s="75">
        <v>0</v>
      </c>
    </row>
    <row r="31" spans="1:15" x14ac:dyDescent="0.25">
      <c r="A31" s="4" t="s">
        <v>22</v>
      </c>
      <c r="B31" s="92">
        <v>-228815</v>
      </c>
      <c r="C31" s="93">
        <v>0</v>
      </c>
      <c r="D31" s="16">
        <v>0</v>
      </c>
      <c r="E31" s="75">
        <v>0</v>
      </c>
      <c r="F31" s="16">
        <v>0</v>
      </c>
      <c r="G31" s="75">
        <v>0</v>
      </c>
      <c r="H31" s="16">
        <v>78963</v>
      </c>
      <c r="I31" s="75">
        <v>0</v>
      </c>
      <c r="J31" s="16">
        <v>0</v>
      </c>
      <c r="K31" s="75">
        <v>0</v>
      </c>
      <c r="L31" s="16">
        <v>0</v>
      </c>
      <c r="M31" s="75">
        <v>0</v>
      </c>
      <c r="N31" s="16">
        <v>-307778</v>
      </c>
      <c r="O31" s="75">
        <v>0</v>
      </c>
    </row>
    <row r="32" spans="1:15" x14ac:dyDescent="0.25">
      <c r="A32" s="4" t="s">
        <v>23</v>
      </c>
      <c r="B32" s="92">
        <v>0</v>
      </c>
      <c r="C32" s="93">
        <v>-20781</v>
      </c>
      <c r="D32" s="16">
        <v>0</v>
      </c>
      <c r="E32" s="75">
        <v>-20932</v>
      </c>
      <c r="F32" s="16">
        <v>0</v>
      </c>
      <c r="G32" s="75">
        <v>0</v>
      </c>
      <c r="H32" s="16">
        <v>0</v>
      </c>
      <c r="I32" s="75">
        <v>0</v>
      </c>
      <c r="J32" s="16">
        <v>0</v>
      </c>
      <c r="K32" s="75">
        <v>0</v>
      </c>
      <c r="L32" s="16">
        <v>0</v>
      </c>
      <c r="M32" s="75">
        <v>151</v>
      </c>
      <c r="N32" s="16">
        <v>0</v>
      </c>
      <c r="O32" s="75">
        <v>0</v>
      </c>
    </row>
    <row r="33" spans="1:15" x14ac:dyDescent="0.25">
      <c r="A33" s="4" t="s">
        <v>24</v>
      </c>
      <c r="B33" s="92">
        <v>0</v>
      </c>
      <c r="C33" s="93">
        <v>11000</v>
      </c>
      <c r="D33" s="16">
        <v>0</v>
      </c>
      <c r="E33" s="75">
        <v>2000</v>
      </c>
      <c r="F33" s="16">
        <v>0</v>
      </c>
      <c r="G33" s="75">
        <v>1000</v>
      </c>
      <c r="H33" s="16">
        <v>0</v>
      </c>
      <c r="I33" s="75">
        <v>6000</v>
      </c>
      <c r="J33" s="16">
        <v>0</v>
      </c>
      <c r="K33" s="75">
        <v>0</v>
      </c>
      <c r="L33" s="16">
        <v>0</v>
      </c>
      <c r="M33" s="75">
        <v>2000</v>
      </c>
      <c r="N33" s="16">
        <v>0</v>
      </c>
      <c r="O33" s="75">
        <v>0</v>
      </c>
    </row>
    <row r="34" spans="1:15" x14ac:dyDescent="0.25">
      <c r="A34" s="4" t="s">
        <v>25</v>
      </c>
      <c r="B34" s="92">
        <v>0</v>
      </c>
      <c r="C34" s="93">
        <v>0</v>
      </c>
      <c r="D34" s="16">
        <v>0</v>
      </c>
      <c r="E34" s="75">
        <v>0</v>
      </c>
      <c r="F34" s="16">
        <v>0</v>
      </c>
      <c r="G34" s="75">
        <v>0</v>
      </c>
      <c r="H34" s="16">
        <v>0</v>
      </c>
      <c r="I34" s="75">
        <v>0</v>
      </c>
      <c r="J34" s="16">
        <v>0</v>
      </c>
      <c r="K34" s="75">
        <v>0</v>
      </c>
      <c r="L34" s="16">
        <v>0</v>
      </c>
      <c r="M34" s="75">
        <v>0</v>
      </c>
      <c r="N34" s="16">
        <v>0</v>
      </c>
      <c r="O34" s="75">
        <v>0</v>
      </c>
    </row>
    <row r="35" spans="1:15" x14ac:dyDescent="0.25">
      <c r="A35" s="4" t="s">
        <v>26</v>
      </c>
      <c r="B35" s="92">
        <v>0</v>
      </c>
      <c r="C35" s="93">
        <v>0</v>
      </c>
      <c r="D35" s="16">
        <v>0</v>
      </c>
      <c r="E35" s="75">
        <v>0</v>
      </c>
      <c r="F35" s="16">
        <v>0</v>
      </c>
      <c r="G35" s="75">
        <v>0</v>
      </c>
      <c r="H35" s="16">
        <v>0</v>
      </c>
      <c r="I35" s="75">
        <v>0</v>
      </c>
      <c r="J35" s="16">
        <v>0</v>
      </c>
      <c r="K35" s="75">
        <v>0</v>
      </c>
      <c r="L35" s="16">
        <v>0</v>
      </c>
      <c r="M35" s="75">
        <v>0</v>
      </c>
      <c r="N35" s="16">
        <v>0</v>
      </c>
      <c r="O35" s="75">
        <v>0</v>
      </c>
    </row>
    <row r="36" spans="1:15" x14ac:dyDescent="0.25">
      <c r="A36" s="4" t="s">
        <v>27</v>
      </c>
      <c r="B36" s="92">
        <v>4638784.8600000003</v>
      </c>
      <c r="C36" s="93">
        <v>6726215.54</v>
      </c>
      <c r="D36" s="16">
        <v>0</v>
      </c>
      <c r="E36" s="75">
        <v>0</v>
      </c>
      <c r="F36" s="16">
        <v>0</v>
      </c>
      <c r="G36" s="75">
        <v>0</v>
      </c>
      <c r="H36" s="16">
        <v>0</v>
      </c>
      <c r="I36" s="75">
        <v>0</v>
      </c>
      <c r="J36" s="16">
        <v>0</v>
      </c>
      <c r="K36" s="75">
        <v>0</v>
      </c>
      <c r="L36" s="16">
        <v>0</v>
      </c>
      <c r="M36" s="75">
        <v>0</v>
      </c>
      <c r="N36" s="16">
        <v>4638784.8600000003</v>
      </c>
      <c r="O36" s="75">
        <v>6726215.54</v>
      </c>
    </row>
    <row r="37" spans="1:15" x14ac:dyDescent="0.25">
      <c r="A37" s="4" t="s">
        <v>28</v>
      </c>
      <c r="B37" s="92">
        <v>1926438</v>
      </c>
      <c r="C37" s="93">
        <v>0</v>
      </c>
      <c r="D37" s="16">
        <v>0</v>
      </c>
      <c r="E37" s="75">
        <v>0</v>
      </c>
      <c r="F37" s="16">
        <v>0</v>
      </c>
      <c r="G37" s="75">
        <v>0</v>
      </c>
      <c r="H37" s="16">
        <v>1926438</v>
      </c>
      <c r="I37" s="75">
        <v>0</v>
      </c>
      <c r="J37" s="16">
        <v>0</v>
      </c>
      <c r="K37" s="75">
        <v>0</v>
      </c>
      <c r="L37" s="16">
        <v>0</v>
      </c>
      <c r="M37" s="75">
        <v>0</v>
      </c>
      <c r="N37" s="16">
        <v>0</v>
      </c>
      <c r="O37" s="75">
        <v>0</v>
      </c>
    </row>
    <row r="38" spans="1:15" x14ac:dyDescent="0.25">
      <c r="A38" s="4" t="s">
        <v>29</v>
      </c>
      <c r="B38" s="92">
        <v>10232941</v>
      </c>
      <c r="C38" s="93">
        <v>9601790</v>
      </c>
      <c r="D38" s="16">
        <v>0</v>
      </c>
      <c r="E38" s="75">
        <v>0</v>
      </c>
      <c r="F38" s="16">
        <v>0</v>
      </c>
      <c r="G38" s="75">
        <v>0</v>
      </c>
      <c r="H38" s="16">
        <v>0</v>
      </c>
      <c r="I38" s="75">
        <v>0</v>
      </c>
      <c r="J38" s="16">
        <v>10232941</v>
      </c>
      <c r="K38" s="75">
        <v>9601790</v>
      </c>
      <c r="L38" s="16">
        <v>0</v>
      </c>
      <c r="M38" s="75">
        <v>0</v>
      </c>
      <c r="N38" s="16">
        <v>0</v>
      </c>
      <c r="O38" s="75">
        <v>0</v>
      </c>
    </row>
    <row r="39" spans="1:15" x14ac:dyDescent="0.25">
      <c r="A39" s="4" t="s">
        <v>30</v>
      </c>
      <c r="B39" s="92">
        <v>0</v>
      </c>
      <c r="C39" s="93">
        <v>-36032</v>
      </c>
      <c r="D39" s="16">
        <v>0</v>
      </c>
      <c r="E39" s="75">
        <v>0</v>
      </c>
      <c r="F39" s="16">
        <v>0</v>
      </c>
      <c r="G39" s="75">
        <v>0</v>
      </c>
      <c r="H39" s="16">
        <v>0</v>
      </c>
      <c r="I39" s="75">
        <v>0</v>
      </c>
      <c r="J39" s="16">
        <v>0</v>
      </c>
      <c r="K39" s="75">
        <v>0</v>
      </c>
      <c r="L39" s="16">
        <v>0</v>
      </c>
      <c r="M39" s="75">
        <v>0</v>
      </c>
      <c r="N39" s="16">
        <v>0</v>
      </c>
      <c r="O39" s="75">
        <v>-36032</v>
      </c>
    </row>
    <row r="40" spans="1:15" x14ac:dyDescent="0.25">
      <c r="A40" s="4" t="s">
        <v>31</v>
      </c>
      <c r="B40" s="92">
        <v>0</v>
      </c>
      <c r="C40" s="93">
        <v>595000</v>
      </c>
      <c r="D40" s="16">
        <v>0</v>
      </c>
      <c r="E40" s="75">
        <v>0</v>
      </c>
      <c r="F40" s="16">
        <v>0</v>
      </c>
      <c r="G40" s="75">
        <v>0</v>
      </c>
      <c r="H40" s="16">
        <v>0</v>
      </c>
      <c r="I40" s="75">
        <v>0</v>
      </c>
      <c r="J40" s="16">
        <v>0</v>
      </c>
      <c r="K40" s="75">
        <v>0</v>
      </c>
      <c r="L40" s="16">
        <v>0</v>
      </c>
      <c r="M40" s="75">
        <v>0</v>
      </c>
      <c r="N40" s="16">
        <v>0</v>
      </c>
      <c r="O40" s="75">
        <v>595000</v>
      </c>
    </row>
    <row r="41" spans="1:15" x14ac:dyDescent="0.25">
      <c r="A41" s="4" t="s">
        <v>32</v>
      </c>
      <c r="B41" s="92">
        <v>1396</v>
      </c>
      <c r="C41" s="93">
        <v>0</v>
      </c>
      <c r="D41" s="16">
        <v>0</v>
      </c>
      <c r="E41" s="75">
        <v>0</v>
      </c>
      <c r="F41" s="16">
        <v>300</v>
      </c>
      <c r="G41" s="75">
        <v>0</v>
      </c>
      <c r="H41" s="16">
        <v>0</v>
      </c>
      <c r="I41" s="75">
        <v>0</v>
      </c>
      <c r="J41" s="16">
        <v>0</v>
      </c>
      <c r="K41" s="75">
        <v>0</v>
      </c>
      <c r="L41" s="16">
        <v>1323</v>
      </c>
      <c r="M41" s="75">
        <v>0</v>
      </c>
      <c r="N41" s="16">
        <v>-227</v>
      </c>
      <c r="O41" s="75">
        <v>0</v>
      </c>
    </row>
    <row r="42" spans="1:15" x14ac:dyDescent="0.25">
      <c r="A42" s="4" t="s">
        <v>33</v>
      </c>
      <c r="B42" s="92">
        <v>713273.54</v>
      </c>
      <c r="C42" s="93">
        <v>117730183.64</v>
      </c>
      <c r="D42" s="16">
        <v>0</v>
      </c>
      <c r="E42" s="75">
        <v>0</v>
      </c>
      <c r="F42" s="16">
        <v>0</v>
      </c>
      <c r="G42" s="75">
        <v>0</v>
      </c>
      <c r="H42" s="16">
        <v>713273.54</v>
      </c>
      <c r="I42" s="75">
        <v>117730183.64</v>
      </c>
      <c r="J42" s="16">
        <v>0</v>
      </c>
      <c r="K42" s="75">
        <v>0</v>
      </c>
      <c r="L42" s="16">
        <v>0</v>
      </c>
      <c r="M42" s="75">
        <v>0</v>
      </c>
      <c r="N42" s="16">
        <v>0</v>
      </c>
      <c r="O42" s="75">
        <v>0</v>
      </c>
    </row>
    <row r="43" spans="1:15" x14ac:dyDescent="0.25">
      <c r="A43" s="4" t="s">
        <v>34</v>
      </c>
      <c r="B43" s="92">
        <v>0</v>
      </c>
      <c r="C43" s="93">
        <v>0</v>
      </c>
      <c r="D43" s="16">
        <v>0</v>
      </c>
      <c r="E43" s="75">
        <v>0</v>
      </c>
      <c r="F43" s="16">
        <v>0</v>
      </c>
      <c r="G43" s="75">
        <v>0</v>
      </c>
      <c r="H43" s="16">
        <v>0</v>
      </c>
      <c r="I43" s="75">
        <v>0</v>
      </c>
      <c r="J43" s="16">
        <v>0</v>
      </c>
      <c r="K43" s="75">
        <v>0</v>
      </c>
      <c r="L43" s="16">
        <v>0</v>
      </c>
      <c r="M43" s="75">
        <v>0</v>
      </c>
      <c r="N43" s="16">
        <v>0</v>
      </c>
      <c r="O43" s="75">
        <v>0</v>
      </c>
    </row>
    <row r="44" spans="1:15" x14ac:dyDescent="0.25">
      <c r="A44" s="4" t="s">
        <v>35</v>
      </c>
      <c r="B44" s="92">
        <v>0</v>
      </c>
      <c r="C44" s="93">
        <v>0</v>
      </c>
      <c r="D44" s="16">
        <v>0</v>
      </c>
      <c r="E44" s="75">
        <v>0</v>
      </c>
      <c r="F44" s="16">
        <v>0</v>
      </c>
      <c r="G44" s="75">
        <v>0</v>
      </c>
      <c r="H44" s="16">
        <v>0</v>
      </c>
      <c r="I44" s="75">
        <v>0</v>
      </c>
      <c r="J44" s="16">
        <v>0</v>
      </c>
      <c r="K44" s="75">
        <v>0</v>
      </c>
      <c r="L44" s="16">
        <v>0</v>
      </c>
      <c r="M44" s="75">
        <v>0</v>
      </c>
      <c r="N44" s="16">
        <v>0</v>
      </c>
      <c r="O44" s="75">
        <v>0</v>
      </c>
    </row>
    <row r="45" spans="1:15" x14ac:dyDescent="0.25">
      <c r="A45" s="4" t="s">
        <v>36</v>
      </c>
      <c r="B45" s="92">
        <v>1374153</v>
      </c>
      <c r="C45" s="93">
        <v>374062</v>
      </c>
      <c r="D45" s="16">
        <v>0</v>
      </c>
      <c r="E45" s="75">
        <v>0</v>
      </c>
      <c r="F45" s="16">
        <v>0</v>
      </c>
      <c r="G45" s="75">
        <v>0</v>
      </c>
      <c r="H45" s="16">
        <v>0</v>
      </c>
      <c r="I45" s="75">
        <v>284050</v>
      </c>
      <c r="J45" s="16">
        <v>0</v>
      </c>
      <c r="K45" s="75">
        <v>0</v>
      </c>
      <c r="L45" s="16">
        <v>718937</v>
      </c>
      <c r="M45" s="75">
        <v>88612</v>
      </c>
      <c r="N45" s="16">
        <v>655216</v>
      </c>
      <c r="O45" s="75">
        <v>1400</v>
      </c>
    </row>
    <row r="46" spans="1:15" x14ac:dyDescent="0.25">
      <c r="A46" s="4" t="s">
        <v>37</v>
      </c>
      <c r="B46" s="92">
        <v>487177.37</v>
      </c>
      <c r="C46" s="93">
        <v>0</v>
      </c>
      <c r="D46" s="16">
        <v>0</v>
      </c>
      <c r="E46" s="75">
        <v>0</v>
      </c>
      <c r="F46" s="16">
        <v>0</v>
      </c>
      <c r="G46" s="75">
        <v>0</v>
      </c>
      <c r="H46" s="16">
        <v>551819.76</v>
      </c>
      <c r="I46" s="75">
        <v>0</v>
      </c>
      <c r="J46" s="16">
        <v>0</v>
      </c>
      <c r="K46" s="75">
        <v>0</v>
      </c>
      <c r="L46" s="16">
        <v>0</v>
      </c>
      <c r="M46" s="75">
        <v>0</v>
      </c>
      <c r="N46" s="16">
        <v>-64642.39</v>
      </c>
      <c r="O46" s="75">
        <v>0</v>
      </c>
    </row>
    <row r="47" spans="1:15" x14ac:dyDescent="0.25">
      <c r="A47" s="4" t="s">
        <v>38</v>
      </c>
      <c r="B47" s="92">
        <v>38201.040000000001</v>
      </c>
      <c r="C47" s="93">
        <v>0</v>
      </c>
      <c r="D47" s="16">
        <v>38201.040000000001</v>
      </c>
      <c r="E47" s="75">
        <v>0</v>
      </c>
      <c r="F47" s="16">
        <v>0</v>
      </c>
      <c r="G47" s="75">
        <v>0</v>
      </c>
      <c r="H47" s="16">
        <v>0</v>
      </c>
      <c r="I47" s="75">
        <v>0</v>
      </c>
      <c r="J47" s="16">
        <v>0</v>
      </c>
      <c r="K47" s="75">
        <v>0</v>
      </c>
      <c r="L47" s="16">
        <v>0</v>
      </c>
      <c r="M47" s="75">
        <v>0</v>
      </c>
      <c r="N47" s="16">
        <v>0</v>
      </c>
      <c r="O47" s="75">
        <v>0</v>
      </c>
    </row>
    <row r="48" spans="1:15" x14ac:dyDescent="0.25">
      <c r="A48" s="4" t="s">
        <v>39</v>
      </c>
      <c r="B48" s="92">
        <v>155842</v>
      </c>
      <c r="C48" s="93">
        <v>308000</v>
      </c>
      <c r="D48" s="16">
        <v>0</v>
      </c>
      <c r="E48" s="75">
        <v>0</v>
      </c>
      <c r="F48" s="16">
        <v>0</v>
      </c>
      <c r="G48" s="75">
        <v>0</v>
      </c>
      <c r="H48" s="16">
        <v>0</v>
      </c>
      <c r="I48" s="75">
        <v>0</v>
      </c>
      <c r="J48" s="16">
        <v>0</v>
      </c>
      <c r="K48" s="75">
        <v>0</v>
      </c>
      <c r="L48" s="16">
        <v>155842</v>
      </c>
      <c r="M48" s="75">
        <v>308000</v>
      </c>
      <c r="N48" s="16">
        <v>0</v>
      </c>
      <c r="O48" s="75">
        <v>0</v>
      </c>
    </row>
    <row r="49" spans="1:15" x14ac:dyDescent="0.25">
      <c r="A49" s="4" t="s">
        <v>40</v>
      </c>
      <c r="B49" s="92">
        <v>-0.37999999988824129</v>
      </c>
      <c r="C49" s="93">
        <v>2192439.6799999997</v>
      </c>
      <c r="D49" s="16">
        <v>0</v>
      </c>
      <c r="E49" s="75">
        <v>0</v>
      </c>
      <c r="F49" s="16">
        <v>0</v>
      </c>
      <c r="G49" s="75">
        <v>10500</v>
      </c>
      <c r="H49" s="16">
        <v>-0.37999999988824129</v>
      </c>
      <c r="I49" s="75">
        <v>2850651.44</v>
      </c>
      <c r="J49" s="16">
        <v>0</v>
      </c>
      <c r="K49" s="75">
        <v>0</v>
      </c>
      <c r="L49" s="16">
        <v>0</v>
      </c>
      <c r="M49" s="75">
        <v>0</v>
      </c>
      <c r="N49" s="16">
        <v>0</v>
      </c>
      <c r="O49" s="75">
        <v>-668711.76</v>
      </c>
    </row>
    <row r="50" spans="1:15" x14ac:dyDescent="0.25">
      <c r="A50" s="4" t="s">
        <v>41</v>
      </c>
      <c r="B50" s="92">
        <v>0</v>
      </c>
      <c r="C50" s="93">
        <v>0</v>
      </c>
      <c r="D50" s="16">
        <v>0</v>
      </c>
      <c r="E50" s="75">
        <v>0</v>
      </c>
      <c r="F50" s="16">
        <v>0</v>
      </c>
      <c r="G50" s="75">
        <v>0</v>
      </c>
      <c r="H50" s="16">
        <v>0</v>
      </c>
      <c r="I50" s="75">
        <v>0</v>
      </c>
      <c r="J50" s="16">
        <v>0</v>
      </c>
      <c r="K50" s="75">
        <v>0</v>
      </c>
      <c r="L50" s="16">
        <v>0</v>
      </c>
      <c r="M50" s="75">
        <v>0</v>
      </c>
      <c r="N50" s="16">
        <v>0</v>
      </c>
      <c r="O50" s="75">
        <v>0</v>
      </c>
    </row>
    <row r="51" spans="1:15" x14ac:dyDescent="0.25">
      <c r="A51" s="4" t="s">
        <v>42</v>
      </c>
      <c r="B51" s="92">
        <v>-568396.44999999995</v>
      </c>
      <c r="C51" s="93">
        <v>0</v>
      </c>
      <c r="D51" s="16">
        <v>0</v>
      </c>
      <c r="E51" s="75">
        <v>0</v>
      </c>
      <c r="F51" s="16">
        <v>0</v>
      </c>
      <c r="G51" s="75">
        <v>0</v>
      </c>
      <c r="H51" s="16">
        <v>0</v>
      </c>
      <c r="I51" s="75">
        <v>0</v>
      </c>
      <c r="J51" s="16">
        <v>0</v>
      </c>
      <c r="K51" s="75">
        <v>0</v>
      </c>
      <c r="L51" s="16">
        <v>0</v>
      </c>
      <c r="M51" s="75">
        <v>0</v>
      </c>
      <c r="N51" s="16">
        <v>-568396.44999999995</v>
      </c>
      <c r="O51" s="75">
        <v>0</v>
      </c>
    </row>
    <row r="52" spans="1:15" x14ac:dyDescent="0.25">
      <c r="A52" s="4" t="s">
        <v>43</v>
      </c>
      <c r="B52" s="92">
        <v>0</v>
      </c>
      <c r="C52" s="93">
        <v>0</v>
      </c>
      <c r="D52" s="16">
        <v>0</v>
      </c>
      <c r="E52" s="75">
        <v>0</v>
      </c>
      <c r="F52" s="16">
        <v>0</v>
      </c>
      <c r="G52" s="75">
        <v>0</v>
      </c>
      <c r="H52" s="16">
        <v>0</v>
      </c>
      <c r="I52" s="75">
        <v>0</v>
      </c>
      <c r="J52" s="16">
        <v>0</v>
      </c>
      <c r="K52" s="75">
        <v>0</v>
      </c>
      <c r="L52" s="16">
        <v>0</v>
      </c>
      <c r="M52" s="75">
        <v>0</v>
      </c>
      <c r="N52" s="16">
        <v>0</v>
      </c>
      <c r="O52" s="75">
        <v>0</v>
      </c>
    </row>
    <row r="53" spans="1:15" x14ac:dyDescent="0.25">
      <c r="A53" s="4" t="s">
        <v>44</v>
      </c>
      <c r="B53" s="92">
        <v>0</v>
      </c>
      <c r="C53" s="93">
        <v>0</v>
      </c>
      <c r="D53" s="16">
        <v>0</v>
      </c>
      <c r="E53" s="75">
        <v>0</v>
      </c>
      <c r="F53" s="16">
        <v>0</v>
      </c>
      <c r="G53" s="75">
        <v>0</v>
      </c>
      <c r="H53" s="16">
        <v>0</v>
      </c>
      <c r="I53" s="75">
        <v>0</v>
      </c>
      <c r="J53" s="16">
        <v>0</v>
      </c>
      <c r="K53" s="75">
        <v>0</v>
      </c>
      <c r="L53" s="16">
        <v>0</v>
      </c>
      <c r="M53" s="75">
        <v>0</v>
      </c>
      <c r="N53" s="16">
        <v>0</v>
      </c>
      <c r="O53" s="75">
        <v>0</v>
      </c>
    </row>
    <row r="54" spans="1:15" x14ac:dyDescent="0.25">
      <c r="A54" s="4" t="s">
        <v>264</v>
      </c>
      <c r="B54" s="92">
        <v>15459229</v>
      </c>
      <c r="C54" s="93">
        <v>110060326</v>
      </c>
      <c r="D54" s="16">
        <v>0</v>
      </c>
      <c r="E54" s="75">
        <v>0</v>
      </c>
      <c r="F54" s="16">
        <v>0</v>
      </c>
      <c r="G54" s="75">
        <v>0</v>
      </c>
      <c r="H54" s="16">
        <v>0</v>
      </c>
      <c r="I54" s="75">
        <v>80743462</v>
      </c>
      <c r="J54" s="16">
        <v>0</v>
      </c>
      <c r="K54" s="75">
        <v>0</v>
      </c>
      <c r="L54" s="16">
        <v>0</v>
      </c>
      <c r="M54" s="75">
        <v>0</v>
      </c>
      <c r="N54" s="16">
        <v>15459229</v>
      </c>
      <c r="O54" s="75">
        <v>29316864</v>
      </c>
    </row>
    <row r="55" spans="1:15" x14ac:dyDescent="0.25">
      <c r="A55" s="4" t="s">
        <v>45</v>
      </c>
      <c r="B55" s="92">
        <v>565364</v>
      </c>
      <c r="C55" s="93">
        <v>-746720</v>
      </c>
      <c r="D55" s="16">
        <v>0</v>
      </c>
      <c r="E55" s="75">
        <v>0</v>
      </c>
      <c r="F55" s="16">
        <v>0</v>
      </c>
      <c r="G55" s="75">
        <v>0</v>
      </c>
      <c r="H55" s="16">
        <v>565364</v>
      </c>
      <c r="I55" s="75">
        <v>0</v>
      </c>
      <c r="J55" s="16">
        <v>0</v>
      </c>
      <c r="K55" s="75">
        <v>0</v>
      </c>
      <c r="L55" s="16">
        <v>0</v>
      </c>
      <c r="M55" s="75">
        <v>0</v>
      </c>
      <c r="N55" s="16">
        <v>0</v>
      </c>
      <c r="O55" s="75">
        <v>-746720</v>
      </c>
    </row>
    <row r="56" spans="1:15" x14ac:dyDescent="0.25">
      <c r="A56" s="4" t="s">
        <v>46</v>
      </c>
      <c r="B56" s="92">
        <v>217616.35</v>
      </c>
      <c r="C56" s="93">
        <v>0</v>
      </c>
      <c r="D56" s="16">
        <v>0</v>
      </c>
      <c r="E56" s="75">
        <v>0</v>
      </c>
      <c r="F56" s="16">
        <v>0</v>
      </c>
      <c r="G56" s="75">
        <v>0</v>
      </c>
      <c r="H56" s="16">
        <v>217616.35</v>
      </c>
      <c r="I56" s="75">
        <v>0</v>
      </c>
      <c r="J56" s="16">
        <v>0</v>
      </c>
      <c r="K56" s="75">
        <v>0</v>
      </c>
      <c r="L56" s="16">
        <v>0</v>
      </c>
      <c r="M56" s="75">
        <v>0</v>
      </c>
      <c r="N56" s="16">
        <v>0</v>
      </c>
      <c r="O56" s="75">
        <v>0</v>
      </c>
    </row>
    <row r="57" spans="1:15" x14ac:dyDescent="0.25">
      <c r="A57" s="4" t="s">
        <v>47</v>
      </c>
      <c r="B57" s="92">
        <v>13720</v>
      </c>
      <c r="C57" s="93">
        <v>163461</v>
      </c>
      <c r="D57" s="16">
        <v>0</v>
      </c>
      <c r="E57" s="75">
        <v>0</v>
      </c>
      <c r="F57" s="16">
        <v>13720</v>
      </c>
      <c r="G57" s="75">
        <v>78673</v>
      </c>
      <c r="H57" s="16">
        <v>0</v>
      </c>
      <c r="I57" s="75">
        <v>0</v>
      </c>
      <c r="J57" s="16">
        <v>0</v>
      </c>
      <c r="K57" s="75">
        <v>84788</v>
      </c>
      <c r="L57" s="16">
        <v>0</v>
      </c>
      <c r="M57" s="75">
        <v>0</v>
      </c>
      <c r="N57" s="16">
        <v>0</v>
      </c>
      <c r="O57" s="75">
        <v>0</v>
      </c>
    </row>
    <row r="58" spans="1:15" x14ac:dyDescent="0.25">
      <c r="A58" s="4" t="s">
        <v>48</v>
      </c>
      <c r="B58" s="92">
        <v>0</v>
      </c>
      <c r="C58" s="93">
        <v>0</v>
      </c>
      <c r="D58" s="16">
        <v>0</v>
      </c>
      <c r="E58" s="75">
        <v>0</v>
      </c>
      <c r="F58" s="16">
        <v>0</v>
      </c>
      <c r="G58" s="75">
        <v>0</v>
      </c>
      <c r="H58" s="16">
        <v>0</v>
      </c>
      <c r="I58" s="75">
        <v>0</v>
      </c>
      <c r="J58" s="16">
        <v>0</v>
      </c>
      <c r="K58" s="75">
        <v>0</v>
      </c>
      <c r="L58" s="16">
        <v>0</v>
      </c>
      <c r="M58" s="75">
        <v>0</v>
      </c>
      <c r="N58" s="16">
        <v>0</v>
      </c>
      <c r="O58" s="75">
        <v>0</v>
      </c>
    </row>
    <row r="59" spans="1:15" x14ac:dyDescent="0.25">
      <c r="A59" s="4" t="s">
        <v>49</v>
      </c>
      <c r="B59" s="92">
        <v>78336.755314321272</v>
      </c>
      <c r="C59" s="93">
        <v>552212.27000000095</v>
      </c>
      <c r="D59" s="16">
        <v>0</v>
      </c>
      <c r="E59" s="75">
        <v>0</v>
      </c>
      <c r="F59" s="16">
        <v>6655.7025479452022</v>
      </c>
      <c r="G59" s="75">
        <v>0</v>
      </c>
      <c r="H59" s="16">
        <v>0</v>
      </c>
      <c r="I59" s="75">
        <v>0</v>
      </c>
      <c r="J59" s="16">
        <v>0</v>
      </c>
      <c r="K59" s="75">
        <v>0</v>
      </c>
      <c r="L59" s="16">
        <v>26233.260090660013</v>
      </c>
      <c r="M59" s="75">
        <v>0</v>
      </c>
      <c r="N59" s="16">
        <v>45447.79267571606</v>
      </c>
      <c r="O59" s="75">
        <v>552212.27000000095</v>
      </c>
    </row>
    <row r="60" spans="1:15" x14ac:dyDescent="0.25">
      <c r="A60" s="4" t="s">
        <v>50</v>
      </c>
      <c r="B60" s="92">
        <v>27478</v>
      </c>
      <c r="C60" s="93">
        <v>0</v>
      </c>
      <c r="D60" s="16">
        <v>0</v>
      </c>
      <c r="E60" s="75">
        <v>0</v>
      </c>
      <c r="F60" s="16">
        <v>0</v>
      </c>
      <c r="G60" s="75">
        <v>0</v>
      </c>
      <c r="H60" s="16">
        <v>0</v>
      </c>
      <c r="I60" s="75">
        <v>0</v>
      </c>
      <c r="J60" s="16">
        <v>0</v>
      </c>
      <c r="K60" s="75">
        <v>0</v>
      </c>
      <c r="L60" s="16">
        <v>0</v>
      </c>
      <c r="M60" s="75">
        <v>0</v>
      </c>
      <c r="N60" s="16">
        <v>27478</v>
      </c>
      <c r="O60" s="75">
        <v>0</v>
      </c>
    </row>
    <row r="61" spans="1:15" x14ac:dyDescent="0.25">
      <c r="A61" s="4" t="s">
        <v>51</v>
      </c>
      <c r="B61" s="92">
        <v>0</v>
      </c>
      <c r="C61" s="93">
        <v>0</v>
      </c>
      <c r="D61" s="16">
        <v>0</v>
      </c>
      <c r="E61" s="75">
        <v>0</v>
      </c>
      <c r="F61" s="16">
        <v>0</v>
      </c>
      <c r="G61" s="75">
        <v>0</v>
      </c>
      <c r="H61" s="16">
        <v>0</v>
      </c>
      <c r="I61" s="75">
        <v>0</v>
      </c>
      <c r="J61" s="16">
        <v>0</v>
      </c>
      <c r="K61" s="75">
        <v>0</v>
      </c>
      <c r="L61" s="16">
        <v>0</v>
      </c>
      <c r="M61" s="75">
        <v>0</v>
      </c>
      <c r="N61" s="16">
        <v>0</v>
      </c>
      <c r="O61" s="75">
        <v>0</v>
      </c>
    </row>
    <row r="62" spans="1:15" x14ac:dyDescent="0.25">
      <c r="A62" s="4" t="s">
        <v>52</v>
      </c>
      <c r="B62" s="92">
        <v>0</v>
      </c>
      <c r="C62" s="93">
        <v>0</v>
      </c>
      <c r="D62" s="16">
        <v>0</v>
      </c>
      <c r="E62" s="75">
        <v>0</v>
      </c>
      <c r="F62" s="16">
        <v>0</v>
      </c>
      <c r="G62" s="75">
        <v>0</v>
      </c>
      <c r="H62" s="16">
        <v>0</v>
      </c>
      <c r="I62" s="75">
        <v>0</v>
      </c>
      <c r="J62" s="16">
        <v>0</v>
      </c>
      <c r="K62" s="75">
        <v>0</v>
      </c>
      <c r="L62" s="16">
        <v>0</v>
      </c>
      <c r="M62" s="75">
        <v>0</v>
      </c>
      <c r="N62" s="16">
        <v>0</v>
      </c>
      <c r="O62" s="75">
        <v>0</v>
      </c>
    </row>
    <row r="63" spans="1:15" x14ac:dyDescent="0.25">
      <c r="A63" s="4" t="s">
        <v>53</v>
      </c>
      <c r="B63" s="92">
        <v>0</v>
      </c>
      <c r="C63" s="93">
        <v>0</v>
      </c>
      <c r="D63" s="16">
        <v>0</v>
      </c>
      <c r="E63" s="75">
        <v>0</v>
      </c>
      <c r="F63" s="16">
        <v>0</v>
      </c>
      <c r="G63" s="75">
        <v>0</v>
      </c>
      <c r="H63" s="16">
        <v>0</v>
      </c>
      <c r="I63" s="75">
        <v>0</v>
      </c>
      <c r="J63" s="16">
        <v>0</v>
      </c>
      <c r="K63" s="75">
        <v>0</v>
      </c>
      <c r="L63" s="16">
        <v>0</v>
      </c>
      <c r="M63" s="75">
        <v>0</v>
      </c>
      <c r="N63" s="16">
        <v>0</v>
      </c>
      <c r="O63" s="75">
        <v>0</v>
      </c>
    </row>
    <row r="64" spans="1:15" x14ac:dyDescent="0.25">
      <c r="A64" s="4" t="s">
        <v>54</v>
      </c>
      <c r="B64" s="92">
        <v>1443605</v>
      </c>
      <c r="C64" s="93">
        <v>537627</v>
      </c>
      <c r="D64" s="16">
        <v>0</v>
      </c>
      <c r="E64" s="75">
        <v>0</v>
      </c>
      <c r="F64" s="16">
        <v>0</v>
      </c>
      <c r="G64" s="75">
        <v>0</v>
      </c>
      <c r="H64" s="16">
        <v>0</v>
      </c>
      <c r="I64" s="75">
        <v>0</v>
      </c>
      <c r="J64" s="16">
        <v>0</v>
      </c>
      <c r="K64" s="75">
        <v>0</v>
      </c>
      <c r="L64" s="16">
        <v>0</v>
      </c>
      <c r="M64" s="75">
        <v>0</v>
      </c>
      <c r="N64" s="16">
        <v>1443605</v>
      </c>
      <c r="O64" s="75">
        <v>537627</v>
      </c>
    </row>
    <row r="65" spans="1:15" x14ac:dyDescent="0.25">
      <c r="A65" s="4" t="s">
        <v>55</v>
      </c>
      <c r="B65" s="92">
        <v>23404</v>
      </c>
      <c r="C65" s="93">
        <v>0</v>
      </c>
      <c r="D65" s="16">
        <v>0</v>
      </c>
      <c r="E65" s="75">
        <v>0</v>
      </c>
      <c r="F65" s="16">
        <v>0</v>
      </c>
      <c r="G65" s="75">
        <v>0</v>
      </c>
      <c r="H65" s="16">
        <v>1505</v>
      </c>
      <c r="I65" s="75">
        <v>0</v>
      </c>
      <c r="J65" s="16">
        <v>0</v>
      </c>
      <c r="K65" s="75">
        <v>0</v>
      </c>
      <c r="L65" s="16">
        <v>0</v>
      </c>
      <c r="M65" s="75">
        <v>0</v>
      </c>
      <c r="N65" s="16">
        <v>21899</v>
      </c>
      <c r="O65" s="75">
        <v>0</v>
      </c>
    </row>
    <row r="66" spans="1:15" x14ac:dyDescent="0.25">
      <c r="A66" s="4" t="s">
        <v>56</v>
      </c>
      <c r="B66" s="92">
        <v>0</v>
      </c>
      <c r="C66" s="93">
        <v>0</v>
      </c>
      <c r="D66" s="16">
        <v>0</v>
      </c>
      <c r="E66" s="75">
        <v>0</v>
      </c>
      <c r="F66" s="16">
        <v>0</v>
      </c>
      <c r="G66" s="75">
        <v>0</v>
      </c>
      <c r="H66" s="16">
        <v>0</v>
      </c>
      <c r="I66" s="75">
        <v>0</v>
      </c>
      <c r="J66" s="16">
        <v>0</v>
      </c>
      <c r="K66" s="75">
        <v>0</v>
      </c>
      <c r="L66" s="16">
        <v>0</v>
      </c>
      <c r="M66" s="75">
        <v>0</v>
      </c>
      <c r="N66" s="16">
        <v>0</v>
      </c>
      <c r="O66" s="75">
        <v>0</v>
      </c>
    </row>
    <row r="67" spans="1:15" x14ac:dyDescent="0.25">
      <c r="A67" s="4" t="s">
        <v>57</v>
      </c>
      <c r="B67" s="92">
        <v>7939</v>
      </c>
      <c r="C67" s="93">
        <v>0</v>
      </c>
      <c r="D67" s="16">
        <v>2862</v>
      </c>
      <c r="E67" s="75">
        <v>0</v>
      </c>
      <c r="F67" s="16">
        <v>0</v>
      </c>
      <c r="G67" s="75">
        <v>0</v>
      </c>
      <c r="H67" s="16">
        <v>0</v>
      </c>
      <c r="I67" s="75">
        <v>0</v>
      </c>
      <c r="J67" s="16">
        <v>0</v>
      </c>
      <c r="K67" s="75">
        <v>0</v>
      </c>
      <c r="L67" s="16">
        <v>-5770</v>
      </c>
      <c r="M67" s="75">
        <v>0</v>
      </c>
      <c r="N67" s="16">
        <v>10847</v>
      </c>
      <c r="O67" s="75">
        <v>0</v>
      </c>
    </row>
    <row r="68" spans="1:15" x14ac:dyDescent="0.25">
      <c r="A68" s="4" t="s">
        <v>58</v>
      </c>
      <c r="B68" s="92">
        <v>0</v>
      </c>
      <c r="C68" s="93">
        <v>20600595</v>
      </c>
      <c r="D68" s="16">
        <v>0</v>
      </c>
      <c r="E68" s="75">
        <v>0</v>
      </c>
      <c r="F68" s="16">
        <v>0</v>
      </c>
      <c r="G68" s="75">
        <v>0</v>
      </c>
      <c r="H68" s="16">
        <v>0</v>
      </c>
      <c r="I68" s="75">
        <v>20600595</v>
      </c>
      <c r="J68" s="16">
        <v>0</v>
      </c>
      <c r="K68" s="75">
        <v>0</v>
      </c>
      <c r="L68" s="16">
        <v>0</v>
      </c>
      <c r="M68" s="75">
        <v>0</v>
      </c>
      <c r="N68" s="16">
        <v>0</v>
      </c>
      <c r="O68" s="75">
        <v>0</v>
      </c>
    </row>
    <row r="69" spans="1:15" x14ac:dyDescent="0.25">
      <c r="A69" s="4" t="s">
        <v>59</v>
      </c>
      <c r="B69" s="92">
        <v>0</v>
      </c>
      <c r="C69" s="93">
        <v>0</v>
      </c>
      <c r="D69" s="16">
        <v>0</v>
      </c>
      <c r="E69" s="75">
        <v>0</v>
      </c>
      <c r="F69" s="16">
        <v>0</v>
      </c>
      <c r="G69" s="75">
        <v>0</v>
      </c>
      <c r="H69" s="16">
        <v>0</v>
      </c>
      <c r="I69" s="75">
        <v>0</v>
      </c>
      <c r="J69" s="16">
        <v>0</v>
      </c>
      <c r="K69" s="75">
        <v>0</v>
      </c>
      <c r="L69" s="16">
        <v>0</v>
      </c>
      <c r="M69" s="75">
        <v>0</v>
      </c>
      <c r="N69" s="16">
        <v>0</v>
      </c>
      <c r="O69" s="75">
        <v>0</v>
      </c>
    </row>
    <row r="70" spans="1:15" x14ac:dyDescent="0.25">
      <c r="A70" s="4" t="s">
        <v>60</v>
      </c>
      <c r="B70" s="92">
        <v>0</v>
      </c>
      <c r="C70" s="93">
        <v>2522.9599999999991</v>
      </c>
      <c r="D70" s="16">
        <v>0</v>
      </c>
      <c r="E70" s="75">
        <v>0</v>
      </c>
      <c r="F70" s="16">
        <v>0</v>
      </c>
      <c r="G70" s="75">
        <v>0</v>
      </c>
      <c r="H70" s="16">
        <v>0</v>
      </c>
      <c r="I70" s="75">
        <v>2522.9599999999991</v>
      </c>
      <c r="J70" s="16">
        <v>0</v>
      </c>
      <c r="K70" s="75">
        <v>0</v>
      </c>
      <c r="L70" s="16">
        <v>0</v>
      </c>
      <c r="M70" s="75">
        <v>0</v>
      </c>
      <c r="N70" s="16">
        <v>0</v>
      </c>
      <c r="O70" s="75">
        <v>0</v>
      </c>
    </row>
    <row r="71" spans="1:15" x14ac:dyDescent="0.25">
      <c r="A71" s="4" t="s">
        <v>61</v>
      </c>
      <c r="B71" s="92">
        <v>0</v>
      </c>
      <c r="C71" s="93">
        <v>0</v>
      </c>
      <c r="D71" s="16">
        <v>0</v>
      </c>
      <c r="E71" s="75">
        <v>0</v>
      </c>
      <c r="F71" s="16">
        <v>0</v>
      </c>
      <c r="G71" s="75">
        <v>0</v>
      </c>
      <c r="H71" s="16">
        <v>0</v>
      </c>
      <c r="I71" s="75">
        <v>0</v>
      </c>
      <c r="J71" s="16">
        <v>0</v>
      </c>
      <c r="K71" s="75">
        <v>0</v>
      </c>
      <c r="L71" s="16">
        <v>0</v>
      </c>
      <c r="M71" s="75">
        <v>0</v>
      </c>
      <c r="N71" s="16">
        <v>0</v>
      </c>
      <c r="O71" s="75">
        <v>0</v>
      </c>
    </row>
    <row r="72" spans="1:15" x14ac:dyDescent="0.25">
      <c r="A72" s="4" t="s">
        <v>62</v>
      </c>
      <c r="B72" s="92">
        <v>497431</v>
      </c>
      <c r="C72" s="93">
        <v>0</v>
      </c>
      <c r="D72" s="16">
        <v>0</v>
      </c>
      <c r="E72" s="75">
        <v>0</v>
      </c>
      <c r="F72" s="16">
        <v>0</v>
      </c>
      <c r="G72" s="75">
        <v>0</v>
      </c>
      <c r="H72" s="16">
        <v>88431</v>
      </c>
      <c r="I72" s="75">
        <v>0</v>
      </c>
      <c r="J72" s="16">
        <v>0</v>
      </c>
      <c r="K72" s="75">
        <v>0</v>
      </c>
      <c r="L72" s="16">
        <v>409000</v>
      </c>
      <c r="M72" s="75">
        <v>0</v>
      </c>
      <c r="N72" s="16">
        <v>0</v>
      </c>
      <c r="O72" s="75">
        <v>0</v>
      </c>
    </row>
    <row r="73" spans="1:15" x14ac:dyDescent="0.25">
      <c r="A73" s="4" t="s">
        <v>63</v>
      </c>
      <c r="B73" s="92">
        <v>249.22</v>
      </c>
      <c r="C73" s="93">
        <v>120726.86</v>
      </c>
      <c r="D73" s="16">
        <v>0</v>
      </c>
      <c r="E73" s="75">
        <v>0</v>
      </c>
      <c r="F73" s="16">
        <v>0</v>
      </c>
      <c r="G73" s="75">
        <v>0</v>
      </c>
      <c r="H73" s="16">
        <v>0</v>
      </c>
      <c r="I73" s="75">
        <v>120726.86</v>
      </c>
      <c r="J73" s="16">
        <v>0</v>
      </c>
      <c r="K73" s="75">
        <v>0</v>
      </c>
      <c r="L73" s="16">
        <v>0</v>
      </c>
      <c r="M73" s="75">
        <v>0</v>
      </c>
      <c r="N73" s="16">
        <v>249.22</v>
      </c>
      <c r="O73" s="75">
        <v>0</v>
      </c>
    </row>
    <row r="74" spans="1:15" x14ac:dyDescent="0.25">
      <c r="A74" s="4" t="s">
        <v>64</v>
      </c>
      <c r="B74" s="92">
        <v>0</v>
      </c>
      <c r="C74" s="93">
        <v>0</v>
      </c>
      <c r="D74" s="16">
        <v>0</v>
      </c>
      <c r="E74" s="75">
        <v>0</v>
      </c>
      <c r="F74" s="16">
        <v>0</v>
      </c>
      <c r="G74" s="75">
        <v>0</v>
      </c>
      <c r="H74" s="16">
        <v>0</v>
      </c>
      <c r="I74" s="75">
        <v>0</v>
      </c>
      <c r="J74" s="16">
        <v>0</v>
      </c>
      <c r="K74" s="75">
        <v>0</v>
      </c>
      <c r="L74" s="16">
        <v>0</v>
      </c>
      <c r="M74" s="75">
        <v>0</v>
      </c>
      <c r="N74" s="16">
        <v>0</v>
      </c>
      <c r="O74" s="75">
        <v>0</v>
      </c>
    </row>
    <row r="75" spans="1:15" x14ac:dyDescent="0.25">
      <c r="A75" s="4" t="s">
        <v>65</v>
      </c>
      <c r="B75" s="92">
        <v>2811007.44</v>
      </c>
      <c r="C75" s="93">
        <v>696212.02</v>
      </c>
      <c r="D75" s="16">
        <v>0</v>
      </c>
      <c r="E75" s="75">
        <v>0</v>
      </c>
      <c r="F75" s="16">
        <v>0</v>
      </c>
      <c r="G75" s="75">
        <v>0</v>
      </c>
      <c r="H75" s="16">
        <v>0</v>
      </c>
      <c r="I75" s="75">
        <v>0</v>
      </c>
      <c r="J75" s="16">
        <v>0</v>
      </c>
      <c r="K75" s="75">
        <v>0</v>
      </c>
      <c r="L75" s="16">
        <v>0</v>
      </c>
      <c r="M75" s="75">
        <v>0</v>
      </c>
      <c r="N75" s="16">
        <v>2811007.44</v>
      </c>
      <c r="O75" s="75">
        <v>696212.02</v>
      </c>
    </row>
    <row r="76" spans="1:15" x14ac:dyDescent="0.25">
      <c r="A76" s="4" t="s">
        <v>66</v>
      </c>
      <c r="B76" s="92">
        <v>0</v>
      </c>
      <c r="C76" s="93">
        <v>500000</v>
      </c>
      <c r="D76" s="16">
        <v>0</v>
      </c>
      <c r="E76" s="75">
        <v>0</v>
      </c>
      <c r="F76" s="16">
        <v>0</v>
      </c>
      <c r="G76" s="75">
        <v>0</v>
      </c>
      <c r="H76" s="16">
        <v>0</v>
      </c>
      <c r="I76" s="75">
        <v>0</v>
      </c>
      <c r="J76" s="16">
        <v>0</v>
      </c>
      <c r="K76" s="75">
        <v>0</v>
      </c>
      <c r="L76" s="16">
        <v>0</v>
      </c>
      <c r="M76" s="75">
        <v>0</v>
      </c>
      <c r="N76" s="16">
        <v>0</v>
      </c>
      <c r="O76" s="75">
        <v>500000</v>
      </c>
    </row>
    <row r="77" spans="1:15" x14ac:dyDescent="0.25">
      <c r="A77" s="4" t="s">
        <v>67</v>
      </c>
      <c r="B77" s="92">
        <v>0</v>
      </c>
      <c r="C77" s="93">
        <v>0</v>
      </c>
      <c r="D77" s="16">
        <v>0</v>
      </c>
      <c r="E77" s="75">
        <v>0</v>
      </c>
      <c r="F77" s="16">
        <v>0</v>
      </c>
      <c r="G77" s="75">
        <v>0</v>
      </c>
      <c r="H77" s="16">
        <v>0</v>
      </c>
      <c r="I77" s="75">
        <v>0</v>
      </c>
      <c r="J77" s="16">
        <v>0</v>
      </c>
      <c r="K77" s="75">
        <v>0</v>
      </c>
      <c r="L77" s="16">
        <v>0</v>
      </c>
      <c r="M77" s="75">
        <v>0</v>
      </c>
      <c r="N77" s="16">
        <v>0</v>
      </c>
      <c r="O77" s="75">
        <v>0</v>
      </c>
    </row>
    <row r="78" spans="1:15" x14ac:dyDescent="0.25">
      <c r="A78" s="4" t="s">
        <v>68</v>
      </c>
      <c r="B78" s="92">
        <v>227194</v>
      </c>
      <c r="C78" s="93">
        <v>0</v>
      </c>
      <c r="D78" s="16">
        <v>0</v>
      </c>
      <c r="E78" s="75">
        <v>0</v>
      </c>
      <c r="F78" s="16">
        <v>0</v>
      </c>
      <c r="G78" s="75">
        <v>0</v>
      </c>
      <c r="H78" s="16">
        <v>0</v>
      </c>
      <c r="I78" s="75">
        <v>0</v>
      </c>
      <c r="J78" s="16">
        <v>0</v>
      </c>
      <c r="K78" s="75">
        <v>0</v>
      </c>
      <c r="L78" s="16">
        <v>227194</v>
      </c>
      <c r="M78" s="75">
        <v>0</v>
      </c>
      <c r="N78" s="16">
        <v>0</v>
      </c>
      <c r="O78" s="75">
        <v>0</v>
      </c>
    </row>
    <row r="79" spans="1:15" x14ac:dyDescent="0.25">
      <c r="A79" s="4" t="s">
        <v>69</v>
      </c>
      <c r="B79" s="92">
        <v>0</v>
      </c>
      <c r="C79" s="93">
        <v>0</v>
      </c>
      <c r="D79" s="16">
        <v>0</v>
      </c>
      <c r="E79" s="75">
        <v>0</v>
      </c>
      <c r="F79" s="16">
        <v>0</v>
      </c>
      <c r="G79" s="75">
        <v>0</v>
      </c>
      <c r="H79" s="16">
        <v>0</v>
      </c>
      <c r="I79" s="75">
        <v>0</v>
      </c>
      <c r="J79" s="16">
        <v>0</v>
      </c>
      <c r="K79" s="75">
        <v>0</v>
      </c>
      <c r="L79" s="16">
        <v>0</v>
      </c>
      <c r="M79" s="75">
        <v>0</v>
      </c>
      <c r="N79" s="16">
        <v>0</v>
      </c>
      <c r="O79" s="75">
        <v>0</v>
      </c>
    </row>
    <row r="80" spans="1:15" x14ac:dyDescent="0.25">
      <c r="A80" s="4" t="s">
        <v>70</v>
      </c>
      <c r="B80" s="92">
        <v>202735.66999999998</v>
      </c>
      <c r="C80" s="93">
        <v>171803.89999999997</v>
      </c>
      <c r="D80" s="16">
        <v>0</v>
      </c>
      <c r="E80" s="75">
        <v>0</v>
      </c>
      <c r="F80" s="16">
        <v>0</v>
      </c>
      <c r="G80" s="75">
        <v>0</v>
      </c>
      <c r="H80" s="16">
        <v>0</v>
      </c>
      <c r="I80" s="75">
        <v>0</v>
      </c>
      <c r="J80" s="16">
        <v>0</v>
      </c>
      <c r="K80" s="75">
        <v>0</v>
      </c>
      <c r="L80" s="16">
        <v>0</v>
      </c>
      <c r="M80" s="75">
        <v>0</v>
      </c>
      <c r="N80" s="16">
        <v>202735.66999999998</v>
      </c>
      <c r="O80" s="75">
        <v>171803.89999999997</v>
      </c>
    </row>
    <row r="81" spans="1:15" x14ac:dyDescent="0.25">
      <c r="A81" s="4" t="s">
        <v>71</v>
      </c>
      <c r="B81" s="92">
        <v>0</v>
      </c>
      <c r="C81" s="93">
        <v>3147.4</v>
      </c>
      <c r="D81" s="16">
        <v>0</v>
      </c>
      <c r="E81" s="75">
        <v>0</v>
      </c>
      <c r="F81" s="16">
        <v>0</v>
      </c>
      <c r="G81" s="75">
        <v>0</v>
      </c>
      <c r="H81" s="16">
        <v>0</v>
      </c>
      <c r="I81" s="75">
        <v>0</v>
      </c>
      <c r="J81" s="16">
        <v>0</v>
      </c>
      <c r="K81" s="75">
        <v>0</v>
      </c>
      <c r="L81" s="16">
        <v>0</v>
      </c>
      <c r="M81" s="75">
        <v>3147.4</v>
      </c>
      <c r="N81" s="16">
        <v>0</v>
      </c>
      <c r="O81" s="75">
        <v>0</v>
      </c>
    </row>
    <row r="82" spans="1:15" x14ac:dyDescent="0.25">
      <c r="A82" s="4" t="s">
        <v>72</v>
      </c>
      <c r="B82" s="92">
        <v>0</v>
      </c>
      <c r="C82" s="93">
        <v>1685630</v>
      </c>
      <c r="D82" s="16">
        <v>0</v>
      </c>
      <c r="E82" s="75">
        <v>0</v>
      </c>
      <c r="F82" s="16">
        <v>0</v>
      </c>
      <c r="G82" s="75">
        <v>0</v>
      </c>
      <c r="H82" s="16">
        <v>0</v>
      </c>
      <c r="I82" s="75">
        <v>219131</v>
      </c>
      <c r="J82" s="16">
        <v>0</v>
      </c>
      <c r="K82" s="75">
        <v>0</v>
      </c>
      <c r="L82" s="16">
        <v>0</v>
      </c>
      <c r="M82" s="75">
        <v>0</v>
      </c>
      <c r="N82" s="16">
        <v>0</v>
      </c>
      <c r="O82" s="75">
        <v>1466499</v>
      </c>
    </row>
    <row r="83" spans="1:15" x14ac:dyDescent="0.25">
      <c r="A83" s="4" t="s">
        <v>73</v>
      </c>
      <c r="B83" s="92">
        <v>743884.51</v>
      </c>
      <c r="C83" s="93">
        <v>54413454.520000003</v>
      </c>
      <c r="D83" s="16">
        <v>0</v>
      </c>
      <c r="E83" s="75">
        <v>0</v>
      </c>
      <c r="F83" s="16">
        <v>0</v>
      </c>
      <c r="G83" s="75">
        <v>0</v>
      </c>
      <c r="H83" s="16">
        <v>455611.23</v>
      </c>
      <c r="I83" s="75">
        <v>53481139.350000001</v>
      </c>
      <c r="J83" s="16">
        <v>0</v>
      </c>
      <c r="K83" s="75">
        <v>0</v>
      </c>
      <c r="L83" s="16">
        <v>0</v>
      </c>
      <c r="M83" s="75">
        <v>0</v>
      </c>
      <c r="N83" s="16">
        <v>288273.28000000003</v>
      </c>
      <c r="O83" s="75">
        <v>932315.17</v>
      </c>
    </row>
    <row r="84" spans="1:15" x14ac:dyDescent="0.25">
      <c r="A84" s="4" t="s">
        <v>74</v>
      </c>
      <c r="B84" s="92">
        <v>1170</v>
      </c>
      <c r="C84" s="93">
        <v>142730</v>
      </c>
      <c r="D84" s="16">
        <v>0</v>
      </c>
      <c r="E84" s="75">
        <v>0</v>
      </c>
      <c r="F84" s="16">
        <v>0</v>
      </c>
      <c r="G84" s="75">
        <v>0</v>
      </c>
      <c r="H84" s="16">
        <v>0</v>
      </c>
      <c r="I84" s="75">
        <v>0</v>
      </c>
      <c r="J84" s="16">
        <v>0</v>
      </c>
      <c r="K84" s="75">
        <v>0</v>
      </c>
      <c r="L84" s="16">
        <v>1170</v>
      </c>
      <c r="M84" s="75">
        <v>142730</v>
      </c>
      <c r="N84" s="16">
        <v>0</v>
      </c>
      <c r="O84" s="75">
        <v>0</v>
      </c>
    </row>
    <row r="85" spans="1:15" x14ac:dyDescent="0.25">
      <c r="A85" s="4" t="s">
        <v>75</v>
      </c>
      <c r="B85" s="92">
        <v>0</v>
      </c>
      <c r="C85" s="93">
        <v>0</v>
      </c>
      <c r="D85" s="16">
        <v>0</v>
      </c>
      <c r="E85" s="75">
        <v>0</v>
      </c>
      <c r="F85" s="16">
        <v>0</v>
      </c>
      <c r="G85" s="75">
        <v>0</v>
      </c>
      <c r="H85" s="16">
        <v>0</v>
      </c>
      <c r="I85" s="75">
        <v>0</v>
      </c>
      <c r="J85" s="16">
        <v>0</v>
      </c>
      <c r="K85" s="75">
        <v>0</v>
      </c>
      <c r="L85" s="16">
        <v>0</v>
      </c>
      <c r="M85" s="75">
        <v>0</v>
      </c>
      <c r="N85" s="16">
        <v>0</v>
      </c>
      <c r="O85" s="75">
        <v>0</v>
      </c>
    </row>
    <row r="86" spans="1:15" x14ac:dyDescent="0.25">
      <c r="A86" s="4" t="s">
        <v>76</v>
      </c>
      <c r="B86" s="92">
        <v>0</v>
      </c>
      <c r="C86" s="93">
        <v>0</v>
      </c>
      <c r="D86" s="16">
        <v>0</v>
      </c>
      <c r="E86" s="75">
        <v>0</v>
      </c>
      <c r="F86" s="16">
        <v>0</v>
      </c>
      <c r="G86" s="75">
        <v>0</v>
      </c>
      <c r="H86" s="16">
        <v>0</v>
      </c>
      <c r="I86" s="75">
        <v>0</v>
      </c>
      <c r="J86" s="16">
        <v>0</v>
      </c>
      <c r="K86" s="75">
        <v>0</v>
      </c>
      <c r="L86" s="16">
        <v>0</v>
      </c>
      <c r="M86" s="75">
        <v>0</v>
      </c>
      <c r="N86" s="16">
        <v>0</v>
      </c>
      <c r="O86" s="75">
        <v>0</v>
      </c>
    </row>
    <row r="87" spans="1:15" x14ac:dyDescent="0.25">
      <c r="A87" s="4" t="s">
        <v>77</v>
      </c>
      <c r="B87" s="92">
        <v>939475.69</v>
      </c>
      <c r="C87" s="93">
        <v>16517.760000000002</v>
      </c>
      <c r="D87" s="16">
        <v>0</v>
      </c>
      <c r="E87" s="75">
        <v>175</v>
      </c>
      <c r="F87" s="16">
        <v>0</v>
      </c>
      <c r="G87" s="75">
        <v>0</v>
      </c>
      <c r="H87" s="16">
        <v>4.83</v>
      </c>
      <c r="I87" s="75">
        <v>10342.76</v>
      </c>
      <c r="J87" s="16">
        <v>0</v>
      </c>
      <c r="K87" s="75">
        <v>0</v>
      </c>
      <c r="L87" s="16">
        <v>0</v>
      </c>
      <c r="M87" s="75">
        <v>0</v>
      </c>
      <c r="N87" s="16">
        <v>939470.86</v>
      </c>
      <c r="O87" s="75">
        <v>6000</v>
      </c>
    </row>
    <row r="88" spans="1:15" x14ac:dyDescent="0.25">
      <c r="A88" s="4" t="s">
        <v>78</v>
      </c>
      <c r="B88" s="92">
        <v>0</v>
      </c>
      <c r="C88" s="93">
        <v>0</v>
      </c>
      <c r="D88" s="16">
        <v>0</v>
      </c>
      <c r="E88" s="75">
        <v>0</v>
      </c>
      <c r="F88" s="16">
        <v>0</v>
      </c>
      <c r="G88" s="75">
        <v>0</v>
      </c>
      <c r="H88" s="16">
        <v>0</v>
      </c>
      <c r="I88" s="75">
        <v>0</v>
      </c>
      <c r="J88" s="16">
        <v>0</v>
      </c>
      <c r="K88" s="75">
        <v>0</v>
      </c>
      <c r="L88" s="16">
        <v>0</v>
      </c>
      <c r="M88" s="75">
        <v>0</v>
      </c>
      <c r="N88" s="16">
        <v>0</v>
      </c>
      <c r="O88" s="75">
        <v>0</v>
      </c>
    </row>
    <row r="89" spans="1:15" x14ac:dyDescent="0.25">
      <c r="A89" s="5"/>
      <c r="B89" s="101"/>
      <c r="C89" s="102"/>
      <c r="D89" s="18"/>
      <c r="E89" s="76"/>
      <c r="F89" s="18"/>
      <c r="G89" s="13"/>
      <c r="H89" s="18"/>
      <c r="I89" s="13"/>
      <c r="J89" s="18"/>
      <c r="K89" s="13"/>
      <c r="L89" s="18"/>
      <c r="M89" s="13"/>
      <c r="N89" s="18"/>
      <c r="O89" s="13"/>
    </row>
    <row r="90" spans="1:15" x14ac:dyDescent="0.25">
      <c r="A90" s="30"/>
      <c r="B90" s="31">
        <f>SUM(B9:B89)</f>
        <v>45612652.245314315</v>
      </c>
      <c r="C90" s="33">
        <f t="shared" ref="C90:O90" si="0">SUM(C9:C89)</f>
        <v>385015482.80999988</v>
      </c>
      <c r="D90" s="31">
        <f t="shared" si="0"/>
        <v>50860.04</v>
      </c>
      <c r="E90" s="33">
        <f t="shared" si="0"/>
        <v>-10507</v>
      </c>
      <c r="F90" s="31">
        <f t="shared" si="0"/>
        <v>205303.7025479452</v>
      </c>
      <c r="G90" s="33">
        <f t="shared" si="0"/>
        <v>99119.52</v>
      </c>
      <c r="H90" s="31">
        <f t="shared" si="0"/>
        <v>4750462.209999999</v>
      </c>
      <c r="I90" s="33">
        <f t="shared" si="0"/>
        <v>322293685.65000004</v>
      </c>
      <c r="J90" s="31">
        <f t="shared" si="0"/>
        <v>10985600.050000001</v>
      </c>
      <c r="K90" s="33">
        <f t="shared" si="0"/>
        <v>18520946.240000002</v>
      </c>
      <c r="L90" s="31">
        <f t="shared" si="0"/>
        <v>1533929.2600906601</v>
      </c>
      <c r="M90" s="33">
        <f t="shared" si="0"/>
        <v>1978678.5599999998</v>
      </c>
      <c r="N90" s="31">
        <f t="shared" si="0"/>
        <v>28086496.982675716</v>
      </c>
      <c r="O90" s="33">
        <f t="shared" si="0"/>
        <v>42133559.840000011</v>
      </c>
    </row>
    <row r="91" spans="1:15" x14ac:dyDescent="0.25">
      <c r="A91" s="29" t="s">
        <v>285</v>
      </c>
      <c r="B91" s="10"/>
      <c r="C91" s="10"/>
      <c r="D91" s="10"/>
      <c r="E91" s="10"/>
      <c r="F91" s="10"/>
      <c r="G91" s="10"/>
      <c r="H91" s="10"/>
      <c r="I91" s="10"/>
      <c r="J91" s="10"/>
      <c r="K91" s="10"/>
      <c r="L91" s="10"/>
      <c r="M91" s="10"/>
      <c r="N91" s="10"/>
      <c r="O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5" width="12.6640625" style="9"/>
    <col min="16" max="16384" width="12.6640625" style="6"/>
  </cols>
  <sheetData>
    <row r="1" spans="1:15" x14ac:dyDescent="0.25">
      <c r="A1" s="1" t="s">
        <v>0</v>
      </c>
      <c r="B1" s="7"/>
      <c r="C1" s="7"/>
      <c r="D1" s="7"/>
      <c r="E1" s="7"/>
      <c r="F1" s="7"/>
      <c r="G1" s="7"/>
      <c r="H1" s="7"/>
      <c r="I1" s="7"/>
      <c r="J1" s="7"/>
      <c r="K1" s="7"/>
      <c r="L1" s="7"/>
      <c r="M1" s="7"/>
      <c r="N1" s="7"/>
      <c r="O1" s="7"/>
    </row>
    <row r="2" spans="1:15" ht="15.6" x14ac:dyDescent="0.3">
      <c r="A2" s="2" t="s">
        <v>271</v>
      </c>
      <c r="B2" s="8"/>
      <c r="C2" s="8"/>
      <c r="D2" s="8"/>
      <c r="E2" s="8"/>
      <c r="F2" s="8"/>
      <c r="G2" s="8"/>
      <c r="H2" s="8"/>
      <c r="I2" s="8"/>
      <c r="J2" s="8"/>
      <c r="K2" s="8"/>
      <c r="L2" s="8"/>
      <c r="M2" s="8"/>
      <c r="N2" s="8"/>
      <c r="O2" s="8"/>
    </row>
    <row r="3" spans="1:15" x14ac:dyDescent="0.25">
      <c r="A3" s="28" t="str">
        <f>'Total Exp'!A3</f>
        <v>2016-17</v>
      </c>
    </row>
    <row r="4" spans="1:15" ht="15.6" x14ac:dyDescent="0.3">
      <c r="A4" s="82" t="s">
        <v>122</v>
      </c>
      <c r="B4" s="83"/>
      <c r="C4" s="84"/>
      <c r="D4" s="85"/>
      <c r="E4" s="83"/>
      <c r="F4" s="85"/>
      <c r="G4" s="83"/>
      <c r="H4" s="85"/>
      <c r="I4" s="83"/>
      <c r="J4" s="85"/>
      <c r="K4" s="83"/>
      <c r="L4" s="85"/>
      <c r="M4" s="83"/>
      <c r="N4" s="85"/>
      <c r="O4" s="84" t="s">
        <v>287</v>
      </c>
    </row>
    <row r="5" spans="1:15" s="60" customFormat="1" ht="13.2" x14ac:dyDescent="0.25">
      <c r="A5" s="49"/>
      <c r="B5" s="61" t="s">
        <v>152</v>
      </c>
      <c r="C5" s="63"/>
      <c r="D5" s="64" t="s">
        <v>131</v>
      </c>
      <c r="E5" s="66"/>
      <c r="F5" s="64" t="s">
        <v>133</v>
      </c>
      <c r="G5" s="66"/>
      <c r="H5" s="64" t="s">
        <v>135</v>
      </c>
      <c r="I5" s="66"/>
      <c r="J5" s="64" t="s">
        <v>137</v>
      </c>
      <c r="K5" s="66"/>
      <c r="L5" s="65" t="s">
        <v>138</v>
      </c>
      <c r="M5" s="66"/>
      <c r="N5" s="65" t="s">
        <v>139</v>
      </c>
      <c r="O5" s="66"/>
    </row>
    <row r="6" spans="1:15" s="60" customFormat="1" ht="13.2" x14ac:dyDescent="0.25">
      <c r="A6" s="49"/>
      <c r="B6" s="50" t="str">
        <f>$A$4&amp;" Total"</f>
        <v>Family &amp; Community Services Total</v>
      </c>
      <c r="C6" s="52"/>
      <c r="D6" s="50" t="s">
        <v>132</v>
      </c>
      <c r="E6" s="52"/>
      <c r="F6" s="50" t="s">
        <v>134</v>
      </c>
      <c r="G6" s="52"/>
      <c r="H6" s="50" t="s">
        <v>136</v>
      </c>
      <c r="I6" s="52"/>
      <c r="J6" s="50" t="s">
        <v>140</v>
      </c>
      <c r="K6" s="52"/>
      <c r="L6" s="51" t="s">
        <v>141</v>
      </c>
      <c r="M6" s="52"/>
      <c r="N6" s="55" t="s">
        <v>142</v>
      </c>
      <c r="O6" s="52"/>
    </row>
    <row r="7" spans="1:15" s="59" customFormat="1" ht="20.399999999999999" x14ac:dyDescent="0.2">
      <c r="A7" s="57"/>
      <c r="B7" s="42" t="s">
        <v>118</v>
      </c>
      <c r="C7" s="44" t="s">
        <v>119</v>
      </c>
      <c r="D7" s="42" t="s">
        <v>118</v>
      </c>
      <c r="E7" s="44" t="s">
        <v>119</v>
      </c>
      <c r="F7" s="42" t="s">
        <v>118</v>
      </c>
      <c r="G7" s="44" t="s">
        <v>119</v>
      </c>
      <c r="H7" s="42" t="s">
        <v>118</v>
      </c>
      <c r="I7" s="44" t="s">
        <v>119</v>
      </c>
      <c r="J7" s="42" t="s">
        <v>118</v>
      </c>
      <c r="K7" s="44" t="s">
        <v>119</v>
      </c>
      <c r="L7" s="42" t="s">
        <v>118</v>
      </c>
      <c r="M7" s="44" t="s">
        <v>119</v>
      </c>
      <c r="N7" s="42" t="s">
        <v>118</v>
      </c>
      <c r="O7" s="44" t="s">
        <v>119</v>
      </c>
    </row>
    <row r="8" spans="1:15" s="59" customFormat="1" ht="10.199999999999999" x14ac:dyDescent="0.2">
      <c r="A8" s="67"/>
      <c r="B8" s="46" t="s">
        <v>120</v>
      </c>
      <c r="C8" s="48" t="s">
        <v>121</v>
      </c>
      <c r="D8" s="46" t="s">
        <v>120</v>
      </c>
      <c r="E8" s="48" t="s">
        <v>121</v>
      </c>
      <c r="F8" s="46" t="s">
        <v>120</v>
      </c>
      <c r="G8" s="48" t="s">
        <v>121</v>
      </c>
      <c r="H8" s="46" t="s">
        <v>120</v>
      </c>
      <c r="I8" s="48" t="s">
        <v>121</v>
      </c>
      <c r="J8" s="46" t="s">
        <v>120</v>
      </c>
      <c r="K8" s="48" t="s">
        <v>121</v>
      </c>
      <c r="L8" s="46" t="s">
        <v>120</v>
      </c>
      <c r="M8" s="48" t="s">
        <v>121</v>
      </c>
      <c r="N8" s="46" t="s">
        <v>120</v>
      </c>
      <c r="O8" s="48" t="s">
        <v>121</v>
      </c>
    </row>
    <row r="9" spans="1:15" x14ac:dyDescent="0.25">
      <c r="A9" s="3"/>
      <c r="B9" s="89"/>
      <c r="C9" s="91"/>
      <c r="D9" s="14"/>
      <c r="E9" s="11"/>
      <c r="F9" s="14"/>
      <c r="G9" s="11"/>
      <c r="H9" s="14"/>
      <c r="I9" s="11"/>
      <c r="J9" s="14"/>
      <c r="K9" s="11"/>
      <c r="L9" s="14"/>
      <c r="M9" s="11"/>
      <c r="N9" s="14"/>
      <c r="O9" s="11"/>
    </row>
    <row r="10" spans="1:15" x14ac:dyDescent="0.25">
      <c r="A10" s="4" t="s">
        <v>1</v>
      </c>
      <c r="B10" s="92">
        <v>0</v>
      </c>
      <c r="C10" s="93">
        <v>0</v>
      </c>
      <c r="D10" s="16">
        <v>0</v>
      </c>
      <c r="E10" s="75">
        <v>0</v>
      </c>
      <c r="F10" s="16">
        <v>0</v>
      </c>
      <c r="G10" s="75">
        <v>0</v>
      </c>
      <c r="H10" s="16">
        <v>0</v>
      </c>
      <c r="I10" s="75">
        <v>0</v>
      </c>
      <c r="J10" s="16">
        <v>0</v>
      </c>
      <c r="K10" s="75">
        <v>0</v>
      </c>
      <c r="L10" s="16">
        <v>0</v>
      </c>
      <c r="M10" s="75">
        <v>0</v>
      </c>
      <c r="N10" s="16">
        <v>0</v>
      </c>
      <c r="O10" s="75">
        <v>0</v>
      </c>
    </row>
    <row r="11" spans="1:15" x14ac:dyDescent="0.25">
      <c r="A11" s="4" t="s">
        <v>2</v>
      </c>
      <c r="B11" s="92">
        <v>0</v>
      </c>
      <c r="C11" s="93">
        <v>0</v>
      </c>
      <c r="D11" s="16">
        <v>0</v>
      </c>
      <c r="E11" s="75">
        <v>0</v>
      </c>
      <c r="F11" s="16">
        <v>0</v>
      </c>
      <c r="G11" s="75">
        <v>0</v>
      </c>
      <c r="H11" s="16">
        <v>0</v>
      </c>
      <c r="I11" s="75">
        <v>0</v>
      </c>
      <c r="J11" s="16">
        <v>0</v>
      </c>
      <c r="K11" s="75">
        <v>0</v>
      </c>
      <c r="L11" s="16">
        <v>0</v>
      </c>
      <c r="M11" s="75">
        <v>0</v>
      </c>
      <c r="N11" s="16">
        <v>0</v>
      </c>
      <c r="O11" s="75">
        <v>0</v>
      </c>
    </row>
    <row r="12" spans="1:15" x14ac:dyDescent="0.25">
      <c r="A12" s="4" t="s">
        <v>3</v>
      </c>
      <c r="B12" s="92">
        <v>0</v>
      </c>
      <c r="C12" s="93">
        <v>0</v>
      </c>
      <c r="D12" s="16">
        <v>0</v>
      </c>
      <c r="E12" s="75">
        <v>0</v>
      </c>
      <c r="F12" s="16">
        <v>0</v>
      </c>
      <c r="G12" s="75">
        <v>0</v>
      </c>
      <c r="H12" s="16">
        <v>0</v>
      </c>
      <c r="I12" s="75">
        <v>0</v>
      </c>
      <c r="J12" s="16">
        <v>0</v>
      </c>
      <c r="K12" s="75">
        <v>0</v>
      </c>
      <c r="L12" s="16">
        <v>0</v>
      </c>
      <c r="M12" s="75">
        <v>0</v>
      </c>
      <c r="N12" s="16">
        <v>0</v>
      </c>
      <c r="O12" s="75">
        <v>0</v>
      </c>
    </row>
    <row r="13" spans="1:15" x14ac:dyDescent="0.25">
      <c r="A13" s="4" t="s">
        <v>4</v>
      </c>
      <c r="B13" s="92">
        <v>-7000</v>
      </c>
      <c r="C13" s="93">
        <v>0</v>
      </c>
      <c r="D13" s="16">
        <v>0</v>
      </c>
      <c r="E13" s="75">
        <v>0</v>
      </c>
      <c r="F13" s="16">
        <v>-2000</v>
      </c>
      <c r="G13" s="75">
        <v>0</v>
      </c>
      <c r="H13" s="16">
        <v>-2000</v>
      </c>
      <c r="I13" s="75">
        <v>0</v>
      </c>
      <c r="J13" s="16">
        <v>-3000</v>
      </c>
      <c r="K13" s="75">
        <v>0</v>
      </c>
      <c r="L13" s="16">
        <v>0</v>
      </c>
      <c r="M13" s="75">
        <v>0</v>
      </c>
      <c r="N13" s="16">
        <v>0</v>
      </c>
      <c r="O13" s="75">
        <v>0</v>
      </c>
    </row>
    <row r="14" spans="1:15" x14ac:dyDescent="0.25">
      <c r="A14" s="4" t="s">
        <v>5</v>
      </c>
      <c r="B14" s="92">
        <v>19322</v>
      </c>
      <c r="C14" s="93">
        <v>0</v>
      </c>
      <c r="D14" s="16">
        <v>0</v>
      </c>
      <c r="E14" s="75">
        <v>0</v>
      </c>
      <c r="F14" s="16">
        <v>0</v>
      </c>
      <c r="G14" s="75">
        <v>0</v>
      </c>
      <c r="H14" s="16">
        <v>19322</v>
      </c>
      <c r="I14" s="75">
        <v>0</v>
      </c>
      <c r="J14" s="16">
        <v>0</v>
      </c>
      <c r="K14" s="75">
        <v>0</v>
      </c>
      <c r="L14" s="16">
        <v>0</v>
      </c>
      <c r="M14" s="75">
        <v>0</v>
      </c>
      <c r="N14" s="16">
        <v>0</v>
      </c>
      <c r="O14" s="75">
        <v>0</v>
      </c>
    </row>
    <row r="15" spans="1:15" x14ac:dyDescent="0.25">
      <c r="A15" s="4" t="s">
        <v>6</v>
      </c>
      <c r="B15" s="92">
        <v>0</v>
      </c>
      <c r="C15" s="93">
        <v>0</v>
      </c>
      <c r="D15" s="16">
        <v>0</v>
      </c>
      <c r="E15" s="75">
        <v>0</v>
      </c>
      <c r="F15" s="16">
        <v>0</v>
      </c>
      <c r="G15" s="75">
        <v>0</v>
      </c>
      <c r="H15" s="16">
        <v>0</v>
      </c>
      <c r="I15" s="75">
        <v>0</v>
      </c>
      <c r="J15" s="16">
        <v>0</v>
      </c>
      <c r="K15" s="75">
        <v>0</v>
      </c>
      <c r="L15" s="16">
        <v>0</v>
      </c>
      <c r="M15" s="75">
        <v>0</v>
      </c>
      <c r="N15" s="16">
        <v>0</v>
      </c>
      <c r="O15" s="75">
        <v>0</v>
      </c>
    </row>
    <row r="16" spans="1:15" x14ac:dyDescent="0.25">
      <c r="A16" s="4" t="s">
        <v>7</v>
      </c>
      <c r="B16" s="92">
        <v>0</v>
      </c>
      <c r="C16" s="93">
        <v>0</v>
      </c>
      <c r="D16" s="16">
        <v>0</v>
      </c>
      <c r="E16" s="75">
        <v>0</v>
      </c>
      <c r="F16" s="16">
        <v>0</v>
      </c>
      <c r="G16" s="75">
        <v>0</v>
      </c>
      <c r="H16" s="16">
        <v>0</v>
      </c>
      <c r="I16" s="75">
        <v>0</v>
      </c>
      <c r="J16" s="16">
        <v>0</v>
      </c>
      <c r="K16" s="75">
        <v>0</v>
      </c>
      <c r="L16" s="16">
        <v>0</v>
      </c>
      <c r="M16" s="75">
        <v>0</v>
      </c>
      <c r="N16" s="16">
        <v>0</v>
      </c>
      <c r="O16" s="75">
        <v>0</v>
      </c>
    </row>
    <row r="17" spans="1:15" x14ac:dyDescent="0.25">
      <c r="A17" s="4" t="s">
        <v>8</v>
      </c>
      <c r="B17" s="92">
        <v>0</v>
      </c>
      <c r="C17" s="93">
        <v>0</v>
      </c>
      <c r="D17" s="16">
        <v>0</v>
      </c>
      <c r="E17" s="75">
        <v>0</v>
      </c>
      <c r="F17" s="16">
        <v>0</v>
      </c>
      <c r="G17" s="75">
        <v>0</v>
      </c>
      <c r="H17" s="16">
        <v>0</v>
      </c>
      <c r="I17" s="75">
        <v>0</v>
      </c>
      <c r="J17" s="16">
        <v>0</v>
      </c>
      <c r="K17" s="75">
        <v>0</v>
      </c>
      <c r="L17" s="16">
        <v>0</v>
      </c>
      <c r="M17" s="75">
        <v>0</v>
      </c>
      <c r="N17" s="16">
        <v>0</v>
      </c>
      <c r="O17" s="75">
        <v>0</v>
      </c>
    </row>
    <row r="18" spans="1:15" x14ac:dyDescent="0.25">
      <c r="A18" s="4" t="s">
        <v>9</v>
      </c>
      <c r="B18" s="92">
        <v>0</v>
      </c>
      <c r="C18" s="93">
        <v>0</v>
      </c>
      <c r="D18" s="16">
        <v>0</v>
      </c>
      <c r="E18" s="75">
        <v>0</v>
      </c>
      <c r="F18" s="16">
        <v>0</v>
      </c>
      <c r="G18" s="75">
        <v>0</v>
      </c>
      <c r="H18" s="16">
        <v>0</v>
      </c>
      <c r="I18" s="75">
        <v>0</v>
      </c>
      <c r="J18" s="16">
        <v>0</v>
      </c>
      <c r="K18" s="75">
        <v>0</v>
      </c>
      <c r="L18" s="16">
        <v>0</v>
      </c>
      <c r="M18" s="75">
        <v>0</v>
      </c>
      <c r="N18" s="16">
        <v>0</v>
      </c>
      <c r="O18" s="75">
        <v>0</v>
      </c>
    </row>
    <row r="19" spans="1:15" x14ac:dyDescent="0.25">
      <c r="A19" s="4" t="s">
        <v>10</v>
      </c>
      <c r="B19" s="92">
        <v>0</v>
      </c>
      <c r="C19" s="93">
        <v>0</v>
      </c>
      <c r="D19" s="16">
        <v>0</v>
      </c>
      <c r="E19" s="75">
        <v>0</v>
      </c>
      <c r="F19" s="16">
        <v>0</v>
      </c>
      <c r="G19" s="75">
        <v>0</v>
      </c>
      <c r="H19" s="16">
        <v>0</v>
      </c>
      <c r="I19" s="75">
        <v>0</v>
      </c>
      <c r="J19" s="16">
        <v>0</v>
      </c>
      <c r="K19" s="75">
        <v>0</v>
      </c>
      <c r="L19" s="16">
        <v>0</v>
      </c>
      <c r="M19" s="75">
        <v>0</v>
      </c>
      <c r="N19" s="16">
        <v>0</v>
      </c>
      <c r="O19" s="75">
        <v>0</v>
      </c>
    </row>
    <row r="20" spans="1:15" x14ac:dyDescent="0.25">
      <c r="A20" s="4" t="s">
        <v>11</v>
      </c>
      <c r="B20" s="92">
        <v>0</v>
      </c>
      <c r="C20" s="93">
        <v>0</v>
      </c>
      <c r="D20" s="16">
        <v>0</v>
      </c>
      <c r="E20" s="75">
        <v>0</v>
      </c>
      <c r="F20" s="16">
        <v>0</v>
      </c>
      <c r="G20" s="75">
        <v>0</v>
      </c>
      <c r="H20" s="16">
        <v>0</v>
      </c>
      <c r="I20" s="75">
        <v>0</v>
      </c>
      <c r="J20" s="16">
        <v>0</v>
      </c>
      <c r="K20" s="75">
        <v>0</v>
      </c>
      <c r="L20" s="16">
        <v>0</v>
      </c>
      <c r="M20" s="75">
        <v>0</v>
      </c>
      <c r="N20" s="16">
        <v>0</v>
      </c>
      <c r="O20" s="75">
        <v>0</v>
      </c>
    </row>
    <row r="21" spans="1:15" x14ac:dyDescent="0.25">
      <c r="A21" s="4" t="s">
        <v>12</v>
      </c>
      <c r="B21" s="92">
        <v>0</v>
      </c>
      <c r="C21" s="93">
        <v>0</v>
      </c>
      <c r="D21" s="16">
        <v>0</v>
      </c>
      <c r="E21" s="75">
        <v>0</v>
      </c>
      <c r="F21" s="16">
        <v>0</v>
      </c>
      <c r="G21" s="75">
        <v>0</v>
      </c>
      <c r="H21" s="16">
        <v>0</v>
      </c>
      <c r="I21" s="75">
        <v>0</v>
      </c>
      <c r="J21" s="16">
        <v>0</v>
      </c>
      <c r="K21" s="75">
        <v>0</v>
      </c>
      <c r="L21" s="16">
        <v>0</v>
      </c>
      <c r="M21" s="75">
        <v>0</v>
      </c>
      <c r="N21" s="16">
        <v>0</v>
      </c>
      <c r="O21" s="75">
        <v>0</v>
      </c>
    </row>
    <row r="22" spans="1:15" x14ac:dyDescent="0.25">
      <c r="A22" s="4" t="s">
        <v>13</v>
      </c>
      <c r="B22" s="92">
        <v>0</v>
      </c>
      <c r="C22" s="93">
        <v>0</v>
      </c>
      <c r="D22" s="16">
        <v>0</v>
      </c>
      <c r="E22" s="75">
        <v>0</v>
      </c>
      <c r="F22" s="16">
        <v>0</v>
      </c>
      <c r="G22" s="75">
        <v>0</v>
      </c>
      <c r="H22" s="16">
        <v>0</v>
      </c>
      <c r="I22" s="75">
        <v>0</v>
      </c>
      <c r="J22" s="16">
        <v>0</v>
      </c>
      <c r="K22" s="75">
        <v>0</v>
      </c>
      <c r="L22" s="16">
        <v>0</v>
      </c>
      <c r="M22" s="75">
        <v>0</v>
      </c>
      <c r="N22" s="16">
        <v>0</v>
      </c>
      <c r="O22" s="75">
        <v>0</v>
      </c>
    </row>
    <row r="23" spans="1:15" x14ac:dyDescent="0.25">
      <c r="A23" s="4" t="s">
        <v>14</v>
      </c>
      <c r="B23" s="92">
        <v>0</v>
      </c>
      <c r="C23" s="93">
        <v>0</v>
      </c>
      <c r="D23" s="16">
        <v>0</v>
      </c>
      <c r="E23" s="75">
        <v>0</v>
      </c>
      <c r="F23" s="16">
        <v>0</v>
      </c>
      <c r="G23" s="75">
        <v>0</v>
      </c>
      <c r="H23" s="16">
        <v>0</v>
      </c>
      <c r="I23" s="75">
        <v>0</v>
      </c>
      <c r="J23" s="16">
        <v>0</v>
      </c>
      <c r="K23" s="75">
        <v>0</v>
      </c>
      <c r="L23" s="16">
        <v>0</v>
      </c>
      <c r="M23" s="75">
        <v>0</v>
      </c>
      <c r="N23" s="16">
        <v>0</v>
      </c>
      <c r="O23" s="75">
        <v>0</v>
      </c>
    </row>
    <row r="24" spans="1:15" x14ac:dyDescent="0.25">
      <c r="A24" s="4" t="s">
        <v>15</v>
      </c>
      <c r="B24" s="92">
        <v>0</v>
      </c>
      <c r="C24" s="93">
        <v>0</v>
      </c>
      <c r="D24" s="16">
        <v>0</v>
      </c>
      <c r="E24" s="75">
        <v>0</v>
      </c>
      <c r="F24" s="16">
        <v>0</v>
      </c>
      <c r="G24" s="75">
        <v>0</v>
      </c>
      <c r="H24" s="16">
        <v>0</v>
      </c>
      <c r="I24" s="75">
        <v>0</v>
      </c>
      <c r="J24" s="16">
        <v>0</v>
      </c>
      <c r="K24" s="75">
        <v>0</v>
      </c>
      <c r="L24" s="16">
        <v>0</v>
      </c>
      <c r="M24" s="75">
        <v>0</v>
      </c>
      <c r="N24" s="16">
        <v>0</v>
      </c>
      <c r="O24" s="75">
        <v>0</v>
      </c>
    </row>
    <row r="25" spans="1:15" x14ac:dyDescent="0.25">
      <c r="A25" s="4" t="s">
        <v>16</v>
      </c>
      <c r="B25" s="92">
        <v>0</v>
      </c>
      <c r="C25" s="93">
        <v>0</v>
      </c>
      <c r="D25" s="16">
        <v>0</v>
      </c>
      <c r="E25" s="75">
        <v>0</v>
      </c>
      <c r="F25" s="16">
        <v>0</v>
      </c>
      <c r="G25" s="75">
        <v>0</v>
      </c>
      <c r="H25" s="16">
        <v>0</v>
      </c>
      <c r="I25" s="75">
        <v>0</v>
      </c>
      <c r="J25" s="16">
        <v>0</v>
      </c>
      <c r="K25" s="75">
        <v>0</v>
      </c>
      <c r="L25" s="16">
        <v>0</v>
      </c>
      <c r="M25" s="75">
        <v>0</v>
      </c>
      <c r="N25" s="16">
        <v>0</v>
      </c>
      <c r="O25" s="75">
        <v>0</v>
      </c>
    </row>
    <row r="26" spans="1:15" x14ac:dyDescent="0.25">
      <c r="A26" s="4" t="s">
        <v>17</v>
      </c>
      <c r="B26" s="92">
        <v>0</v>
      </c>
      <c r="C26" s="93">
        <v>0</v>
      </c>
      <c r="D26" s="16">
        <v>0</v>
      </c>
      <c r="E26" s="75">
        <v>0</v>
      </c>
      <c r="F26" s="16">
        <v>0</v>
      </c>
      <c r="G26" s="75">
        <v>0</v>
      </c>
      <c r="H26" s="16">
        <v>0</v>
      </c>
      <c r="I26" s="75">
        <v>0</v>
      </c>
      <c r="J26" s="16">
        <v>0</v>
      </c>
      <c r="K26" s="75">
        <v>0</v>
      </c>
      <c r="L26" s="16">
        <v>0</v>
      </c>
      <c r="M26" s="75">
        <v>0</v>
      </c>
      <c r="N26" s="16">
        <v>0</v>
      </c>
      <c r="O26" s="75">
        <v>0</v>
      </c>
    </row>
    <row r="27" spans="1:15" x14ac:dyDescent="0.25">
      <c r="A27" s="4" t="s">
        <v>18</v>
      </c>
      <c r="B27" s="92">
        <v>39638</v>
      </c>
      <c r="C27" s="93">
        <v>0</v>
      </c>
      <c r="D27" s="16">
        <v>1155</v>
      </c>
      <c r="E27" s="75">
        <v>0</v>
      </c>
      <c r="F27" s="16">
        <v>0</v>
      </c>
      <c r="G27" s="75">
        <v>0</v>
      </c>
      <c r="H27" s="16">
        <v>38483</v>
      </c>
      <c r="I27" s="75">
        <v>0</v>
      </c>
      <c r="J27" s="16">
        <v>0</v>
      </c>
      <c r="K27" s="75">
        <v>0</v>
      </c>
      <c r="L27" s="16">
        <v>0</v>
      </c>
      <c r="M27" s="75">
        <v>0</v>
      </c>
      <c r="N27" s="16">
        <v>0</v>
      </c>
      <c r="O27" s="75">
        <v>0</v>
      </c>
    </row>
    <row r="28" spans="1:15" x14ac:dyDescent="0.25">
      <c r="A28" s="4" t="s">
        <v>19</v>
      </c>
      <c r="B28" s="92">
        <v>0</v>
      </c>
      <c r="C28" s="93">
        <v>0</v>
      </c>
      <c r="D28" s="16">
        <v>0</v>
      </c>
      <c r="E28" s="75">
        <v>0</v>
      </c>
      <c r="F28" s="16">
        <v>0</v>
      </c>
      <c r="G28" s="75">
        <v>0</v>
      </c>
      <c r="H28" s="16">
        <v>0</v>
      </c>
      <c r="I28" s="75">
        <v>0</v>
      </c>
      <c r="J28" s="16">
        <v>0</v>
      </c>
      <c r="K28" s="75">
        <v>0</v>
      </c>
      <c r="L28" s="16">
        <v>0</v>
      </c>
      <c r="M28" s="75">
        <v>0</v>
      </c>
      <c r="N28" s="16">
        <v>0</v>
      </c>
      <c r="O28" s="75">
        <v>0</v>
      </c>
    </row>
    <row r="29" spans="1:15" x14ac:dyDescent="0.25">
      <c r="A29" s="4" t="s">
        <v>20</v>
      </c>
      <c r="B29" s="92">
        <v>0</v>
      </c>
      <c r="C29" s="93">
        <v>0</v>
      </c>
      <c r="D29" s="16">
        <v>0</v>
      </c>
      <c r="E29" s="75">
        <v>0</v>
      </c>
      <c r="F29" s="16">
        <v>0</v>
      </c>
      <c r="G29" s="75">
        <v>0</v>
      </c>
      <c r="H29" s="16">
        <v>0</v>
      </c>
      <c r="I29" s="75">
        <v>0</v>
      </c>
      <c r="J29" s="16">
        <v>0</v>
      </c>
      <c r="K29" s="75">
        <v>0</v>
      </c>
      <c r="L29" s="16">
        <v>0</v>
      </c>
      <c r="M29" s="75">
        <v>0</v>
      </c>
      <c r="N29" s="16">
        <v>0</v>
      </c>
      <c r="O29" s="75">
        <v>0</v>
      </c>
    </row>
    <row r="30" spans="1:15" x14ac:dyDescent="0.25">
      <c r="A30" s="4" t="s">
        <v>21</v>
      </c>
      <c r="B30" s="92">
        <v>0</v>
      </c>
      <c r="C30" s="93">
        <v>0</v>
      </c>
      <c r="D30" s="16">
        <v>0</v>
      </c>
      <c r="E30" s="75">
        <v>0</v>
      </c>
      <c r="F30" s="16">
        <v>0</v>
      </c>
      <c r="G30" s="75">
        <v>0</v>
      </c>
      <c r="H30" s="16">
        <v>0</v>
      </c>
      <c r="I30" s="75">
        <v>0</v>
      </c>
      <c r="J30" s="16">
        <v>0</v>
      </c>
      <c r="K30" s="75">
        <v>0</v>
      </c>
      <c r="L30" s="16">
        <v>0</v>
      </c>
      <c r="M30" s="75">
        <v>0</v>
      </c>
      <c r="N30" s="16">
        <v>0</v>
      </c>
      <c r="O30" s="75">
        <v>0</v>
      </c>
    </row>
    <row r="31" spans="1:15" x14ac:dyDescent="0.25">
      <c r="A31" s="4" t="s">
        <v>22</v>
      </c>
      <c r="B31" s="92">
        <v>0</v>
      </c>
      <c r="C31" s="93">
        <v>0</v>
      </c>
      <c r="D31" s="16">
        <v>0</v>
      </c>
      <c r="E31" s="75">
        <v>0</v>
      </c>
      <c r="F31" s="16">
        <v>0</v>
      </c>
      <c r="G31" s="75">
        <v>0</v>
      </c>
      <c r="H31" s="16">
        <v>0</v>
      </c>
      <c r="I31" s="75">
        <v>0</v>
      </c>
      <c r="J31" s="16">
        <v>0</v>
      </c>
      <c r="K31" s="75">
        <v>0</v>
      </c>
      <c r="L31" s="16">
        <v>0</v>
      </c>
      <c r="M31" s="75">
        <v>0</v>
      </c>
      <c r="N31" s="16">
        <v>0</v>
      </c>
      <c r="O31" s="75">
        <v>0</v>
      </c>
    </row>
    <row r="32" spans="1:15" x14ac:dyDescent="0.25">
      <c r="A32" s="4" t="s">
        <v>23</v>
      </c>
      <c r="B32" s="92">
        <v>0</v>
      </c>
      <c r="C32" s="93">
        <v>0</v>
      </c>
      <c r="D32" s="16">
        <v>0</v>
      </c>
      <c r="E32" s="75">
        <v>0</v>
      </c>
      <c r="F32" s="16">
        <v>0</v>
      </c>
      <c r="G32" s="75">
        <v>0</v>
      </c>
      <c r="H32" s="16">
        <v>0</v>
      </c>
      <c r="I32" s="75">
        <v>0</v>
      </c>
      <c r="J32" s="16">
        <v>0</v>
      </c>
      <c r="K32" s="75">
        <v>0</v>
      </c>
      <c r="L32" s="16">
        <v>0</v>
      </c>
      <c r="M32" s="75">
        <v>0</v>
      </c>
      <c r="N32" s="16">
        <v>0</v>
      </c>
      <c r="O32" s="75">
        <v>0</v>
      </c>
    </row>
    <row r="33" spans="1:15" x14ac:dyDescent="0.25">
      <c r="A33" s="4" t="s">
        <v>24</v>
      </c>
      <c r="B33" s="92">
        <v>0</v>
      </c>
      <c r="C33" s="93">
        <v>5000</v>
      </c>
      <c r="D33" s="16">
        <v>0</v>
      </c>
      <c r="E33" s="75">
        <v>1000</v>
      </c>
      <c r="F33" s="16">
        <v>0</v>
      </c>
      <c r="G33" s="75">
        <v>2000</v>
      </c>
      <c r="H33" s="16">
        <v>0</v>
      </c>
      <c r="I33" s="75">
        <v>2000</v>
      </c>
      <c r="J33" s="16">
        <v>0</v>
      </c>
      <c r="K33" s="75">
        <v>0</v>
      </c>
      <c r="L33" s="16">
        <v>0</v>
      </c>
      <c r="M33" s="75">
        <v>0</v>
      </c>
      <c r="N33" s="16">
        <v>0</v>
      </c>
      <c r="O33" s="75">
        <v>0</v>
      </c>
    </row>
    <row r="34" spans="1:15" x14ac:dyDescent="0.25">
      <c r="A34" s="4" t="s">
        <v>25</v>
      </c>
      <c r="B34" s="92">
        <v>0</v>
      </c>
      <c r="C34" s="93">
        <v>0</v>
      </c>
      <c r="D34" s="16">
        <v>0</v>
      </c>
      <c r="E34" s="75">
        <v>0</v>
      </c>
      <c r="F34" s="16">
        <v>0</v>
      </c>
      <c r="G34" s="75">
        <v>0</v>
      </c>
      <c r="H34" s="16">
        <v>0</v>
      </c>
      <c r="I34" s="75">
        <v>0</v>
      </c>
      <c r="J34" s="16">
        <v>0</v>
      </c>
      <c r="K34" s="75">
        <v>0</v>
      </c>
      <c r="L34" s="16">
        <v>0</v>
      </c>
      <c r="M34" s="75">
        <v>0</v>
      </c>
      <c r="N34" s="16">
        <v>0</v>
      </c>
      <c r="O34" s="75">
        <v>0</v>
      </c>
    </row>
    <row r="35" spans="1:15" x14ac:dyDescent="0.25">
      <c r="A35" s="4" t="s">
        <v>26</v>
      </c>
      <c r="B35" s="92">
        <v>0</v>
      </c>
      <c r="C35" s="93">
        <v>0</v>
      </c>
      <c r="D35" s="16">
        <v>0</v>
      </c>
      <c r="E35" s="75">
        <v>0</v>
      </c>
      <c r="F35" s="16">
        <v>0</v>
      </c>
      <c r="G35" s="75">
        <v>0</v>
      </c>
      <c r="H35" s="16">
        <v>0</v>
      </c>
      <c r="I35" s="75">
        <v>0</v>
      </c>
      <c r="J35" s="16">
        <v>0</v>
      </c>
      <c r="K35" s="75">
        <v>0</v>
      </c>
      <c r="L35" s="16">
        <v>0</v>
      </c>
      <c r="M35" s="75">
        <v>0</v>
      </c>
      <c r="N35" s="16">
        <v>0</v>
      </c>
      <c r="O35" s="75">
        <v>0</v>
      </c>
    </row>
    <row r="36" spans="1:15" x14ac:dyDescent="0.25">
      <c r="A36" s="4" t="s">
        <v>27</v>
      </c>
      <c r="B36" s="92">
        <v>0</v>
      </c>
      <c r="C36" s="93">
        <v>0</v>
      </c>
      <c r="D36" s="16">
        <v>0</v>
      </c>
      <c r="E36" s="75">
        <v>0</v>
      </c>
      <c r="F36" s="16">
        <v>0</v>
      </c>
      <c r="G36" s="75">
        <v>0</v>
      </c>
      <c r="H36" s="16">
        <v>0</v>
      </c>
      <c r="I36" s="75">
        <v>0</v>
      </c>
      <c r="J36" s="16">
        <v>0</v>
      </c>
      <c r="K36" s="75">
        <v>0</v>
      </c>
      <c r="L36" s="16">
        <v>0</v>
      </c>
      <c r="M36" s="75">
        <v>0</v>
      </c>
      <c r="N36" s="16">
        <v>0</v>
      </c>
      <c r="O36" s="75">
        <v>0</v>
      </c>
    </row>
    <row r="37" spans="1:15" x14ac:dyDescent="0.25">
      <c r="A37" s="4" t="s">
        <v>28</v>
      </c>
      <c r="B37" s="92">
        <v>0</v>
      </c>
      <c r="C37" s="93">
        <v>0</v>
      </c>
      <c r="D37" s="16">
        <v>0</v>
      </c>
      <c r="E37" s="75">
        <v>0</v>
      </c>
      <c r="F37" s="16">
        <v>0</v>
      </c>
      <c r="G37" s="75">
        <v>0</v>
      </c>
      <c r="H37" s="16">
        <v>0</v>
      </c>
      <c r="I37" s="75">
        <v>0</v>
      </c>
      <c r="J37" s="16">
        <v>0</v>
      </c>
      <c r="K37" s="75">
        <v>0</v>
      </c>
      <c r="L37" s="16">
        <v>0</v>
      </c>
      <c r="M37" s="75">
        <v>0</v>
      </c>
      <c r="N37" s="16">
        <v>0</v>
      </c>
      <c r="O37" s="75">
        <v>0</v>
      </c>
    </row>
    <row r="38" spans="1:15" x14ac:dyDescent="0.25">
      <c r="A38" s="4" t="s">
        <v>29</v>
      </c>
      <c r="B38" s="92">
        <v>0</v>
      </c>
      <c r="C38" s="93">
        <v>0</v>
      </c>
      <c r="D38" s="16">
        <v>0</v>
      </c>
      <c r="E38" s="75">
        <v>0</v>
      </c>
      <c r="F38" s="16">
        <v>0</v>
      </c>
      <c r="G38" s="75">
        <v>0</v>
      </c>
      <c r="H38" s="16">
        <v>0</v>
      </c>
      <c r="I38" s="75">
        <v>0</v>
      </c>
      <c r="J38" s="16">
        <v>0</v>
      </c>
      <c r="K38" s="75">
        <v>0</v>
      </c>
      <c r="L38" s="16">
        <v>0</v>
      </c>
      <c r="M38" s="75">
        <v>0</v>
      </c>
      <c r="N38" s="16">
        <v>0</v>
      </c>
      <c r="O38" s="75">
        <v>0</v>
      </c>
    </row>
    <row r="39" spans="1:15" x14ac:dyDescent="0.25">
      <c r="A39" s="4" t="s">
        <v>30</v>
      </c>
      <c r="B39" s="92">
        <v>0</v>
      </c>
      <c r="C39" s="93">
        <v>0</v>
      </c>
      <c r="D39" s="16">
        <v>0</v>
      </c>
      <c r="E39" s="75">
        <v>0</v>
      </c>
      <c r="F39" s="16">
        <v>0</v>
      </c>
      <c r="G39" s="75">
        <v>0</v>
      </c>
      <c r="H39" s="16">
        <v>0</v>
      </c>
      <c r="I39" s="75">
        <v>0</v>
      </c>
      <c r="J39" s="16">
        <v>0</v>
      </c>
      <c r="K39" s="75">
        <v>0</v>
      </c>
      <c r="L39" s="16">
        <v>0</v>
      </c>
      <c r="M39" s="75">
        <v>0</v>
      </c>
      <c r="N39" s="16">
        <v>0</v>
      </c>
      <c r="O39" s="75">
        <v>0</v>
      </c>
    </row>
    <row r="40" spans="1:15" x14ac:dyDescent="0.25">
      <c r="A40" s="4" t="s">
        <v>31</v>
      </c>
      <c r="B40" s="92">
        <v>0</v>
      </c>
      <c r="C40" s="93">
        <v>0</v>
      </c>
      <c r="D40" s="16">
        <v>0</v>
      </c>
      <c r="E40" s="75">
        <v>0</v>
      </c>
      <c r="F40" s="16">
        <v>0</v>
      </c>
      <c r="G40" s="75">
        <v>0</v>
      </c>
      <c r="H40" s="16">
        <v>0</v>
      </c>
      <c r="I40" s="75">
        <v>0</v>
      </c>
      <c r="J40" s="16">
        <v>0</v>
      </c>
      <c r="K40" s="75">
        <v>0</v>
      </c>
      <c r="L40" s="16">
        <v>0</v>
      </c>
      <c r="M40" s="75">
        <v>0</v>
      </c>
      <c r="N40" s="16">
        <v>0</v>
      </c>
      <c r="O40" s="75">
        <v>0</v>
      </c>
    </row>
    <row r="41" spans="1:15" x14ac:dyDescent="0.25">
      <c r="A41" s="4" t="s">
        <v>32</v>
      </c>
      <c r="B41" s="92">
        <v>0</v>
      </c>
      <c r="C41" s="93">
        <v>0</v>
      </c>
      <c r="D41" s="16">
        <v>0</v>
      </c>
      <c r="E41" s="75">
        <v>0</v>
      </c>
      <c r="F41" s="16">
        <v>0</v>
      </c>
      <c r="G41" s="75">
        <v>0</v>
      </c>
      <c r="H41" s="16">
        <v>0</v>
      </c>
      <c r="I41" s="75">
        <v>0</v>
      </c>
      <c r="J41" s="16">
        <v>0</v>
      </c>
      <c r="K41" s="75">
        <v>0</v>
      </c>
      <c r="L41" s="16">
        <v>0</v>
      </c>
      <c r="M41" s="75">
        <v>0</v>
      </c>
      <c r="N41" s="16">
        <v>0</v>
      </c>
      <c r="O41" s="75">
        <v>0</v>
      </c>
    </row>
    <row r="42" spans="1:15" x14ac:dyDescent="0.25">
      <c r="A42" s="4" t="s">
        <v>33</v>
      </c>
      <c r="B42" s="92">
        <v>0</v>
      </c>
      <c r="C42" s="93">
        <v>0</v>
      </c>
      <c r="D42" s="16">
        <v>0</v>
      </c>
      <c r="E42" s="75">
        <v>0</v>
      </c>
      <c r="F42" s="16">
        <v>0</v>
      </c>
      <c r="G42" s="75">
        <v>0</v>
      </c>
      <c r="H42" s="16">
        <v>0</v>
      </c>
      <c r="I42" s="75">
        <v>0</v>
      </c>
      <c r="J42" s="16">
        <v>0</v>
      </c>
      <c r="K42" s="75">
        <v>0</v>
      </c>
      <c r="L42" s="16">
        <v>0</v>
      </c>
      <c r="M42" s="75">
        <v>0</v>
      </c>
      <c r="N42" s="16">
        <v>0</v>
      </c>
      <c r="O42" s="75">
        <v>0</v>
      </c>
    </row>
    <row r="43" spans="1:15" x14ac:dyDescent="0.25">
      <c r="A43" s="4" t="s">
        <v>34</v>
      </c>
      <c r="B43" s="92">
        <v>0</v>
      </c>
      <c r="C43" s="93">
        <v>0</v>
      </c>
      <c r="D43" s="16">
        <v>0</v>
      </c>
      <c r="E43" s="75">
        <v>0</v>
      </c>
      <c r="F43" s="16">
        <v>0</v>
      </c>
      <c r="G43" s="75">
        <v>0</v>
      </c>
      <c r="H43" s="16">
        <v>0</v>
      </c>
      <c r="I43" s="75">
        <v>0</v>
      </c>
      <c r="J43" s="16">
        <v>0</v>
      </c>
      <c r="K43" s="75">
        <v>0</v>
      </c>
      <c r="L43" s="16">
        <v>0</v>
      </c>
      <c r="M43" s="75">
        <v>0</v>
      </c>
      <c r="N43" s="16">
        <v>0</v>
      </c>
      <c r="O43" s="75">
        <v>0</v>
      </c>
    </row>
    <row r="44" spans="1:15" x14ac:dyDescent="0.25">
      <c r="A44" s="4" t="s">
        <v>35</v>
      </c>
      <c r="B44" s="92">
        <v>0</v>
      </c>
      <c r="C44" s="93">
        <v>0</v>
      </c>
      <c r="D44" s="16">
        <v>0</v>
      </c>
      <c r="E44" s="75">
        <v>0</v>
      </c>
      <c r="F44" s="16">
        <v>0</v>
      </c>
      <c r="G44" s="75">
        <v>0</v>
      </c>
      <c r="H44" s="16">
        <v>0</v>
      </c>
      <c r="I44" s="75">
        <v>0</v>
      </c>
      <c r="J44" s="16">
        <v>0</v>
      </c>
      <c r="K44" s="75">
        <v>0</v>
      </c>
      <c r="L44" s="16">
        <v>0</v>
      </c>
      <c r="M44" s="75">
        <v>0</v>
      </c>
      <c r="N44" s="16">
        <v>0</v>
      </c>
      <c r="O44" s="75">
        <v>0</v>
      </c>
    </row>
    <row r="45" spans="1:15" x14ac:dyDescent="0.25">
      <c r="A45" s="4" t="s">
        <v>36</v>
      </c>
      <c r="B45" s="92">
        <v>621574</v>
      </c>
      <c r="C45" s="93">
        <v>47706</v>
      </c>
      <c r="D45" s="16">
        <v>0</v>
      </c>
      <c r="E45" s="75">
        <v>0</v>
      </c>
      <c r="F45" s="16">
        <v>0</v>
      </c>
      <c r="G45" s="75">
        <v>5550</v>
      </c>
      <c r="H45" s="16">
        <v>251282</v>
      </c>
      <c r="I45" s="75">
        <v>10196</v>
      </c>
      <c r="J45" s="16">
        <v>370292</v>
      </c>
      <c r="K45" s="75">
        <v>31960</v>
      </c>
      <c r="L45" s="16">
        <v>0</v>
      </c>
      <c r="M45" s="75">
        <v>0</v>
      </c>
      <c r="N45" s="16">
        <v>0</v>
      </c>
      <c r="O45" s="75">
        <v>0</v>
      </c>
    </row>
    <row r="46" spans="1:15" x14ac:dyDescent="0.25">
      <c r="A46" s="4" t="s">
        <v>37</v>
      </c>
      <c r="B46" s="92">
        <v>295303.12</v>
      </c>
      <c r="C46" s="93">
        <v>0</v>
      </c>
      <c r="D46" s="16">
        <v>0</v>
      </c>
      <c r="E46" s="75">
        <v>0</v>
      </c>
      <c r="F46" s="16">
        <v>174698.7</v>
      </c>
      <c r="G46" s="75">
        <v>0</v>
      </c>
      <c r="H46" s="16">
        <v>0</v>
      </c>
      <c r="I46" s="75">
        <v>0</v>
      </c>
      <c r="J46" s="16">
        <v>120604.42</v>
      </c>
      <c r="K46" s="75">
        <v>0</v>
      </c>
      <c r="L46" s="16">
        <v>0</v>
      </c>
      <c r="M46" s="75">
        <v>0</v>
      </c>
      <c r="N46" s="16">
        <v>0</v>
      </c>
      <c r="O46" s="75">
        <v>0</v>
      </c>
    </row>
    <row r="47" spans="1:15" x14ac:dyDescent="0.25">
      <c r="A47" s="4" t="s">
        <v>38</v>
      </c>
      <c r="B47" s="92">
        <v>0</v>
      </c>
      <c r="C47" s="93">
        <v>0</v>
      </c>
      <c r="D47" s="16">
        <v>0</v>
      </c>
      <c r="E47" s="75">
        <v>0</v>
      </c>
      <c r="F47" s="16">
        <v>0</v>
      </c>
      <c r="G47" s="75">
        <v>0</v>
      </c>
      <c r="H47" s="16">
        <v>0</v>
      </c>
      <c r="I47" s="75">
        <v>0</v>
      </c>
      <c r="J47" s="16">
        <v>0</v>
      </c>
      <c r="K47" s="75">
        <v>0</v>
      </c>
      <c r="L47" s="16">
        <v>0</v>
      </c>
      <c r="M47" s="75">
        <v>0</v>
      </c>
      <c r="N47" s="16">
        <v>0</v>
      </c>
      <c r="O47" s="75">
        <v>0</v>
      </c>
    </row>
    <row r="48" spans="1:15" x14ac:dyDescent="0.25">
      <c r="A48" s="4" t="s">
        <v>39</v>
      </c>
      <c r="B48" s="92">
        <v>0</v>
      </c>
      <c r="C48" s="93">
        <v>0</v>
      </c>
      <c r="D48" s="16">
        <v>0</v>
      </c>
      <c r="E48" s="75">
        <v>0</v>
      </c>
      <c r="F48" s="16">
        <v>0</v>
      </c>
      <c r="G48" s="75">
        <v>0</v>
      </c>
      <c r="H48" s="16">
        <v>0</v>
      </c>
      <c r="I48" s="75">
        <v>0</v>
      </c>
      <c r="J48" s="16">
        <v>0</v>
      </c>
      <c r="K48" s="75">
        <v>0</v>
      </c>
      <c r="L48" s="16">
        <v>0</v>
      </c>
      <c r="M48" s="75">
        <v>0</v>
      </c>
      <c r="N48" s="16">
        <v>0</v>
      </c>
      <c r="O48" s="75">
        <v>0</v>
      </c>
    </row>
    <row r="49" spans="1:15" x14ac:dyDescent="0.25">
      <c r="A49" s="4" t="s">
        <v>40</v>
      </c>
      <c r="B49" s="92">
        <v>0</v>
      </c>
      <c r="C49" s="93">
        <v>38968</v>
      </c>
      <c r="D49" s="16">
        <v>0</v>
      </c>
      <c r="E49" s="75">
        <v>0</v>
      </c>
      <c r="F49" s="16">
        <v>0</v>
      </c>
      <c r="G49" s="75">
        <v>0</v>
      </c>
      <c r="H49" s="16">
        <v>0</v>
      </c>
      <c r="I49" s="75">
        <v>0</v>
      </c>
      <c r="J49" s="16">
        <v>0</v>
      </c>
      <c r="K49" s="75">
        <v>38968</v>
      </c>
      <c r="L49" s="16">
        <v>0</v>
      </c>
      <c r="M49" s="75">
        <v>0</v>
      </c>
      <c r="N49" s="16">
        <v>0</v>
      </c>
      <c r="O49" s="75">
        <v>0</v>
      </c>
    </row>
    <row r="50" spans="1:15" x14ac:dyDescent="0.25">
      <c r="A50" s="4" t="s">
        <v>41</v>
      </c>
      <c r="B50" s="92">
        <v>0</v>
      </c>
      <c r="C50" s="93">
        <v>0</v>
      </c>
      <c r="D50" s="16">
        <v>0</v>
      </c>
      <c r="E50" s="75">
        <v>0</v>
      </c>
      <c r="F50" s="16">
        <v>0</v>
      </c>
      <c r="G50" s="75">
        <v>0</v>
      </c>
      <c r="H50" s="16">
        <v>0</v>
      </c>
      <c r="I50" s="75">
        <v>0</v>
      </c>
      <c r="J50" s="16">
        <v>0</v>
      </c>
      <c r="K50" s="75">
        <v>0</v>
      </c>
      <c r="L50" s="16">
        <v>0</v>
      </c>
      <c r="M50" s="75">
        <v>0</v>
      </c>
      <c r="N50" s="16">
        <v>0</v>
      </c>
      <c r="O50" s="75">
        <v>0</v>
      </c>
    </row>
    <row r="51" spans="1:15" x14ac:dyDescent="0.25">
      <c r="A51" s="4" t="s">
        <v>42</v>
      </c>
      <c r="B51" s="92">
        <v>0</v>
      </c>
      <c r="C51" s="93">
        <v>0</v>
      </c>
      <c r="D51" s="16">
        <v>0</v>
      </c>
      <c r="E51" s="75">
        <v>0</v>
      </c>
      <c r="F51" s="16">
        <v>0</v>
      </c>
      <c r="G51" s="75">
        <v>0</v>
      </c>
      <c r="H51" s="16">
        <v>0</v>
      </c>
      <c r="I51" s="75">
        <v>0</v>
      </c>
      <c r="J51" s="16">
        <v>0</v>
      </c>
      <c r="K51" s="75">
        <v>0</v>
      </c>
      <c r="L51" s="16">
        <v>0</v>
      </c>
      <c r="M51" s="75">
        <v>0</v>
      </c>
      <c r="N51" s="16">
        <v>0</v>
      </c>
      <c r="O51" s="75">
        <v>0</v>
      </c>
    </row>
    <row r="52" spans="1:15" x14ac:dyDescent="0.25">
      <c r="A52" s="4" t="s">
        <v>43</v>
      </c>
      <c r="B52" s="92">
        <v>0</v>
      </c>
      <c r="C52" s="93">
        <v>0</v>
      </c>
      <c r="D52" s="16">
        <v>0</v>
      </c>
      <c r="E52" s="75">
        <v>0</v>
      </c>
      <c r="F52" s="16">
        <v>0</v>
      </c>
      <c r="G52" s="75">
        <v>0</v>
      </c>
      <c r="H52" s="16">
        <v>0</v>
      </c>
      <c r="I52" s="75">
        <v>0</v>
      </c>
      <c r="J52" s="16">
        <v>0</v>
      </c>
      <c r="K52" s="75">
        <v>0</v>
      </c>
      <c r="L52" s="16">
        <v>0</v>
      </c>
      <c r="M52" s="75">
        <v>0</v>
      </c>
      <c r="N52" s="16">
        <v>0</v>
      </c>
      <c r="O52" s="75">
        <v>0</v>
      </c>
    </row>
    <row r="53" spans="1:15" x14ac:dyDescent="0.25">
      <c r="A53" s="4" t="s">
        <v>44</v>
      </c>
      <c r="B53" s="92">
        <v>0</v>
      </c>
      <c r="C53" s="93">
        <v>0</v>
      </c>
      <c r="D53" s="16">
        <v>0</v>
      </c>
      <c r="E53" s="75">
        <v>0</v>
      </c>
      <c r="F53" s="16">
        <v>0</v>
      </c>
      <c r="G53" s="75">
        <v>0</v>
      </c>
      <c r="H53" s="16">
        <v>0</v>
      </c>
      <c r="I53" s="75">
        <v>0</v>
      </c>
      <c r="J53" s="16">
        <v>0</v>
      </c>
      <c r="K53" s="75">
        <v>0</v>
      </c>
      <c r="L53" s="16">
        <v>0</v>
      </c>
      <c r="M53" s="75">
        <v>0</v>
      </c>
      <c r="N53" s="16">
        <v>0</v>
      </c>
      <c r="O53" s="75">
        <v>0</v>
      </c>
    </row>
    <row r="54" spans="1:15" x14ac:dyDescent="0.25">
      <c r="A54" s="4" t="s">
        <v>264</v>
      </c>
      <c r="B54" s="92">
        <v>0</v>
      </c>
      <c r="C54" s="93">
        <v>0</v>
      </c>
      <c r="D54" s="16">
        <v>0</v>
      </c>
      <c r="E54" s="75">
        <v>0</v>
      </c>
      <c r="F54" s="16">
        <v>0</v>
      </c>
      <c r="G54" s="75">
        <v>0</v>
      </c>
      <c r="H54" s="16">
        <v>0</v>
      </c>
      <c r="I54" s="75">
        <v>0</v>
      </c>
      <c r="J54" s="16">
        <v>0</v>
      </c>
      <c r="K54" s="75">
        <v>0</v>
      </c>
      <c r="L54" s="16">
        <v>0</v>
      </c>
      <c r="M54" s="75">
        <v>0</v>
      </c>
      <c r="N54" s="16">
        <v>0</v>
      </c>
      <c r="O54" s="75">
        <v>0</v>
      </c>
    </row>
    <row r="55" spans="1:15" x14ac:dyDescent="0.25">
      <c r="A55" s="4" t="s">
        <v>45</v>
      </c>
      <c r="B55" s="92">
        <v>0</v>
      </c>
      <c r="C55" s="93">
        <v>826</v>
      </c>
      <c r="D55" s="16">
        <v>0</v>
      </c>
      <c r="E55" s="75">
        <v>826</v>
      </c>
      <c r="F55" s="16">
        <v>0</v>
      </c>
      <c r="G55" s="75">
        <v>0</v>
      </c>
      <c r="H55" s="16">
        <v>0</v>
      </c>
      <c r="I55" s="75">
        <v>0</v>
      </c>
      <c r="J55" s="16">
        <v>0</v>
      </c>
      <c r="K55" s="75">
        <v>0</v>
      </c>
      <c r="L55" s="16">
        <v>0</v>
      </c>
      <c r="M55" s="75">
        <v>0</v>
      </c>
      <c r="N55" s="16">
        <v>0</v>
      </c>
      <c r="O55" s="75">
        <v>0</v>
      </c>
    </row>
    <row r="56" spans="1:15" x14ac:dyDescent="0.25">
      <c r="A56" s="4" t="s">
        <v>46</v>
      </c>
      <c r="B56" s="92">
        <v>0</v>
      </c>
      <c r="C56" s="93">
        <v>0</v>
      </c>
      <c r="D56" s="16">
        <v>0</v>
      </c>
      <c r="E56" s="75">
        <v>0</v>
      </c>
      <c r="F56" s="16">
        <v>0</v>
      </c>
      <c r="G56" s="75">
        <v>0</v>
      </c>
      <c r="H56" s="16">
        <v>0</v>
      </c>
      <c r="I56" s="75">
        <v>0</v>
      </c>
      <c r="J56" s="16">
        <v>0</v>
      </c>
      <c r="K56" s="75">
        <v>0</v>
      </c>
      <c r="L56" s="16">
        <v>0</v>
      </c>
      <c r="M56" s="75">
        <v>0</v>
      </c>
      <c r="N56" s="16">
        <v>0</v>
      </c>
      <c r="O56" s="75">
        <v>0</v>
      </c>
    </row>
    <row r="57" spans="1:15" x14ac:dyDescent="0.25">
      <c r="A57" s="4" t="s">
        <v>47</v>
      </c>
      <c r="B57" s="92">
        <v>114969</v>
      </c>
      <c r="C57" s="93">
        <v>148962</v>
      </c>
      <c r="D57" s="16">
        <v>105111</v>
      </c>
      <c r="E57" s="75">
        <v>138962</v>
      </c>
      <c r="F57" s="16">
        <v>0</v>
      </c>
      <c r="G57" s="75">
        <v>0</v>
      </c>
      <c r="H57" s="16">
        <v>0</v>
      </c>
      <c r="I57" s="75">
        <v>0</v>
      </c>
      <c r="J57" s="16">
        <v>9858</v>
      </c>
      <c r="K57" s="75">
        <v>10000</v>
      </c>
      <c r="L57" s="16">
        <v>0</v>
      </c>
      <c r="M57" s="75">
        <v>0</v>
      </c>
      <c r="N57" s="16">
        <v>0</v>
      </c>
      <c r="O57" s="75">
        <v>0</v>
      </c>
    </row>
    <row r="58" spans="1:15" x14ac:dyDescent="0.25">
      <c r="A58" s="4" t="s">
        <v>48</v>
      </c>
      <c r="B58" s="92">
        <v>0</v>
      </c>
      <c r="C58" s="93">
        <v>0</v>
      </c>
      <c r="D58" s="16">
        <v>0</v>
      </c>
      <c r="E58" s="75">
        <v>0</v>
      </c>
      <c r="F58" s="16">
        <v>0</v>
      </c>
      <c r="G58" s="75">
        <v>0</v>
      </c>
      <c r="H58" s="16">
        <v>0</v>
      </c>
      <c r="I58" s="75">
        <v>0</v>
      </c>
      <c r="J58" s="16">
        <v>0</v>
      </c>
      <c r="K58" s="75">
        <v>0</v>
      </c>
      <c r="L58" s="16">
        <v>0</v>
      </c>
      <c r="M58" s="75">
        <v>0</v>
      </c>
      <c r="N58" s="16">
        <v>0</v>
      </c>
      <c r="O58" s="75">
        <v>0</v>
      </c>
    </row>
    <row r="59" spans="1:15" x14ac:dyDescent="0.25">
      <c r="A59" s="4" t="s">
        <v>49</v>
      </c>
      <c r="B59" s="92">
        <v>64550.255637442919</v>
      </c>
      <c r="C59" s="93">
        <v>5518100.0000000056</v>
      </c>
      <c r="D59" s="16">
        <v>8766.5877890410975</v>
      </c>
      <c r="E59" s="75">
        <v>3487400.0000000037</v>
      </c>
      <c r="F59" s="16">
        <v>0</v>
      </c>
      <c r="G59" s="75">
        <v>0</v>
      </c>
      <c r="H59" s="16">
        <v>0</v>
      </c>
      <c r="I59" s="75">
        <v>0</v>
      </c>
      <c r="J59" s="16">
        <v>12998.494656621009</v>
      </c>
      <c r="K59" s="75">
        <v>2030700.0000000019</v>
      </c>
      <c r="L59" s="16">
        <v>0</v>
      </c>
      <c r="M59" s="75">
        <v>0</v>
      </c>
      <c r="N59" s="16">
        <v>42785.173191780814</v>
      </c>
      <c r="O59" s="75">
        <v>0</v>
      </c>
    </row>
    <row r="60" spans="1:15" x14ac:dyDescent="0.25">
      <c r="A60" s="4" t="s">
        <v>50</v>
      </c>
      <c r="B60" s="92">
        <v>0</v>
      </c>
      <c r="C60" s="93">
        <v>0</v>
      </c>
      <c r="D60" s="16">
        <v>0</v>
      </c>
      <c r="E60" s="75">
        <v>0</v>
      </c>
      <c r="F60" s="16">
        <v>0</v>
      </c>
      <c r="G60" s="75">
        <v>0</v>
      </c>
      <c r="H60" s="16">
        <v>0</v>
      </c>
      <c r="I60" s="75">
        <v>0</v>
      </c>
      <c r="J60" s="16">
        <v>0</v>
      </c>
      <c r="K60" s="75">
        <v>0</v>
      </c>
      <c r="L60" s="16">
        <v>0</v>
      </c>
      <c r="M60" s="75">
        <v>0</v>
      </c>
      <c r="N60" s="16">
        <v>0</v>
      </c>
      <c r="O60" s="75">
        <v>0</v>
      </c>
    </row>
    <row r="61" spans="1:15" x14ac:dyDescent="0.25">
      <c r="A61" s="4" t="s">
        <v>51</v>
      </c>
      <c r="B61" s="92">
        <v>0</v>
      </c>
      <c r="C61" s="93">
        <v>0</v>
      </c>
      <c r="D61" s="16">
        <v>0</v>
      </c>
      <c r="E61" s="75">
        <v>0</v>
      </c>
      <c r="F61" s="16">
        <v>0</v>
      </c>
      <c r="G61" s="75">
        <v>0</v>
      </c>
      <c r="H61" s="16">
        <v>0</v>
      </c>
      <c r="I61" s="75">
        <v>0</v>
      </c>
      <c r="J61" s="16">
        <v>0</v>
      </c>
      <c r="K61" s="75">
        <v>0</v>
      </c>
      <c r="L61" s="16">
        <v>0</v>
      </c>
      <c r="M61" s="75">
        <v>0</v>
      </c>
      <c r="N61" s="16">
        <v>0</v>
      </c>
      <c r="O61" s="75">
        <v>0</v>
      </c>
    </row>
    <row r="62" spans="1:15" x14ac:dyDescent="0.25">
      <c r="A62" s="4" t="s">
        <v>52</v>
      </c>
      <c r="B62" s="92">
        <v>0</v>
      </c>
      <c r="C62" s="93">
        <v>0</v>
      </c>
      <c r="D62" s="16">
        <v>0</v>
      </c>
      <c r="E62" s="75">
        <v>0</v>
      </c>
      <c r="F62" s="16">
        <v>0</v>
      </c>
      <c r="G62" s="75">
        <v>0</v>
      </c>
      <c r="H62" s="16">
        <v>0</v>
      </c>
      <c r="I62" s="75">
        <v>0</v>
      </c>
      <c r="J62" s="16">
        <v>0</v>
      </c>
      <c r="K62" s="75">
        <v>0</v>
      </c>
      <c r="L62" s="16">
        <v>0</v>
      </c>
      <c r="M62" s="75">
        <v>0</v>
      </c>
      <c r="N62" s="16">
        <v>0</v>
      </c>
      <c r="O62" s="75">
        <v>0</v>
      </c>
    </row>
    <row r="63" spans="1:15" x14ac:dyDescent="0.25">
      <c r="A63" s="4" t="s">
        <v>53</v>
      </c>
      <c r="B63" s="92">
        <v>0</v>
      </c>
      <c r="C63" s="93">
        <v>0</v>
      </c>
      <c r="D63" s="16">
        <v>0</v>
      </c>
      <c r="E63" s="75">
        <v>0</v>
      </c>
      <c r="F63" s="16">
        <v>0</v>
      </c>
      <c r="G63" s="75">
        <v>0</v>
      </c>
      <c r="H63" s="16">
        <v>0</v>
      </c>
      <c r="I63" s="75">
        <v>0</v>
      </c>
      <c r="J63" s="16">
        <v>0</v>
      </c>
      <c r="K63" s="75">
        <v>0</v>
      </c>
      <c r="L63" s="16">
        <v>0</v>
      </c>
      <c r="M63" s="75">
        <v>0</v>
      </c>
      <c r="N63" s="16">
        <v>0</v>
      </c>
      <c r="O63" s="75">
        <v>0</v>
      </c>
    </row>
    <row r="64" spans="1:15" x14ac:dyDescent="0.25">
      <c r="A64" s="4" t="s">
        <v>54</v>
      </c>
      <c r="B64" s="92">
        <v>0</v>
      </c>
      <c r="C64" s="93">
        <v>0</v>
      </c>
      <c r="D64" s="16">
        <v>0</v>
      </c>
      <c r="E64" s="75">
        <v>0</v>
      </c>
      <c r="F64" s="16">
        <v>0</v>
      </c>
      <c r="G64" s="75">
        <v>0</v>
      </c>
      <c r="H64" s="16">
        <v>0</v>
      </c>
      <c r="I64" s="75">
        <v>0</v>
      </c>
      <c r="J64" s="16">
        <v>0</v>
      </c>
      <c r="K64" s="75">
        <v>0</v>
      </c>
      <c r="L64" s="16">
        <v>0</v>
      </c>
      <c r="M64" s="75">
        <v>0</v>
      </c>
      <c r="N64" s="16">
        <v>0</v>
      </c>
      <c r="O64" s="75">
        <v>0</v>
      </c>
    </row>
    <row r="65" spans="1:15" x14ac:dyDescent="0.25">
      <c r="A65" s="4" t="s">
        <v>55</v>
      </c>
      <c r="B65" s="92">
        <v>268269</v>
      </c>
      <c r="C65" s="93">
        <v>141231</v>
      </c>
      <c r="D65" s="16">
        <v>0</v>
      </c>
      <c r="E65" s="75">
        <v>0</v>
      </c>
      <c r="F65" s="16">
        <v>0</v>
      </c>
      <c r="G65" s="75">
        <v>0</v>
      </c>
      <c r="H65" s="16">
        <v>0</v>
      </c>
      <c r="I65" s="75">
        <v>0</v>
      </c>
      <c r="J65" s="16">
        <v>0</v>
      </c>
      <c r="K65" s="75">
        <v>0</v>
      </c>
      <c r="L65" s="16">
        <v>268269</v>
      </c>
      <c r="M65" s="75">
        <v>141231</v>
      </c>
      <c r="N65" s="16">
        <v>0</v>
      </c>
      <c r="O65" s="75">
        <v>0</v>
      </c>
    </row>
    <row r="66" spans="1:15" x14ac:dyDescent="0.25">
      <c r="A66" s="4" t="s">
        <v>56</v>
      </c>
      <c r="B66" s="92">
        <v>0</v>
      </c>
      <c r="C66" s="93">
        <v>0</v>
      </c>
      <c r="D66" s="16">
        <v>0</v>
      </c>
      <c r="E66" s="75">
        <v>0</v>
      </c>
      <c r="F66" s="16">
        <v>0</v>
      </c>
      <c r="G66" s="75">
        <v>0</v>
      </c>
      <c r="H66" s="16">
        <v>0</v>
      </c>
      <c r="I66" s="75">
        <v>0</v>
      </c>
      <c r="J66" s="16">
        <v>0</v>
      </c>
      <c r="K66" s="75">
        <v>0</v>
      </c>
      <c r="L66" s="16">
        <v>0</v>
      </c>
      <c r="M66" s="75">
        <v>0</v>
      </c>
      <c r="N66" s="16">
        <v>0</v>
      </c>
      <c r="O66" s="75">
        <v>0</v>
      </c>
    </row>
    <row r="67" spans="1:15" x14ac:dyDescent="0.25">
      <c r="A67" s="4" t="s">
        <v>57</v>
      </c>
      <c r="B67" s="92">
        <v>0</v>
      </c>
      <c r="C67" s="93">
        <v>0</v>
      </c>
      <c r="D67" s="16">
        <v>0</v>
      </c>
      <c r="E67" s="75">
        <v>0</v>
      </c>
      <c r="F67" s="16">
        <v>0</v>
      </c>
      <c r="G67" s="75">
        <v>0</v>
      </c>
      <c r="H67" s="16">
        <v>0</v>
      </c>
      <c r="I67" s="75">
        <v>0</v>
      </c>
      <c r="J67" s="16">
        <v>0</v>
      </c>
      <c r="K67" s="75">
        <v>0</v>
      </c>
      <c r="L67" s="16">
        <v>0</v>
      </c>
      <c r="M67" s="75">
        <v>0</v>
      </c>
      <c r="N67" s="16">
        <v>0</v>
      </c>
      <c r="O67" s="75">
        <v>0</v>
      </c>
    </row>
    <row r="68" spans="1:15" x14ac:dyDescent="0.25">
      <c r="A68" s="4" t="s">
        <v>58</v>
      </c>
      <c r="B68" s="92">
        <v>0</v>
      </c>
      <c r="C68" s="93">
        <v>0</v>
      </c>
      <c r="D68" s="16">
        <v>0</v>
      </c>
      <c r="E68" s="75">
        <v>0</v>
      </c>
      <c r="F68" s="16">
        <v>0</v>
      </c>
      <c r="G68" s="75">
        <v>0</v>
      </c>
      <c r="H68" s="16">
        <v>0</v>
      </c>
      <c r="I68" s="75">
        <v>0</v>
      </c>
      <c r="J68" s="16">
        <v>0</v>
      </c>
      <c r="K68" s="75">
        <v>0</v>
      </c>
      <c r="L68" s="16">
        <v>0</v>
      </c>
      <c r="M68" s="75">
        <v>0</v>
      </c>
      <c r="N68" s="16">
        <v>0</v>
      </c>
      <c r="O68" s="75">
        <v>0</v>
      </c>
    </row>
    <row r="69" spans="1:15" x14ac:dyDescent="0.25">
      <c r="A69" s="4" t="s">
        <v>59</v>
      </c>
      <c r="B69" s="92">
        <v>0</v>
      </c>
      <c r="C69" s="93">
        <v>0</v>
      </c>
      <c r="D69" s="16">
        <v>0</v>
      </c>
      <c r="E69" s="75">
        <v>0</v>
      </c>
      <c r="F69" s="16">
        <v>0</v>
      </c>
      <c r="G69" s="75">
        <v>0</v>
      </c>
      <c r="H69" s="16">
        <v>0</v>
      </c>
      <c r="I69" s="75">
        <v>0</v>
      </c>
      <c r="J69" s="16">
        <v>0</v>
      </c>
      <c r="K69" s="75">
        <v>0</v>
      </c>
      <c r="L69" s="16">
        <v>0</v>
      </c>
      <c r="M69" s="75">
        <v>0</v>
      </c>
      <c r="N69" s="16">
        <v>0</v>
      </c>
      <c r="O69" s="75">
        <v>0</v>
      </c>
    </row>
    <row r="70" spans="1:15" x14ac:dyDescent="0.25">
      <c r="A70" s="4" t="s">
        <v>60</v>
      </c>
      <c r="B70" s="92">
        <v>0</v>
      </c>
      <c r="C70" s="93">
        <v>0</v>
      </c>
      <c r="D70" s="16">
        <v>0</v>
      </c>
      <c r="E70" s="75">
        <v>0</v>
      </c>
      <c r="F70" s="16">
        <v>0</v>
      </c>
      <c r="G70" s="75">
        <v>0</v>
      </c>
      <c r="H70" s="16">
        <v>0</v>
      </c>
      <c r="I70" s="75">
        <v>0</v>
      </c>
      <c r="J70" s="16">
        <v>0</v>
      </c>
      <c r="K70" s="75">
        <v>0</v>
      </c>
      <c r="L70" s="16">
        <v>0</v>
      </c>
      <c r="M70" s="75">
        <v>0</v>
      </c>
      <c r="N70" s="16">
        <v>0</v>
      </c>
      <c r="O70" s="75">
        <v>0</v>
      </c>
    </row>
    <row r="71" spans="1:15" x14ac:dyDescent="0.25">
      <c r="A71" s="4" t="s">
        <v>61</v>
      </c>
      <c r="B71" s="92">
        <v>0</v>
      </c>
      <c r="C71" s="93">
        <v>0</v>
      </c>
      <c r="D71" s="16">
        <v>0</v>
      </c>
      <c r="E71" s="75">
        <v>0</v>
      </c>
      <c r="F71" s="16">
        <v>0</v>
      </c>
      <c r="G71" s="75">
        <v>0</v>
      </c>
      <c r="H71" s="16">
        <v>0</v>
      </c>
      <c r="I71" s="75">
        <v>0</v>
      </c>
      <c r="J71" s="16">
        <v>0</v>
      </c>
      <c r="K71" s="75">
        <v>0</v>
      </c>
      <c r="L71" s="16">
        <v>0</v>
      </c>
      <c r="M71" s="75">
        <v>0</v>
      </c>
      <c r="N71" s="16">
        <v>0</v>
      </c>
      <c r="O71" s="75">
        <v>0</v>
      </c>
    </row>
    <row r="72" spans="1:15" x14ac:dyDescent="0.25">
      <c r="A72" s="4" t="s">
        <v>62</v>
      </c>
      <c r="B72" s="92">
        <v>0</v>
      </c>
      <c r="C72" s="93">
        <v>0</v>
      </c>
      <c r="D72" s="16">
        <v>0</v>
      </c>
      <c r="E72" s="75">
        <v>0</v>
      </c>
      <c r="F72" s="16">
        <v>0</v>
      </c>
      <c r="G72" s="75">
        <v>0</v>
      </c>
      <c r="H72" s="16">
        <v>0</v>
      </c>
      <c r="I72" s="75">
        <v>0</v>
      </c>
      <c r="J72" s="16">
        <v>0</v>
      </c>
      <c r="K72" s="75">
        <v>0</v>
      </c>
      <c r="L72" s="16">
        <v>0</v>
      </c>
      <c r="M72" s="75">
        <v>0</v>
      </c>
      <c r="N72" s="16">
        <v>0</v>
      </c>
      <c r="O72" s="75">
        <v>0</v>
      </c>
    </row>
    <row r="73" spans="1:15" x14ac:dyDescent="0.25">
      <c r="A73" s="4" t="s">
        <v>63</v>
      </c>
      <c r="B73" s="92">
        <v>0</v>
      </c>
      <c r="C73" s="93">
        <v>0</v>
      </c>
      <c r="D73" s="16">
        <v>0</v>
      </c>
      <c r="E73" s="75">
        <v>0</v>
      </c>
      <c r="F73" s="16">
        <v>0</v>
      </c>
      <c r="G73" s="75">
        <v>0</v>
      </c>
      <c r="H73" s="16">
        <v>0</v>
      </c>
      <c r="I73" s="75">
        <v>0</v>
      </c>
      <c r="J73" s="16">
        <v>0</v>
      </c>
      <c r="K73" s="75">
        <v>0</v>
      </c>
      <c r="L73" s="16">
        <v>0</v>
      </c>
      <c r="M73" s="75">
        <v>0</v>
      </c>
      <c r="N73" s="16">
        <v>0</v>
      </c>
      <c r="O73" s="75">
        <v>0</v>
      </c>
    </row>
    <row r="74" spans="1:15" x14ac:dyDescent="0.25">
      <c r="A74" s="4" t="s">
        <v>64</v>
      </c>
      <c r="B74" s="92">
        <v>0</v>
      </c>
      <c r="C74" s="93">
        <v>0</v>
      </c>
      <c r="D74" s="16">
        <v>0</v>
      </c>
      <c r="E74" s="75">
        <v>0</v>
      </c>
      <c r="F74" s="16">
        <v>0</v>
      </c>
      <c r="G74" s="75">
        <v>0</v>
      </c>
      <c r="H74" s="16">
        <v>0</v>
      </c>
      <c r="I74" s="75">
        <v>0</v>
      </c>
      <c r="J74" s="16">
        <v>0</v>
      </c>
      <c r="K74" s="75">
        <v>0</v>
      </c>
      <c r="L74" s="16">
        <v>0</v>
      </c>
      <c r="M74" s="75">
        <v>0</v>
      </c>
      <c r="N74" s="16">
        <v>0</v>
      </c>
      <c r="O74" s="75">
        <v>0</v>
      </c>
    </row>
    <row r="75" spans="1:15" x14ac:dyDescent="0.25">
      <c r="A75" s="4" t="s">
        <v>65</v>
      </c>
      <c r="B75" s="92">
        <v>0</v>
      </c>
      <c r="C75" s="93">
        <v>0</v>
      </c>
      <c r="D75" s="16">
        <v>0</v>
      </c>
      <c r="E75" s="75">
        <v>0</v>
      </c>
      <c r="F75" s="16">
        <v>0</v>
      </c>
      <c r="G75" s="75">
        <v>0</v>
      </c>
      <c r="H75" s="16">
        <v>0</v>
      </c>
      <c r="I75" s="75">
        <v>0</v>
      </c>
      <c r="J75" s="16">
        <v>0</v>
      </c>
      <c r="K75" s="75">
        <v>0</v>
      </c>
      <c r="L75" s="16">
        <v>0</v>
      </c>
      <c r="M75" s="75">
        <v>0</v>
      </c>
      <c r="N75" s="16">
        <v>0</v>
      </c>
      <c r="O75" s="75">
        <v>0</v>
      </c>
    </row>
    <row r="76" spans="1:15" x14ac:dyDescent="0.25">
      <c r="A76" s="4" t="s">
        <v>66</v>
      </c>
      <c r="B76" s="92">
        <v>0</v>
      </c>
      <c r="C76" s="93">
        <v>0</v>
      </c>
      <c r="D76" s="16">
        <v>0</v>
      </c>
      <c r="E76" s="75">
        <v>0</v>
      </c>
      <c r="F76" s="16">
        <v>0</v>
      </c>
      <c r="G76" s="75">
        <v>0</v>
      </c>
      <c r="H76" s="16">
        <v>0</v>
      </c>
      <c r="I76" s="75">
        <v>0</v>
      </c>
      <c r="J76" s="16">
        <v>0</v>
      </c>
      <c r="K76" s="75">
        <v>0</v>
      </c>
      <c r="L76" s="16">
        <v>0</v>
      </c>
      <c r="M76" s="75">
        <v>0</v>
      </c>
      <c r="N76" s="16">
        <v>0</v>
      </c>
      <c r="O76" s="75">
        <v>0</v>
      </c>
    </row>
    <row r="77" spans="1:15" x14ac:dyDescent="0.25">
      <c r="A77" s="4" t="s">
        <v>67</v>
      </c>
      <c r="B77" s="92">
        <v>0</v>
      </c>
      <c r="C77" s="93">
        <v>0</v>
      </c>
      <c r="D77" s="16">
        <v>0</v>
      </c>
      <c r="E77" s="75">
        <v>0</v>
      </c>
      <c r="F77" s="16">
        <v>0</v>
      </c>
      <c r="G77" s="75">
        <v>0</v>
      </c>
      <c r="H77" s="16">
        <v>0</v>
      </c>
      <c r="I77" s="75">
        <v>0</v>
      </c>
      <c r="J77" s="16">
        <v>0</v>
      </c>
      <c r="K77" s="75">
        <v>0</v>
      </c>
      <c r="L77" s="16">
        <v>0</v>
      </c>
      <c r="M77" s="75">
        <v>0</v>
      </c>
      <c r="N77" s="16">
        <v>0</v>
      </c>
      <c r="O77" s="75">
        <v>0</v>
      </c>
    </row>
    <row r="78" spans="1:15" x14ac:dyDescent="0.25">
      <c r="A78" s="4" t="s">
        <v>68</v>
      </c>
      <c r="B78" s="92">
        <v>0</v>
      </c>
      <c r="C78" s="93">
        <v>0</v>
      </c>
      <c r="D78" s="16">
        <v>0</v>
      </c>
      <c r="E78" s="75">
        <v>0</v>
      </c>
      <c r="F78" s="16">
        <v>0</v>
      </c>
      <c r="G78" s="75">
        <v>0</v>
      </c>
      <c r="H78" s="16">
        <v>0</v>
      </c>
      <c r="I78" s="75">
        <v>0</v>
      </c>
      <c r="J78" s="16">
        <v>0</v>
      </c>
      <c r="K78" s="75">
        <v>0</v>
      </c>
      <c r="L78" s="16">
        <v>0</v>
      </c>
      <c r="M78" s="75">
        <v>0</v>
      </c>
      <c r="N78" s="16">
        <v>0</v>
      </c>
      <c r="O78" s="75">
        <v>0</v>
      </c>
    </row>
    <row r="79" spans="1:15" x14ac:dyDescent="0.25">
      <c r="A79" s="4" t="s">
        <v>69</v>
      </c>
      <c r="B79" s="92">
        <v>0</v>
      </c>
      <c r="C79" s="93">
        <v>0</v>
      </c>
      <c r="D79" s="16">
        <v>0</v>
      </c>
      <c r="E79" s="75">
        <v>0</v>
      </c>
      <c r="F79" s="16">
        <v>0</v>
      </c>
      <c r="G79" s="75">
        <v>0</v>
      </c>
      <c r="H79" s="16">
        <v>0</v>
      </c>
      <c r="I79" s="75">
        <v>0</v>
      </c>
      <c r="J79" s="16">
        <v>0</v>
      </c>
      <c r="K79" s="75">
        <v>0</v>
      </c>
      <c r="L79" s="16">
        <v>0</v>
      </c>
      <c r="M79" s="75">
        <v>0</v>
      </c>
      <c r="N79" s="16">
        <v>0</v>
      </c>
      <c r="O79" s="75">
        <v>0</v>
      </c>
    </row>
    <row r="80" spans="1:15" x14ac:dyDescent="0.25">
      <c r="A80" s="4" t="s">
        <v>70</v>
      </c>
      <c r="B80" s="92">
        <v>0</v>
      </c>
      <c r="C80" s="93">
        <v>0</v>
      </c>
      <c r="D80" s="16">
        <v>0</v>
      </c>
      <c r="E80" s="75">
        <v>0</v>
      </c>
      <c r="F80" s="16">
        <v>0</v>
      </c>
      <c r="G80" s="75">
        <v>0</v>
      </c>
      <c r="H80" s="16">
        <v>0</v>
      </c>
      <c r="I80" s="75">
        <v>0</v>
      </c>
      <c r="J80" s="16">
        <v>0</v>
      </c>
      <c r="K80" s="75">
        <v>0</v>
      </c>
      <c r="L80" s="16">
        <v>0</v>
      </c>
      <c r="M80" s="75">
        <v>0</v>
      </c>
      <c r="N80" s="16">
        <v>0</v>
      </c>
      <c r="O80" s="75">
        <v>0</v>
      </c>
    </row>
    <row r="81" spans="1:15" x14ac:dyDescent="0.25">
      <c r="A81" s="4" t="s">
        <v>71</v>
      </c>
      <c r="B81" s="92">
        <v>0</v>
      </c>
      <c r="C81" s="93">
        <v>1000</v>
      </c>
      <c r="D81" s="16">
        <v>0</v>
      </c>
      <c r="E81" s="75">
        <v>0</v>
      </c>
      <c r="F81" s="16">
        <v>0</v>
      </c>
      <c r="G81" s="75">
        <v>0</v>
      </c>
      <c r="H81" s="16">
        <v>0</v>
      </c>
      <c r="I81" s="75">
        <v>0</v>
      </c>
      <c r="J81" s="16">
        <v>0</v>
      </c>
      <c r="K81" s="75">
        <v>1000</v>
      </c>
      <c r="L81" s="16">
        <v>0</v>
      </c>
      <c r="M81" s="75">
        <v>0</v>
      </c>
      <c r="N81" s="16">
        <v>0</v>
      </c>
      <c r="O81" s="75">
        <v>0</v>
      </c>
    </row>
    <row r="82" spans="1:15" x14ac:dyDescent="0.25">
      <c r="A82" s="4" t="s">
        <v>72</v>
      </c>
      <c r="B82" s="92">
        <v>0</v>
      </c>
      <c r="C82" s="93">
        <v>0</v>
      </c>
      <c r="D82" s="16">
        <v>0</v>
      </c>
      <c r="E82" s="75">
        <v>0</v>
      </c>
      <c r="F82" s="16">
        <v>0</v>
      </c>
      <c r="G82" s="75">
        <v>0</v>
      </c>
      <c r="H82" s="16">
        <v>0</v>
      </c>
      <c r="I82" s="75">
        <v>0</v>
      </c>
      <c r="J82" s="16">
        <v>0</v>
      </c>
      <c r="K82" s="75">
        <v>0</v>
      </c>
      <c r="L82" s="16">
        <v>0</v>
      </c>
      <c r="M82" s="75">
        <v>0</v>
      </c>
      <c r="N82" s="16">
        <v>0</v>
      </c>
      <c r="O82" s="75">
        <v>0</v>
      </c>
    </row>
    <row r="83" spans="1:15" x14ac:dyDescent="0.25">
      <c r="A83" s="4" t="s">
        <v>73</v>
      </c>
      <c r="B83" s="92">
        <v>0</v>
      </c>
      <c r="C83" s="93">
        <v>0</v>
      </c>
      <c r="D83" s="16">
        <v>0</v>
      </c>
      <c r="E83" s="75">
        <v>0</v>
      </c>
      <c r="F83" s="16">
        <v>0</v>
      </c>
      <c r="G83" s="75">
        <v>0</v>
      </c>
      <c r="H83" s="16">
        <v>0</v>
      </c>
      <c r="I83" s="75">
        <v>0</v>
      </c>
      <c r="J83" s="16">
        <v>0</v>
      </c>
      <c r="K83" s="75">
        <v>0</v>
      </c>
      <c r="L83" s="16">
        <v>0</v>
      </c>
      <c r="M83" s="75">
        <v>0</v>
      </c>
      <c r="N83" s="16">
        <v>0</v>
      </c>
      <c r="O83" s="75">
        <v>0</v>
      </c>
    </row>
    <row r="84" spans="1:15" x14ac:dyDescent="0.25">
      <c r="A84" s="4" t="s">
        <v>74</v>
      </c>
      <c r="B84" s="92">
        <v>0</v>
      </c>
      <c r="C84" s="93">
        <v>0</v>
      </c>
      <c r="D84" s="16">
        <v>0</v>
      </c>
      <c r="E84" s="75">
        <v>0</v>
      </c>
      <c r="F84" s="16">
        <v>0</v>
      </c>
      <c r="G84" s="75">
        <v>0</v>
      </c>
      <c r="H84" s="16">
        <v>0</v>
      </c>
      <c r="I84" s="75">
        <v>0</v>
      </c>
      <c r="J84" s="16">
        <v>0</v>
      </c>
      <c r="K84" s="75">
        <v>0</v>
      </c>
      <c r="L84" s="16">
        <v>0</v>
      </c>
      <c r="M84" s="75">
        <v>0</v>
      </c>
      <c r="N84" s="16">
        <v>0</v>
      </c>
      <c r="O84" s="75">
        <v>0</v>
      </c>
    </row>
    <row r="85" spans="1:15" x14ac:dyDescent="0.25">
      <c r="A85" s="4" t="s">
        <v>75</v>
      </c>
      <c r="B85" s="92">
        <v>0</v>
      </c>
      <c r="C85" s="93">
        <v>0</v>
      </c>
      <c r="D85" s="16">
        <v>0</v>
      </c>
      <c r="E85" s="75">
        <v>0</v>
      </c>
      <c r="F85" s="16">
        <v>0</v>
      </c>
      <c r="G85" s="75">
        <v>0</v>
      </c>
      <c r="H85" s="16">
        <v>0</v>
      </c>
      <c r="I85" s="75">
        <v>0</v>
      </c>
      <c r="J85" s="16">
        <v>0</v>
      </c>
      <c r="K85" s="75">
        <v>0</v>
      </c>
      <c r="L85" s="16">
        <v>0</v>
      </c>
      <c r="M85" s="75">
        <v>0</v>
      </c>
      <c r="N85" s="16">
        <v>0</v>
      </c>
      <c r="O85" s="75">
        <v>0</v>
      </c>
    </row>
    <row r="86" spans="1:15" x14ac:dyDescent="0.25">
      <c r="A86" s="4" t="s">
        <v>76</v>
      </c>
      <c r="B86" s="92">
        <v>0</v>
      </c>
      <c r="C86" s="93">
        <v>0</v>
      </c>
      <c r="D86" s="16">
        <v>0</v>
      </c>
      <c r="E86" s="75">
        <v>0</v>
      </c>
      <c r="F86" s="16">
        <v>0</v>
      </c>
      <c r="G86" s="75">
        <v>0</v>
      </c>
      <c r="H86" s="16">
        <v>0</v>
      </c>
      <c r="I86" s="75">
        <v>0</v>
      </c>
      <c r="J86" s="16">
        <v>0</v>
      </c>
      <c r="K86" s="75">
        <v>0</v>
      </c>
      <c r="L86" s="16">
        <v>0</v>
      </c>
      <c r="M86" s="75">
        <v>0</v>
      </c>
      <c r="N86" s="16">
        <v>0</v>
      </c>
      <c r="O86" s="75">
        <v>0</v>
      </c>
    </row>
    <row r="87" spans="1:15" x14ac:dyDescent="0.25">
      <c r="A87" s="4" t="s">
        <v>77</v>
      </c>
      <c r="B87" s="92">
        <v>0</v>
      </c>
      <c r="C87" s="93">
        <v>0</v>
      </c>
      <c r="D87" s="16">
        <v>0</v>
      </c>
      <c r="E87" s="75">
        <v>0</v>
      </c>
      <c r="F87" s="16">
        <v>0</v>
      </c>
      <c r="G87" s="75">
        <v>0</v>
      </c>
      <c r="H87" s="16">
        <v>0</v>
      </c>
      <c r="I87" s="75">
        <v>0</v>
      </c>
      <c r="J87" s="16">
        <v>0</v>
      </c>
      <c r="K87" s="75">
        <v>0</v>
      </c>
      <c r="L87" s="16">
        <v>0</v>
      </c>
      <c r="M87" s="75">
        <v>0</v>
      </c>
      <c r="N87" s="16">
        <v>0</v>
      </c>
      <c r="O87" s="75">
        <v>0</v>
      </c>
    </row>
    <row r="88" spans="1:15" x14ac:dyDescent="0.25">
      <c r="A88" s="4" t="s">
        <v>78</v>
      </c>
      <c r="B88" s="92">
        <v>0</v>
      </c>
      <c r="C88" s="93">
        <v>0</v>
      </c>
      <c r="D88" s="16">
        <v>0</v>
      </c>
      <c r="E88" s="75">
        <v>0</v>
      </c>
      <c r="F88" s="16">
        <v>0</v>
      </c>
      <c r="G88" s="75">
        <v>0</v>
      </c>
      <c r="H88" s="16">
        <v>0</v>
      </c>
      <c r="I88" s="75">
        <v>0</v>
      </c>
      <c r="J88" s="16">
        <v>0</v>
      </c>
      <c r="K88" s="75">
        <v>0</v>
      </c>
      <c r="L88" s="16">
        <v>0</v>
      </c>
      <c r="M88" s="75">
        <v>0</v>
      </c>
      <c r="N88" s="16">
        <v>0</v>
      </c>
      <c r="O88" s="75">
        <v>0</v>
      </c>
    </row>
    <row r="89" spans="1:15" x14ac:dyDescent="0.25">
      <c r="A89" s="5"/>
      <c r="B89" s="94"/>
      <c r="C89" s="95"/>
      <c r="D89" s="18"/>
      <c r="E89" s="13"/>
      <c r="F89" s="18"/>
      <c r="G89" s="13"/>
      <c r="H89" s="18"/>
      <c r="I89" s="13"/>
      <c r="J89" s="18"/>
      <c r="K89" s="13"/>
      <c r="L89" s="18"/>
      <c r="M89" s="13"/>
      <c r="N89" s="18"/>
      <c r="O89" s="13"/>
    </row>
    <row r="90" spans="1:15" x14ac:dyDescent="0.25">
      <c r="A90" s="30"/>
      <c r="B90" s="31">
        <f>SUM(B9:B89)</f>
        <v>1416625.375637443</v>
      </c>
      <c r="C90" s="33">
        <f t="shared" ref="C90:O90" si="0">SUM(C9:C89)</f>
        <v>5901793.0000000056</v>
      </c>
      <c r="D90" s="31">
        <f t="shared" si="0"/>
        <v>115032.58778904109</v>
      </c>
      <c r="E90" s="33">
        <f t="shared" si="0"/>
        <v>3628188.0000000037</v>
      </c>
      <c r="F90" s="31">
        <f t="shared" si="0"/>
        <v>172698.7</v>
      </c>
      <c r="G90" s="33">
        <f t="shared" si="0"/>
        <v>7550</v>
      </c>
      <c r="H90" s="31">
        <f t="shared" si="0"/>
        <v>307087</v>
      </c>
      <c r="I90" s="33">
        <f t="shared" si="0"/>
        <v>12196</v>
      </c>
      <c r="J90" s="31">
        <f t="shared" si="0"/>
        <v>510752.914656621</v>
      </c>
      <c r="K90" s="33">
        <f t="shared" si="0"/>
        <v>2112628.0000000019</v>
      </c>
      <c r="L90" s="31">
        <f t="shared" si="0"/>
        <v>268269</v>
      </c>
      <c r="M90" s="33">
        <f t="shared" si="0"/>
        <v>141231</v>
      </c>
      <c r="N90" s="31">
        <f t="shared" si="0"/>
        <v>42785.173191780814</v>
      </c>
      <c r="O90" s="33">
        <f t="shared" si="0"/>
        <v>0</v>
      </c>
    </row>
    <row r="91" spans="1:15" x14ac:dyDescent="0.25">
      <c r="A91" s="29" t="s">
        <v>285</v>
      </c>
      <c r="B91" s="10"/>
      <c r="C91" s="10"/>
      <c r="D91" s="10"/>
      <c r="E91" s="10"/>
      <c r="F91" s="10"/>
      <c r="G91" s="10"/>
      <c r="H91" s="10"/>
      <c r="I91" s="10"/>
      <c r="J91" s="10"/>
      <c r="K91" s="10"/>
      <c r="L91" s="10"/>
      <c r="M91" s="10"/>
      <c r="N91" s="10"/>
      <c r="O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K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1" width="12.6640625" style="9"/>
    <col min="12" max="16384" width="12.6640625" style="6"/>
  </cols>
  <sheetData>
    <row r="1" spans="1:11" x14ac:dyDescent="0.25">
      <c r="A1" s="1" t="s">
        <v>0</v>
      </c>
      <c r="B1" s="7"/>
      <c r="C1" s="7"/>
      <c r="D1" s="7"/>
      <c r="E1" s="7"/>
      <c r="F1" s="7"/>
      <c r="G1" s="7"/>
      <c r="H1" s="7"/>
      <c r="I1" s="7"/>
      <c r="J1" s="7"/>
      <c r="K1" s="7"/>
    </row>
    <row r="2" spans="1:11" ht="15.6" x14ac:dyDescent="0.3">
      <c r="A2" s="2" t="s">
        <v>271</v>
      </c>
      <c r="B2" s="8"/>
      <c r="C2" s="8"/>
      <c r="D2" s="8"/>
      <c r="E2" s="8"/>
      <c r="F2" s="8"/>
      <c r="G2" s="8"/>
      <c r="H2" s="8"/>
      <c r="I2" s="8"/>
      <c r="J2" s="8"/>
      <c r="K2" s="8"/>
    </row>
    <row r="3" spans="1:11" x14ac:dyDescent="0.25">
      <c r="A3" s="28" t="str">
        <f>'Total Exp'!A3</f>
        <v>2016-17</v>
      </c>
    </row>
    <row r="4" spans="1:11" ht="15.6" x14ac:dyDescent="0.3">
      <c r="A4" s="82" t="s">
        <v>123</v>
      </c>
      <c r="B4" s="83"/>
      <c r="C4" s="84"/>
      <c r="D4" s="85"/>
      <c r="E4" s="83"/>
      <c r="F4" s="85"/>
      <c r="G4" s="83"/>
      <c r="H4" s="85"/>
      <c r="I4" s="83"/>
      <c r="J4" s="85"/>
      <c r="K4" s="84" t="s">
        <v>287</v>
      </c>
    </row>
    <row r="5" spans="1:11" s="60" customFormat="1" ht="13.2" x14ac:dyDescent="0.25">
      <c r="A5" s="49"/>
      <c r="B5" s="65" t="s">
        <v>150</v>
      </c>
      <c r="C5" s="63"/>
      <c r="D5" s="64" t="s">
        <v>143</v>
      </c>
      <c r="E5" s="66"/>
      <c r="F5" s="65" t="s">
        <v>144</v>
      </c>
      <c r="G5" s="66"/>
      <c r="H5" s="65" t="s">
        <v>145</v>
      </c>
      <c r="I5" s="66"/>
      <c r="J5" s="64" t="s">
        <v>149</v>
      </c>
      <c r="K5" s="66"/>
    </row>
    <row r="6" spans="1:11" s="60" customFormat="1" ht="13.2" x14ac:dyDescent="0.25">
      <c r="A6" s="49"/>
      <c r="B6" s="50" t="str">
        <f>$A$4&amp;" Total"</f>
        <v>Aged &amp; Disabled Services Total</v>
      </c>
      <c r="C6" s="52"/>
      <c r="D6" s="50" t="s">
        <v>146</v>
      </c>
      <c r="E6" s="52"/>
      <c r="F6" s="51" t="s">
        <v>147</v>
      </c>
      <c r="G6" s="52"/>
      <c r="H6" s="51" t="s">
        <v>148</v>
      </c>
      <c r="I6" s="52"/>
      <c r="J6" s="53" t="s">
        <v>142</v>
      </c>
      <c r="K6" s="52"/>
    </row>
    <row r="7" spans="1:11" s="59" customFormat="1" ht="20.399999999999999" x14ac:dyDescent="0.2">
      <c r="A7" s="57"/>
      <c r="B7" s="42" t="s">
        <v>118</v>
      </c>
      <c r="C7" s="44" t="s">
        <v>119</v>
      </c>
      <c r="D7" s="42" t="s">
        <v>118</v>
      </c>
      <c r="E7" s="44" t="s">
        <v>119</v>
      </c>
      <c r="F7" s="42" t="s">
        <v>118</v>
      </c>
      <c r="G7" s="44" t="s">
        <v>119</v>
      </c>
      <c r="H7" s="42" t="s">
        <v>118</v>
      </c>
      <c r="I7" s="44" t="s">
        <v>119</v>
      </c>
      <c r="J7" s="42" t="s">
        <v>118</v>
      </c>
      <c r="K7" s="44" t="s">
        <v>119</v>
      </c>
    </row>
    <row r="8" spans="1:11" s="59" customFormat="1" ht="10.199999999999999" x14ac:dyDescent="0.2">
      <c r="A8" s="67"/>
      <c r="B8" s="46" t="s">
        <v>120</v>
      </c>
      <c r="C8" s="48" t="s">
        <v>121</v>
      </c>
      <c r="D8" s="46" t="s">
        <v>120</v>
      </c>
      <c r="E8" s="48" t="s">
        <v>121</v>
      </c>
      <c r="F8" s="46" t="s">
        <v>120</v>
      </c>
      <c r="G8" s="48" t="s">
        <v>121</v>
      </c>
      <c r="H8" s="46" t="s">
        <v>120</v>
      </c>
      <c r="I8" s="48" t="s">
        <v>121</v>
      </c>
      <c r="J8" s="46" t="s">
        <v>120</v>
      </c>
      <c r="K8" s="48" t="s">
        <v>121</v>
      </c>
    </row>
    <row r="9" spans="1:11" x14ac:dyDescent="0.25">
      <c r="A9" s="3"/>
      <c r="B9" s="89"/>
      <c r="C9" s="91"/>
      <c r="D9" s="14"/>
      <c r="E9" s="11"/>
      <c r="F9" s="14"/>
      <c r="G9" s="11"/>
      <c r="H9" s="14"/>
      <c r="I9" s="11"/>
      <c r="J9" s="14"/>
      <c r="K9" s="11"/>
    </row>
    <row r="10" spans="1:11" x14ac:dyDescent="0.25">
      <c r="A10" s="4" t="s">
        <v>1</v>
      </c>
      <c r="B10" s="92">
        <v>0</v>
      </c>
      <c r="C10" s="93">
        <v>0</v>
      </c>
      <c r="D10" s="16">
        <v>0</v>
      </c>
      <c r="E10" s="75">
        <v>0</v>
      </c>
      <c r="F10" s="16">
        <v>0</v>
      </c>
      <c r="G10" s="75">
        <v>0</v>
      </c>
      <c r="H10" s="16">
        <v>0</v>
      </c>
      <c r="I10" s="75">
        <v>0</v>
      </c>
      <c r="J10" s="16">
        <v>0</v>
      </c>
      <c r="K10" s="75">
        <v>0</v>
      </c>
    </row>
    <row r="11" spans="1:11" x14ac:dyDescent="0.25">
      <c r="A11" s="4" t="s">
        <v>2</v>
      </c>
      <c r="B11" s="92">
        <v>0</v>
      </c>
      <c r="C11" s="93">
        <v>0</v>
      </c>
      <c r="D11" s="16">
        <v>0</v>
      </c>
      <c r="E11" s="75">
        <v>0</v>
      </c>
      <c r="F11" s="16">
        <v>0</v>
      </c>
      <c r="G11" s="75">
        <v>0</v>
      </c>
      <c r="H11" s="16">
        <v>0</v>
      </c>
      <c r="I11" s="75">
        <v>0</v>
      </c>
      <c r="J11" s="16">
        <v>0</v>
      </c>
      <c r="K11" s="75">
        <v>0</v>
      </c>
    </row>
    <row r="12" spans="1:11" x14ac:dyDescent="0.25">
      <c r="A12" s="4" t="s">
        <v>3</v>
      </c>
      <c r="B12" s="92">
        <v>0</v>
      </c>
      <c r="C12" s="93">
        <v>0</v>
      </c>
      <c r="D12" s="16">
        <v>0</v>
      </c>
      <c r="E12" s="75">
        <v>0</v>
      </c>
      <c r="F12" s="16">
        <v>0</v>
      </c>
      <c r="G12" s="75">
        <v>0</v>
      </c>
      <c r="H12" s="16">
        <v>0</v>
      </c>
      <c r="I12" s="75">
        <v>0</v>
      </c>
      <c r="J12" s="16">
        <v>0</v>
      </c>
      <c r="K12" s="75">
        <v>0</v>
      </c>
    </row>
    <row r="13" spans="1:11" x14ac:dyDescent="0.25">
      <c r="A13" s="4" t="s">
        <v>4</v>
      </c>
      <c r="B13" s="92">
        <v>-7000</v>
      </c>
      <c r="C13" s="93">
        <v>0</v>
      </c>
      <c r="D13" s="16">
        <v>0</v>
      </c>
      <c r="E13" s="75">
        <v>0</v>
      </c>
      <c r="F13" s="16">
        <v>-7000</v>
      </c>
      <c r="G13" s="75">
        <v>0</v>
      </c>
      <c r="H13" s="16">
        <v>0</v>
      </c>
      <c r="I13" s="75">
        <v>0</v>
      </c>
      <c r="J13" s="16">
        <v>0</v>
      </c>
      <c r="K13" s="75">
        <v>0</v>
      </c>
    </row>
    <row r="14" spans="1:11" x14ac:dyDescent="0.25">
      <c r="A14" s="4" t="s">
        <v>5</v>
      </c>
      <c r="B14" s="92">
        <v>0</v>
      </c>
      <c r="C14" s="93">
        <v>0</v>
      </c>
      <c r="D14" s="16">
        <v>0</v>
      </c>
      <c r="E14" s="75">
        <v>0</v>
      </c>
      <c r="F14" s="16">
        <v>0</v>
      </c>
      <c r="G14" s="75">
        <v>0</v>
      </c>
      <c r="H14" s="16">
        <v>0</v>
      </c>
      <c r="I14" s="75">
        <v>0</v>
      </c>
      <c r="J14" s="16">
        <v>0</v>
      </c>
      <c r="K14" s="75">
        <v>0</v>
      </c>
    </row>
    <row r="15" spans="1:11" x14ac:dyDescent="0.25">
      <c r="A15" s="4" t="s">
        <v>6</v>
      </c>
      <c r="B15" s="92">
        <v>0</v>
      </c>
      <c r="C15" s="93">
        <v>0</v>
      </c>
      <c r="D15" s="16">
        <v>0</v>
      </c>
      <c r="E15" s="75">
        <v>0</v>
      </c>
      <c r="F15" s="16">
        <v>0</v>
      </c>
      <c r="G15" s="75">
        <v>0</v>
      </c>
      <c r="H15" s="16">
        <v>0</v>
      </c>
      <c r="I15" s="75">
        <v>0</v>
      </c>
      <c r="J15" s="16">
        <v>0</v>
      </c>
      <c r="K15" s="75">
        <v>0</v>
      </c>
    </row>
    <row r="16" spans="1:11" x14ac:dyDescent="0.25">
      <c r="A16" s="4" t="s">
        <v>7</v>
      </c>
      <c r="B16" s="92">
        <v>0</v>
      </c>
      <c r="C16" s="93">
        <v>0</v>
      </c>
      <c r="D16" s="16">
        <v>0</v>
      </c>
      <c r="E16" s="75">
        <v>0</v>
      </c>
      <c r="F16" s="16">
        <v>0</v>
      </c>
      <c r="G16" s="75">
        <v>0</v>
      </c>
      <c r="H16" s="16">
        <v>0</v>
      </c>
      <c r="I16" s="75">
        <v>0</v>
      </c>
      <c r="J16" s="16">
        <v>0</v>
      </c>
      <c r="K16" s="75">
        <v>0</v>
      </c>
    </row>
    <row r="17" spans="1:11" x14ac:dyDescent="0.25">
      <c r="A17" s="4" t="s">
        <v>8</v>
      </c>
      <c r="B17" s="92">
        <v>0</v>
      </c>
      <c r="C17" s="93">
        <v>0</v>
      </c>
      <c r="D17" s="16">
        <v>0</v>
      </c>
      <c r="E17" s="75">
        <v>0</v>
      </c>
      <c r="F17" s="16">
        <v>0</v>
      </c>
      <c r="G17" s="75">
        <v>0</v>
      </c>
      <c r="H17" s="16">
        <v>0</v>
      </c>
      <c r="I17" s="75">
        <v>0</v>
      </c>
      <c r="J17" s="16">
        <v>0</v>
      </c>
      <c r="K17" s="75">
        <v>0</v>
      </c>
    </row>
    <row r="18" spans="1:11" x14ac:dyDescent="0.25">
      <c r="A18" s="4" t="s">
        <v>9</v>
      </c>
      <c r="B18" s="92">
        <v>0</v>
      </c>
      <c r="C18" s="93">
        <v>0</v>
      </c>
      <c r="D18" s="16">
        <v>0</v>
      </c>
      <c r="E18" s="75">
        <v>0</v>
      </c>
      <c r="F18" s="16">
        <v>0</v>
      </c>
      <c r="G18" s="75">
        <v>0</v>
      </c>
      <c r="H18" s="16">
        <v>0</v>
      </c>
      <c r="I18" s="75">
        <v>0</v>
      </c>
      <c r="J18" s="16">
        <v>0</v>
      </c>
      <c r="K18" s="75">
        <v>0</v>
      </c>
    </row>
    <row r="19" spans="1:11" x14ac:dyDescent="0.25">
      <c r="A19" s="4" t="s">
        <v>10</v>
      </c>
      <c r="B19" s="92">
        <v>0</v>
      </c>
      <c r="C19" s="93">
        <v>0</v>
      </c>
      <c r="D19" s="16">
        <v>0</v>
      </c>
      <c r="E19" s="75">
        <v>0</v>
      </c>
      <c r="F19" s="16">
        <v>0</v>
      </c>
      <c r="G19" s="75">
        <v>0</v>
      </c>
      <c r="H19" s="16">
        <v>0</v>
      </c>
      <c r="I19" s="75">
        <v>0</v>
      </c>
      <c r="J19" s="16">
        <v>0</v>
      </c>
      <c r="K19" s="75">
        <v>0</v>
      </c>
    </row>
    <row r="20" spans="1:11" x14ac:dyDescent="0.25">
      <c r="A20" s="4" t="s">
        <v>11</v>
      </c>
      <c r="B20" s="92">
        <v>0</v>
      </c>
      <c r="C20" s="93">
        <v>0</v>
      </c>
      <c r="D20" s="16">
        <v>0</v>
      </c>
      <c r="E20" s="75">
        <v>0</v>
      </c>
      <c r="F20" s="16">
        <v>0</v>
      </c>
      <c r="G20" s="75">
        <v>0</v>
      </c>
      <c r="H20" s="16">
        <v>0</v>
      </c>
      <c r="I20" s="75">
        <v>0</v>
      </c>
      <c r="J20" s="16">
        <v>0</v>
      </c>
      <c r="K20" s="75">
        <v>0</v>
      </c>
    </row>
    <row r="21" spans="1:11" x14ac:dyDescent="0.25">
      <c r="A21" s="4" t="s">
        <v>12</v>
      </c>
      <c r="B21" s="92">
        <v>0</v>
      </c>
      <c r="C21" s="93">
        <v>0</v>
      </c>
      <c r="D21" s="16">
        <v>0</v>
      </c>
      <c r="E21" s="75">
        <v>0</v>
      </c>
      <c r="F21" s="16">
        <v>0</v>
      </c>
      <c r="G21" s="75">
        <v>0</v>
      </c>
      <c r="H21" s="16">
        <v>0</v>
      </c>
      <c r="I21" s="75">
        <v>0</v>
      </c>
      <c r="J21" s="16">
        <v>0</v>
      </c>
      <c r="K21" s="75">
        <v>0</v>
      </c>
    </row>
    <row r="22" spans="1:11" x14ac:dyDescent="0.25">
      <c r="A22" s="4" t="s">
        <v>13</v>
      </c>
      <c r="B22" s="92">
        <v>0</v>
      </c>
      <c r="C22" s="93">
        <v>0</v>
      </c>
      <c r="D22" s="16">
        <v>0</v>
      </c>
      <c r="E22" s="75">
        <v>0</v>
      </c>
      <c r="F22" s="16">
        <v>0</v>
      </c>
      <c r="G22" s="75">
        <v>0</v>
      </c>
      <c r="H22" s="16">
        <v>0</v>
      </c>
      <c r="I22" s="75">
        <v>0</v>
      </c>
      <c r="J22" s="16">
        <v>0</v>
      </c>
      <c r="K22" s="75">
        <v>0</v>
      </c>
    </row>
    <row r="23" spans="1:11" x14ac:dyDescent="0.25">
      <c r="A23" s="4" t="s">
        <v>14</v>
      </c>
      <c r="B23" s="92">
        <v>0</v>
      </c>
      <c r="C23" s="93">
        <v>0</v>
      </c>
      <c r="D23" s="16">
        <v>0</v>
      </c>
      <c r="E23" s="75">
        <v>0</v>
      </c>
      <c r="F23" s="16">
        <v>0</v>
      </c>
      <c r="G23" s="75">
        <v>0</v>
      </c>
      <c r="H23" s="16">
        <v>0</v>
      </c>
      <c r="I23" s="75">
        <v>0</v>
      </c>
      <c r="J23" s="16">
        <v>0</v>
      </c>
      <c r="K23" s="75">
        <v>0</v>
      </c>
    </row>
    <row r="24" spans="1:11" x14ac:dyDescent="0.25">
      <c r="A24" s="4" t="s">
        <v>15</v>
      </c>
      <c r="B24" s="92">
        <v>0</v>
      </c>
      <c r="C24" s="93">
        <v>0</v>
      </c>
      <c r="D24" s="16">
        <v>0</v>
      </c>
      <c r="E24" s="75">
        <v>0</v>
      </c>
      <c r="F24" s="16">
        <v>0</v>
      </c>
      <c r="G24" s="75">
        <v>0</v>
      </c>
      <c r="H24" s="16">
        <v>0</v>
      </c>
      <c r="I24" s="75">
        <v>0</v>
      </c>
      <c r="J24" s="16">
        <v>0</v>
      </c>
      <c r="K24" s="75">
        <v>0</v>
      </c>
    </row>
    <row r="25" spans="1:11" x14ac:dyDescent="0.25">
      <c r="A25" s="4" t="s">
        <v>16</v>
      </c>
      <c r="B25" s="92">
        <v>0</v>
      </c>
      <c r="C25" s="93">
        <v>0</v>
      </c>
      <c r="D25" s="16">
        <v>0</v>
      </c>
      <c r="E25" s="75">
        <v>0</v>
      </c>
      <c r="F25" s="16">
        <v>0</v>
      </c>
      <c r="G25" s="75">
        <v>0</v>
      </c>
      <c r="H25" s="16">
        <v>0</v>
      </c>
      <c r="I25" s="75">
        <v>0</v>
      </c>
      <c r="J25" s="16">
        <v>0</v>
      </c>
      <c r="K25" s="75">
        <v>0</v>
      </c>
    </row>
    <row r="26" spans="1:11" x14ac:dyDescent="0.25">
      <c r="A26" s="4" t="s">
        <v>17</v>
      </c>
      <c r="B26" s="92">
        <v>0</v>
      </c>
      <c r="C26" s="93">
        <v>0</v>
      </c>
      <c r="D26" s="16">
        <v>0</v>
      </c>
      <c r="E26" s="75">
        <v>0</v>
      </c>
      <c r="F26" s="16">
        <v>0</v>
      </c>
      <c r="G26" s="75">
        <v>0</v>
      </c>
      <c r="H26" s="16">
        <v>0</v>
      </c>
      <c r="I26" s="75">
        <v>0</v>
      </c>
      <c r="J26" s="16">
        <v>0</v>
      </c>
      <c r="K26" s="75">
        <v>0</v>
      </c>
    </row>
    <row r="27" spans="1:11" x14ac:dyDescent="0.25">
      <c r="A27" s="4" t="s">
        <v>18</v>
      </c>
      <c r="B27" s="92">
        <v>77702</v>
      </c>
      <c r="C27" s="93">
        <v>0</v>
      </c>
      <c r="D27" s="16">
        <v>0</v>
      </c>
      <c r="E27" s="75">
        <v>0</v>
      </c>
      <c r="F27" s="16">
        <v>0</v>
      </c>
      <c r="G27" s="75">
        <v>0</v>
      </c>
      <c r="H27" s="16">
        <v>0</v>
      </c>
      <c r="I27" s="75">
        <v>0</v>
      </c>
      <c r="J27" s="16">
        <v>77702</v>
      </c>
      <c r="K27" s="75">
        <v>0</v>
      </c>
    </row>
    <row r="28" spans="1:11" x14ac:dyDescent="0.25">
      <c r="A28" s="4" t="s">
        <v>19</v>
      </c>
      <c r="B28" s="92">
        <v>20403</v>
      </c>
      <c r="C28" s="93">
        <v>0</v>
      </c>
      <c r="D28" s="16">
        <v>0</v>
      </c>
      <c r="E28" s="75">
        <v>0</v>
      </c>
      <c r="F28" s="16">
        <v>0</v>
      </c>
      <c r="G28" s="75">
        <v>0</v>
      </c>
      <c r="H28" s="16">
        <v>20403</v>
      </c>
      <c r="I28" s="75">
        <v>0</v>
      </c>
      <c r="J28" s="16">
        <v>0</v>
      </c>
      <c r="K28" s="75">
        <v>0</v>
      </c>
    </row>
    <row r="29" spans="1:11" x14ac:dyDescent="0.25">
      <c r="A29" s="4" t="s">
        <v>20</v>
      </c>
      <c r="B29" s="92">
        <v>0</v>
      </c>
      <c r="C29" s="93">
        <v>0</v>
      </c>
      <c r="D29" s="16">
        <v>0</v>
      </c>
      <c r="E29" s="75">
        <v>0</v>
      </c>
      <c r="F29" s="16">
        <v>0</v>
      </c>
      <c r="G29" s="75">
        <v>0</v>
      </c>
      <c r="H29" s="16">
        <v>0</v>
      </c>
      <c r="I29" s="75">
        <v>0</v>
      </c>
      <c r="J29" s="16">
        <v>0</v>
      </c>
      <c r="K29" s="75">
        <v>0</v>
      </c>
    </row>
    <row r="30" spans="1:11" x14ac:dyDescent="0.25">
      <c r="A30" s="4" t="s">
        <v>21</v>
      </c>
      <c r="B30" s="92">
        <v>0</v>
      </c>
      <c r="C30" s="93">
        <v>0</v>
      </c>
      <c r="D30" s="16">
        <v>0</v>
      </c>
      <c r="E30" s="75">
        <v>0</v>
      </c>
      <c r="F30" s="16">
        <v>0</v>
      </c>
      <c r="G30" s="75">
        <v>0</v>
      </c>
      <c r="H30" s="16">
        <v>0</v>
      </c>
      <c r="I30" s="75">
        <v>0</v>
      </c>
      <c r="J30" s="16">
        <v>0</v>
      </c>
      <c r="K30" s="75">
        <v>0</v>
      </c>
    </row>
    <row r="31" spans="1:11" x14ac:dyDescent="0.25">
      <c r="A31" s="4" t="s">
        <v>22</v>
      </c>
      <c r="B31" s="92">
        <v>0</v>
      </c>
      <c r="C31" s="93">
        <v>0</v>
      </c>
      <c r="D31" s="16">
        <v>0</v>
      </c>
      <c r="E31" s="75">
        <v>0</v>
      </c>
      <c r="F31" s="16">
        <v>0</v>
      </c>
      <c r="G31" s="75">
        <v>0</v>
      </c>
      <c r="H31" s="16">
        <v>0</v>
      </c>
      <c r="I31" s="75">
        <v>0</v>
      </c>
      <c r="J31" s="16">
        <v>0</v>
      </c>
      <c r="K31" s="75">
        <v>0</v>
      </c>
    </row>
    <row r="32" spans="1:11" x14ac:dyDescent="0.25">
      <c r="A32" s="4" t="s">
        <v>23</v>
      </c>
      <c r="B32" s="92">
        <v>0</v>
      </c>
      <c r="C32" s="93">
        <v>0</v>
      </c>
      <c r="D32" s="16">
        <v>0</v>
      </c>
      <c r="E32" s="75">
        <v>0</v>
      </c>
      <c r="F32" s="16">
        <v>0</v>
      </c>
      <c r="G32" s="75">
        <v>0</v>
      </c>
      <c r="H32" s="16">
        <v>0</v>
      </c>
      <c r="I32" s="75">
        <v>0</v>
      </c>
      <c r="J32" s="16">
        <v>0</v>
      </c>
      <c r="K32" s="75">
        <v>0</v>
      </c>
    </row>
    <row r="33" spans="1:11" x14ac:dyDescent="0.25">
      <c r="A33" s="4" t="s">
        <v>24</v>
      </c>
      <c r="B33" s="92">
        <v>0</v>
      </c>
      <c r="C33" s="93">
        <v>1000</v>
      </c>
      <c r="D33" s="16">
        <v>0</v>
      </c>
      <c r="E33" s="75">
        <v>0</v>
      </c>
      <c r="F33" s="16">
        <v>0</v>
      </c>
      <c r="G33" s="75">
        <v>1000</v>
      </c>
      <c r="H33" s="16">
        <v>0</v>
      </c>
      <c r="I33" s="75">
        <v>0</v>
      </c>
      <c r="J33" s="16">
        <v>0</v>
      </c>
      <c r="K33" s="75">
        <v>0</v>
      </c>
    </row>
    <row r="34" spans="1:11" x14ac:dyDescent="0.25">
      <c r="A34" s="4" t="s">
        <v>25</v>
      </c>
      <c r="B34" s="92">
        <v>0</v>
      </c>
      <c r="C34" s="93">
        <v>0</v>
      </c>
      <c r="D34" s="16">
        <v>0</v>
      </c>
      <c r="E34" s="75">
        <v>0</v>
      </c>
      <c r="F34" s="16">
        <v>0</v>
      </c>
      <c r="G34" s="75">
        <v>0</v>
      </c>
      <c r="H34" s="16">
        <v>0</v>
      </c>
      <c r="I34" s="75">
        <v>0</v>
      </c>
      <c r="J34" s="16">
        <v>0</v>
      </c>
      <c r="K34" s="75">
        <v>0</v>
      </c>
    </row>
    <row r="35" spans="1:11" x14ac:dyDescent="0.25">
      <c r="A35" s="4" t="s">
        <v>26</v>
      </c>
      <c r="B35" s="92">
        <v>0</v>
      </c>
      <c r="C35" s="93">
        <v>0</v>
      </c>
      <c r="D35" s="16">
        <v>0</v>
      </c>
      <c r="E35" s="75">
        <v>0</v>
      </c>
      <c r="F35" s="16">
        <v>0</v>
      </c>
      <c r="G35" s="75">
        <v>0</v>
      </c>
      <c r="H35" s="16">
        <v>0</v>
      </c>
      <c r="I35" s="75">
        <v>0</v>
      </c>
      <c r="J35" s="16">
        <v>0</v>
      </c>
      <c r="K35" s="75">
        <v>0</v>
      </c>
    </row>
    <row r="36" spans="1:11" x14ac:dyDescent="0.25">
      <c r="A36" s="4" t="s">
        <v>27</v>
      </c>
      <c r="B36" s="92">
        <v>2452.21</v>
      </c>
      <c r="C36" s="93">
        <v>0</v>
      </c>
      <c r="D36" s="16">
        <v>0</v>
      </c>
      <c r="E36" s="75">
        <v>0</v>
      </c>
      <c r="F36" s="16">
        <v>0</v>
      </c>
      <c r="G36" s="75">
        <v>0</v>
      </c>
      <c r="H36" s="16">
        <v>0</v>
      </c>
      <c r="I36" s="75">
        <v>0</v>
      </c>
      <c r="J36" s="16">
        <v>2452.21</v>
      </c>
      <c r="K36" s="75">
        <v>0</v>
      </c>
    </row>
    <row r="37" spans="1:11" x14ac:dyDescent="0.25">
      <c r="A37" s="4" t="s">
        <v>28</v>
      </c>
      <c r="B37" s="92">
        <v>0</v>
      </c>
      <c r="C37" s="93">
        <v>0</v>
      </c>
      <c r="D37" s="16">
        <v>0</v>
      </c>
      <c r="E37" s="75">
        <v>0</v>
      </c>
      <c r="F37" s="16">
        <v>0</v>
      </c>
      <c r="G37" s="75">
        <v>0</v>
      </c>
      <c r="H37" s="16">
        <v>0</v>
      </c>
      <c r="I37" s="75">
        <v>0</v>
      </c>
      <c r="J37" s="16">
        <v>0</v>
      </c>
      <c r="K37" s="75">
        <v>0</v>
      </c>
    </row>
    <row r="38" spans="1:11" x14ac:dyDescent="0.25">
      <c r="A38" s="4" t="s">
        <v>29</v>
      </c>
      <c r="B38" s="92">
        <v>0</v>
      </c>
      <c r="C38" s="93">
        <v>0</v>
      </c>
      <c r="D38" s="16">
        <v>0</v>
      </c>
      <c r="E38" s="75">
        <v>0</v>
      </c>
      <c r="F38" s="16">
        <v>0</v>
      </c>
      <c r="G38" s="75">
        <v>0</v>
      </c>
      <c r="H38" s="16">
        <v>0</v>
      </c>
      <c r="I38" s="75">
        <v>0</v>
      </c>
      <c r="J38" s="16">
        <v>0</v>
      </c>
      <c r="K38" s="75">
        <v>0</v>
      </c>
    </row>
    <row r="39" spans="1:11" x14ac:dyDescent="0.25">
      <c r="A39" s="4" t="s">
        <v>30</v>
      </c>
      <c r="B39" s="92">
        <v>0</v>
      </c>
      <c r="C39" s="93">
        <v>0</v>
      </c>
      <c r="D39" s="16">
        <v>0</v>
      </c>
      <c r="E39" s="75">
        <v>0</v>
      </c>
      <c r="F39" s="16">
        <v>0</v>
      </c>
      <c r="G39" s="75">
        <v>0</v>
      </c>
      <c r="H39" s="16">
        <v>0</v>
      </c>
      <c r="I39" s="75">
        <v>0</v>
      </c>
      <c r="J39" s="16">
        <v>0</v>
      </c>
      <c r="K39" s="75">
        <v>0</v>
      </c>
    </row>
    <row r="40" spans="1:11" x14ac:dyDescent="0.25">
      <c r="A40" s="4" t="s">
        <v>31</v>
      </c>
      <c r="B40" s="92">
        <v>0</v>
      </c>
      <c r="C40" s="93">
        <v>0</v>
      </c>
      <c r="D40" s="16">
        <v>0</v>
      </c>
      <c r="E40" s="75">
        <v>0</v>
      </c>
      <c r="F40" s="16">
        <v>0</v>
      </c>
      <c r="G40" s="75">
        <v>0</v>
      </c>
      <c r="H40" s="16">
        <v>0</v>
      </c>
      <c r="I40" s="75">
        <v>0</v>
      </c>
      <c r="J40" s="16">
        <v>0</v>
      </c>
      <c r="K40" s="75">
        <v>0</v>
      </c>
    </row>
    <row r="41" spans="1:11" x14ac:dyDescent="0.25">
      <c r="A41" s="4" t="s">
        <v>32</v>
      </c>
      <c r="B41" s="92">
        <v>0</v>
      </c>
      <c r="C41" s="93">
        <v>0</v>
      </c>
      <c r="D41" s="16">
        <v>0</v>
      </c>
      <c r="E41" s="75">
        <v>0</v>
      </c>
      <c r="F41" s="16">
        <v>0</v>
      </c>
      <c r="G41" s="75">
        <v>0</v>
      </c>
      <c r="H41" s="16">
        <v>0</v>
      </c>
      <c r="I41" s="75">
        <v>0</v>
      </c>
      <c r="J41" s="16">
        <v>0</v>
      </c>
      <c r="K41" s="75">
        <v>0</v>
      </c>
    </row>
    <row r="42" spans="1:11" x14ac:dyDescent="0.25">
      <c r="A42" s="4" t="s">
        <v>33</v>
      </c>
      <c r="B42" s="92">
        <v>0</v>
      </c>
      <c r="C42" s="93">
        <v>0</v>
      </c>
      <c r="D42" s="16">
        <v>0</v>
      </c>
      <c r="E42" s="75">
        <v>0</v>
      </c>
      <c r="F42" s="16">
        <v>0</v>
      </c>
      <c r="G42" s="75">
        <v>0</v>
      </c>
      <c r="H42" s="16">
        <v>0</v>
      </c>
      <c r="I42" s="75">
        <v>0</v>
      </c>
      <c r="J42" s="16">
        <v>0</v>
      </c>
      <c r="K42" s="75">
        <v>0</v>
      </c>
    </row>
    <row r="43" spans="1:11" x14ac:dyDescent="0.25">
      <c r="A43" s="4" t="s">
        <v>34</v>
      </c>
      <c r="B43" s="92">
        <v>0</v>
      </c>
      <c r="C43" s="93">
        <v>0</v>
      </c>
      <c r="D43" s="16">
        <v>0</v>
      </c>
      <c r="E43" s="75">
        <v>0</v>
      </c>
      <c r="F43" s="16">
        <v>0</v>
      </c>
      <c r="G43" s="75">
        <v>0</v>
      </c>
      <c r="H43" s="16">
        <v>0</v>
      </c>
      <c r="I43" s="75">
        <v>0</v>
      </c>
      <c r="J43" s="16">
        <v>0</v>
      </c>
      <c r="K43" s="75">
        <v>0</v>
      </c>
    </row>
    <row r="44" spans="1:11" x14ac:dyDescent="0.25">
      <c r="A44" s="4" t="s">
        <v>35</v>
      </c>
      <c r="B44" s="92">
        <v>0</v>
      </c>
      <c r="C44" s="93">
        <v>0</v>
      </c>
      <c r="D44" s="16">
        <v>0</v>
      </c>
      <c r="E44" s="75">
        <v>0</v>
      </c>
      <c r="F44" s="16">
        <v>0</v>
      </c>
      <c r="G44" s="75">
        <v>0</v>
      </c>
      <c r="H44" s="16">
        <v>0</v>
      </c>
      <c r="I44" s="75">
        <v>0</v>
      </c>
      <c r="J44" s="16">
        <v>0</v>
      </c>
      <c r="K44" s="75">
        <v>0</v>
      </c>
    </row>
    <row r="45" spans="1:11" x14ac:dyDescent="0.25">
      <c r="A45" s="4" t="s">
        <v>36</v>
      </c>
      <c r="B45" s="92">
        <v>0</v>
      </c>
      <c r="C45" s="93">
        <v>2082</v>
      </c>
      <c r="D45" s="16">
        <v>0</v>
      </c>
      <c r="E45" s="75">
        <v>0</v>
      </c>
      <c r="F45" s="16">
        <v>0</v>
      </c>
      <c r="G45" s="75">
        <v>2082</v>
      </c>
      <c r="H45" s="16">
        <v>0</v>
      </c>
      <c r="I45" s="75">
        <v>0</v>
      </c>
      <c r="J45" s="16">
        <v>0</v>
      </c>
      <c r="K45" s="75">
        <v>0</v>
      </c>
    </row>
    <row r="46" spans="1:11" x14ac:dyDescent="0.25">
      <c r="A46" s="4" t="s">
        <v>37</v>
      </c>
      <c r="B46" s="92">
        <v>0</v>
      </c>
      <c r="C46" s="93">
        <v>0</v>
      </c>
      <c r="D46" s="16">
        <v>0</v>
      </c>
      <c r="E46" s="75">
        <v>0</v>
      </c>
      <c r="F46" s="16">
        <v>0</v>
      </c>
      <c r="G46" s="75">
        <v>0</v>
      </c>
      <c r="H46" s="16">
        <v>0</v>
      </c>
      <c r="I46" s="75">
        <v>0</v>
      </c>
      <c r="J46" s="16">
        <v>0</v>
      </c>
      <c r="K46" s="75">
        <v>0</v>
      </c>
    </row>
    <row r="47" spans="1:11" x14ac:dyDescent="0.25">
      <c r="A47" s="4" t="s">
        <v>38</v>
      </c>
      <c r="B47" s="92">
        <v>0</v>
      </c>
      <c r="C47" s="93">
        <v>0</v>
      </c>
      <c r="D47" s="16">
        <v>0</v>
      </c>
      <c r="E47" s="75">
        <v>0</v>
      </c>
      <c r="F47" s="16">
        <v>0</v>
      </c>
      <c r="G47" s="75">
        <v>0</v>
      </c>
      <c r="H47" s="16">
        <v>0</v>
      </c>
      <c r="I47" s="75">
        <v>0</v>
      </c>
      <c r="J47" s="16">
        <v>0</v>
      </c>
      <c r="K47" s="75">
        <v>0</v>
      </c>
    </row>
    <row r="48" spans="1:11" x14ac:dyDescent="0.25">
      <c r="A48" s="4" t="s">
        <v>39</v>
      </c>
      <c r="B48" s="92">
        <v>0</v>
      </c>
      <c r="C48" s="93">
        <v>0</v>
      </c>
      <c r="D48" s="16">
        <v>0</v>
      </c>
      <c r="E48" s="75">
        <v>0</v>
      </c>
      <c r="F48" s="16">
        <v>0</v>
      </c>
      <c r="G48" s="75">
        <v>0</v>
      </c>
      <c r="H48" s="16">
        <v>0</v>
      </c>
      <c r="I48" s="75">
        <v>0</v>
      </c>
      <c r="J48" s="16">
        <v>0</v>
      </c>
      <c r="K48" s="75">
        <v>0</v>
      </c>
    </row>
    <row r="49" spans="1:11" x14ac:dyDescent="0.25">
      <c r="A49" s="4" t="s">
        <v>40</v>
      </c>
      <c r="B49" s="92">
        <v>0</v>
      </c>
      <c r="C49" s="93">
        <v>2000</v>
      </c>
      <c r="D49" s="16">
        <v>0</v>
      </c>
      <c r="E49" s="75">
        <v>0</v>
      </c>
      <c r="F49" s="16">
        <v>0</v>
      </c>
      <c r="G49" s="75">
        <v>2000</v>
      </c>
      <c r="H49" s="16">
        <v>0</v>
      </c>
      <c r="I49" s="75">
        <v>0</v>
      </c>
      <c r="J49" s="16">
        <v>0</v>
      </c>
      <c r="K49" s="75">
        <v>0</v>
      </c>
    </row>
    <row r="50" spans="1:11" x14ac:dyDescent="0.25">
      <c r="A50" s="4" t="s">
        <v>41</v>
      </c>
      <c r="B50" s="92">
        <v>0</v>
      </c>
      <c r="C50" s="93">
        <v>0</v>
      </c>
      <c r="D50" s="16">
        <v>0</v>
      </c>
      <c r="E50" s="75">
        <v>0</v>
      </c>
      <c r="F50" s="16">
        <v>0</v>
      </c>
      <c r="G50" s="75">
        <v>0</v>
      </c>
      <c r="H50" s="16">
        <v>0</v>
      </c>
      <c r="I50" s="75">
        <v>0</v>
      </c>
      <c r="J50" s="16">
        <v>0</v>
      </c>
      <c r="K50" s="75">
        <v>0</v>
      </c>
    </row>
    <row r="51" spans="1:11" x14ac:dyDescent="0.25">
      <c r="A51" s="4" t="s">
        <v>42</v>
      </c>
      <c r="B51" s="92">
        <v>0</v>
      </c>
      <c r="C51" s="93">
        <v>0</v>
      </c>
      <c r="D51" s="16">
        <v>0</v>
      </c>
      <c r="E51" s="75">
        <v>0</v>
      </c>
      <c r="F51" s="16">
        <v>0</v>
      </c>
      <c r="G51" s="75">
        <v>0</v>
      </c>
      <c r="H51" s="16">
        <v>0</v>
      </c>
      <c r="I51" s="75">
        <v>0</v>
      </c>
      <c r="J51" s="16">
        <v>0</v>
      </c>
      <c r="K51" s="75">
        <v>0</v>
      </c>
    </row>
    <row r="52" spans="1:11" x14ac:dyDescent="0.25">
      <c r="A52" s="4" t="s">
        <v>43</v>
      </c>
      <c r="B52" s="92">
        <v>0</v>
      </c>
      <c r="C52" s="93">
        <v>0</v>
      </c>
      <c r="D52" s="16">
        <v>0</v>
      </c>
      <c r="E52" s="75">
        <v>0</v>
      </c>
      <c r="F52" s="16">
        <v>0</v>
      </c>
      <c r="G52" s="75">
        <v>0</v>
      </c>
      <c r="H52" s="16">
        <v>0</v>
      </c>
      <c r="I52" s="75">
        <v>0</v>
      </c>
      <c r="J52" s="16">
        <v>0</v>
      </c>
      <c r="K52" s="75">
        <v>0</v>
      </c>
    </row>
    <row r="53" spans="1:11" x14ac:dyDescent="0.25">
      <c r="A53" s="4" t="s">
        <v>44</v>
      </c>
      <c r="B53" s="92">
        <v>0</v>
      </c>
      <c r="C53" s="93">
        <v>0</v>
      </c>
      <c r="D53" s="16">
        <v>0</v>
      </c>
      <c r="E53" s="75">
        <v>0</v>
      </c>
      <c r="F53" s="16">
        <v>0</v>
      </c>
      <c r="G53" s="75">
        <v>0</v>
      </c>
      <c r="H53" s="16">
        <v>0</v>
      </c>
      <c r="I53" s="75">
        <v>0</v>
      </c>
      <c r="J53" s="16">
        <v>0</v>
      </c>
      <c r="K53" s="75">
        <v>0</v>
      </c>
    </row>
    <row r="54" spans="1:11" x14ac:dyDescent="0.25">
      <c r="A54" s="4" t="s">
        <v>264</v>
      </c>
      <c r="B54" s="92">
        <v>0</v>
      </c>
      <c r="C54" s="93">
        <v>0</v>
      </c>
      <c r="D54" s="16">
        <v>0</v>
      </c>
      <c r="E54" s="75">
        <v>0</v>
      </c>
      <c r="F54" s="16">
        <v>0</v>
      </c>
      <c r="G54" s="75">
        <v>0</v>
      </c>
      <c r="H54" s="16">
        <v>0</v>
      </c>
      <c r="I54" s="75">
        <v>0</v>
      </c>
      <c r="J54" s="16">
        <v>0</v>
      </c>
      <c r="K54" s="75">
        <v>0</v>
      </c>
    </row>
    <row r="55" spans="1:11" x14ac:dyDescent="0.25">
      <c r="A55" s="4" t="s">
        <v>45</v>
      </c>
      <c r="B55" s="92">
        <v>0</v>
      </c>
      <c r="C55" s="93">
        <v>0</v>
      </c>
      <c r="D55" s="16">
        <v>0</v>
      </c>
      <c r="E55" s="75">
        <v>0</v>
      </c>
      <c r="F55" s="16">
        <v>0</v>
      </c>
      <c r="G55" s="75">
        <v>0</v>
      </c>
      <c r="H55" s="16">
        <v>0</v>
      </c>
      <c r="I55" s="75">
        <v>0</v>
      </c>
      <c r="J55" s="16">
        <v>0</v>
      </c>
      <c r="K55" s="75">
        <v>0</v>
      </c>
    </row>
    <row r="56" spans="1:11" x14ac:dyDescent="0.25">
      <c r="A56" s="4" t="s">
        <v>46</v>
      </c>
      <c r="B56" s="92">
        <v>0</v>
      </c>
      <c r="C56" s="93">
        <v>0</v>
      </c>
      <c r="D56" s="16">
        <v>0</v>
      </c>
      <c r="E56" s="75">
        <v>0</v>
      </c>
      <c r="F56" s="16">
        <v>0</v>
      </c>
      <c r="G56" s="75">
        <v>0</v>
      </c>
      <c r="H56" s="16">
        <v>0</v>
      </c>
      <c r="I56" s="75">
        <v>0</v>
      </c>
      <c r="J56" s="16">
        <v>0</v>
      </c>
      <c r="K56" s="75">
        <v>0</v>
      </c>
    </row>
    <row r="57" spans="1:11" x14ac:dyDescent="0.25">
      <c r="A57" s="4" t="s">
        <v>47</v>
      </c>
      <c r="B57" s="92">
        <v>0</v>
      </c>
      <c r="C57" s="93">
        <v>0</v>
      </c>
      <c r="D57" s="16">
        <v>0</v>
      </c>
      <c r="E57" s="75">
        <v>0</v>
      </c>
      <c r="F57" s="16">
        <v>0</v>
      </c>
      <c r="G57" s="75">
        <v>0</v>
      </c>
      <c r="H57" s="16">
        <v>0</v>
      </c>
      <c r="I57" s="75">
        <v>0</v>
      </c>
      <c r="J57" s="16">
        <v>0</v>
      </c>
      <c r="K57" s="75">
        <v>0</v>
      </c>
    </row>
    <row r="58" spans="1:11" x14ac:dyDescent="0.25">
      <c r="A58" s="4" t="s">
        <v>48</v>
      </c>
      <c r="B58" s="92">
        <v>0</v>
      </c>
      <c r="C58" s="93">
        <v>0</v>
      </c>
      <c r="D58" s="16">
        <v>0</v>
      </c>
      <c r="E58" s="75">
        <v>0</v>
      </c>
      <c r="F58" s="16">
        <v>0</v>
      </c>
      <c r="G58" s="75">
        <v>0</v>
      </c>
      <c r="H58" s="16">
        <v>0</v>
      </c>
      <c r="I58" s="75">
        <v>0</v>
      </c>
      <c r="J58" s="16">
        <v>0</v>
      </c>
      <c r="K58" s="75">
        <v>0</v>
      </c>
    </row>
    <row r="59" spans="1:11" x14ac:dyDescent="0.25">
      <c r="A59" s="4" t="s">
        <v>49</v>
      </c>
      <c r="B59" s="92">
        <v>19247.29552219178</v>
      </c>
      <c r="C59" s="93">
        <v>1848700.0000000019</v>
      </c>
      <c r="D59" s="16">
        <v>0</v>
      </c>
      <c r="E59" s="75">
        <v>0</v>
      </c>
      <c r="F59" s="16">
        <v>0</v>
      </c>
      <c r="G59" s="75">
        <v>0</v>
      </c>
      <c r="H59" s="16">
        <v>0</v>
      </c>
      <c r="I59" s="75">
        <v>1848700.0000000019</v>
      </c>
      <c r="J59" s="16">
        <v>19247.29552219178</v>
      </c>
      <c r="K59" s="75">
        <v>0</v>
      </c>
    </row>
    <row r="60" spans="1:11" x14ac:dyDescent="0.25">
      <c r="A60" s="4" t="s">
        <v>50</v>
      </c>
      <c r="B60" s="92">
        <v>0</v>
      </c>
      <c r="C60" s="93">
        <v>0</v>
      </c>
      <c r="D60" s="16">
        <v>0</v>
      </c>
      <c r="E60" s="75">
        <v>0</v>
      </c>
      <c r="F60" s="16">
        <v>0</v>
      </c>
      <c r="G60" s="75">
        <v>0</v>
      </c>
      <c r="H60" s="16">
        <v>0</v>
      </c>
      <c r="I60" s="75">
        <v>0</v>
      </c>
      <c r="J60" s="16">
        <v>0</v>
      </c>
      <c r="K60" s="75">
        <v>0</v>
      </c>
    </row>
    <row r="61" spans="1:11" x14ac:dyDescent="0.25">
      <c r="A61" s="4" t="s">
        <v>51</v>
      </c>
      <c r="B61" s="92">
        <v>0</v>
      </c>
      <c r="C61" s="93">
        <v>0</v>
      </c>
      <c r="D61" s="16">
        <v>0</v>
      </c>
      <c r="E61" s="75">
        <v>0</v>
      </c>
      <c r="F61" s="16">
        <v>0</v>
      </c>
      <c r="G61" s="75">
        <v>0</v>
      </c>
      <c r="H61" s="16">
        <v>0</v>
      </c>
      <c r="I61" s="75">
        <v>0</v>
      </c>
      <c r="J61" s="16">
        <v>0</v>
      </c>
      <c r="K61" s="75">
        <v>0</v>
      </c>
    </row>
    <row r="62" spans="1:11" x14ac:dyDescent="0.25">
      <c r="A62" s="4" t="s">
        <v>52</v>
      </c>
      <c r="B62" s="92">
        <v>0</v>
      </c>
      <c r="C62" s="93">
        <v>0</v>
      </c>
      <c r="D62" s="16">
        <v>0</v>
      </c>
      <c r="E62" s="75">
        <v>0</v>
      </c>
      <c r="F62" s="16">
        <v>0</v>
      </c>
      <c r="G62" s="75">
        <v>0</v>
      </c>
      <c r="H62" s="16">
        <v>0</v>
      </c>
      <c r="I62" s="75">
        <v>0</v>
      </c>
      <c r="J62" s="16">
        <v>0</v>
      </c>
      <c r="K62" s="75">
        <v>0</v>
      </c>
    </row>
    <row r="63" spans="1:11" x14ac:dyDescent="0.25">
      <c r="A63" s="4" t="s">
        <v>53</v>
      </c>
      <c r="B63" s="92">
        <v>0</v>
      </c>
      <c r="C63" s="93">
        <v>0</v>
      </c>
      <c r="D63" s="16">
        <v>0</v>
      </c>
      <c r="E63" s="75">
        <v>0</v>
      </c>
      <c r="F63" s="16">
        <v>0</v>
      </c>
      <c r="G63" s="75">
        <v>0</v>
      </c>
      <c r="H63" s="16">
        <v>0</v>
      </c>
      <c r="I63" s="75">
        <v>0</v>
      </c>
      <c r="J63" s="16">
        <v>0</v>
      </c>
      <c r="K63" s="75">
        <v>0</v>
      </c>
    </row>
    <row r="64" spans="1:11" x14ac:dyDescent="0.25">
      <c r="A64" s="4" t="s">
        <v>54</v>
      </c>
      <c r="B64" s="92">
        <v>0</v>
      </c>
      <c r="C64" s="93">
        <v>0</v>
      </c>
      <c r="D64" s="16">
        <v>0</v>
      </c>
      <c r="E64" s="75">
        <v>0</v>
      </c>
      <c r="F64" s="16">
        <v>0</v>
      </c>
      <c r="G64" s="75">
        <v>0</v>
      </c>
      <c r="H64" s="16">
        <v>0</v>
      </c>
      <c r="I64" s="75">
        <v>0</v>
      </c>
      <c r="J64" s="16">
        <v>0</v>
      </c>
      <c r="K64" s="75">
        <v>0</v>
      </c>
    </row>
    <row r="65" spans="1:11" x14ac:dyDescent="0.25">
      <c r="A65" s="4" t="s">
        <v>55</v>
      </c>
      <c r="B65" s="92">
        <v>243531.7</v>
      </c>
      <c r="C65" s="93">
        <v>233682</v>
      </c>
      <c r="D65" s="16">
        <v>0</v>
      </c>
      <c r="E65" s="75">
        <v>0</v>
      </c>
      <c r="F65" s="16">
        <v>6176</v>
      </c>
      <c r="G65" s="75">
        <v>9318</v>
      </c>
      <c r="H65" s="16">
        <v>237355.7</v>
      </c>
      <c r="I65" s="75">
        <v>224364</v>
      </c>
      <c r="J65" s="16">
        <v>0</v>
      </c>
      <c r="K65" s="75">
        <v>0</v>
      </c>
    </row>
    <row r="66" spans="1:11" x14ac:dyDescent="0.25">
      <c r="A66" s="4" t="s">
        <v>56</v>
      </c>
      <c r="B66" s="92">
        <v>0</v>
      </c>
      <c r="C66" s="93">
        <v>0</v>
      </c>
      <c r="D66" s="16">
        <v>0</v>
      </c>
      <c r="E66" s="75">
        <v>0</v>
      </c>
      <c r="F66" s="16">
        <v>0</v>
      </c>
      <c r="G66" s="75">
        <v>0</v>
      </c>
      <c r="H66" s="16">
        <v>0</v>
      </c>
      <c r="I66" s="75">
        <v>0</v>
      </c>
      <c r="J66" s="16">
        <v>0</v>
      </c>
      <c r="K66" s="75">
        <v>0</v>
      </c>
    </row>
    <row r="67" spans="1:11" x14ac:dyDescent="0.25">
      <c r="A67" s="4" t="s">
        <v>57</v>
      </c>
      <c r="B67" s="92">
        <v>-436</v>
      </c>
      <c r="C67" s="93">
        <v>0</v>
      </c>
      <c r="D67" s="16">
        <v>0</v>
      </c>
      <c r="E67" s="75">
        <v>0</v>
      </c>
      <c r="F67" s="16">
        <v>0</v>
      </c>
      <c r="G67" s="75">
        <v>0</v>
      </c>
      <c r="H67" s="16">
        <v>0</v>
      </c>
      <c r="I67" s="75">
        <v>0</v>
      </c>
      <c r="J67" s="16">
        <v>-436</v>
      </c>
      <c r="K67" s="75">
        <v>0</v>
      </c>
    </row>
    <row r="68" spans="1:11" x14ac:dyDescent="0.25">
      <c r="A68" s="4" t="s">
        <v>58</v>
      </c>
      <c r="B68" s="92">
        <v>0</v>
      </c>
      <c r="C68" s="93">
        <v>0</v>
      </c>
      <c r="D68" s="16">
        <v>0</v>
      </c>
      <c r="E68" s="75">
        <v>0</v>
      </c>
      <c r="F68" s="16">
        <v>0</v>
      </c>
      <c r="G68" s="75">
        <v>0</v>
      </c>
      <c r="H68" s="16">
        <v>0</v>
      </c>
      <c r="I68" s="75">
        <v>0</v>
      </c>
      <c r="J68" s="16">
        <v>0</v>
      </c>
      <c r="K68" s="75">
        <v>0</v>
      </c>
    </row>
    <row r="69" spans="1:11" x14ac:dyDescent="0.25">
      <c r="A69" s="4" t="s">
        <v>59</v>
      </c>
      <c r="B69" s="92">
        <v>0</v>
      </c>
      <c r="C69" s="93">
        <v>0</v>
      </c>
      <c r="D69" s="16">
        <v>0</v>
      </c>
      <c r="E69" s="75">
        <v>0</v>
      </c>
      <c r="F69" s="16">
        <v>0</v>
      </c>
      <c r="G69" s="75">
        <v>0</v>
      </c>
      <c r="H69" s="16">
        <v>0</v>
      </c>
      <c r="I69" s="75">
        <v>0</v>
      </c>
      <c r="J69" s="16">
        <v>0</v>
      </c>
      <c r="K69" s="75">
        <v>0</v>
      </c>
    </row>
    <row r="70" spans="1:11" x14ac:dyDescent="0.25">
      <c r="A70" s="4" t="s">
        <v>60</v>
      </c>
      <c r="B70" s="92">
        <v>0</v>
      </c>
      <c r="C70" s="93">
        <v>0</v>
      </c>
      <c r="D70" s="16">
        <v>0</v>
      </c>
      <c r="E70" s="75">
        <v>0</v>
      </c>
      <c r="F70" s="16">
        <v>0</v>
      </c>
      <c r="G70" s="75">
        <v>0</v>
      </c>
      <c r="H70" s="16">
        <v>0</v>
      </c>
      <c r="I70" s="75">
        <v>0</v>
      </c>
      <c r="J70" s="16">
        <v>0</v>
      </c>
      <c r="K70" s="75">
        <v>0</v>
      </c>
    </row>
    <row r="71" spans="1:11" x14ac:dyDescent="0.25">
      <c r="A71" s="4" t="s">
        <v>61</v>
      </c>
      <c r="B71" s="92">
        <v>0</v>
      </c>
      <c r="C71" s="93">
        <v>0</v>
      </c>
      <c r="D71" s="16">
        <v>0</v>
      </c>
      <c r="E71" s="75">
        <v>0</v>
      </c>
      <c r="F71" s="16">
        <v>0</v>
      </c>
      <c r="G71" s="75">
        <v>0</v>
      </c>
      <c r="H71" s="16">
        <v>0</v>
      </c>
      <c r="I71" s="75">
        <v>0</v>
      </c>
      <c r="J71" s="16">
        <v>0</v>
      </c>
      <c r="K71" s="75">
        <v>0</v>
      </c>
    </row>
    <row r="72" spans="1:11" x14ac:dyDescent="0.25">
      <c r="A72" s="4" t="s">
        <v>62</v>
      </c>
      <c r="B72" s="92">
        <v>0</v>
      </c>
      <c r="C72" s="93">
        <v>0</v>
      </c>
      <c r="D72" s="16">
        <v>0</v>
      </c>
      <c r="E72" s="75">
        <v>0</v>
      </c>
      <c r="F72" s="16">
        <v>0</v>
      </c>
      <c r="G72" s="75">
        <v>0</v>
      </c>
      <c r="H72" s="16">
        <v>0</v>
      </c>
      <c r="I72" s="75">
        <v>0</v>
      </c>
      <c r="J72" s="16">
        <v>0</v>
      </c>
      <c r="K72" s="75">
        <v>0</v>
      </c>
    </row>
    <row r="73" spans="1:11" x14ac:dyDescent="0.25">
      <c r="A73" s="4" t="s">
        <v>63</v>
      </c>
      <c r="B73" s="92">
        <v>0</v>
      </c>
      <c r="C73" s="93">
        <v>0</v>
      </c>
      <c r="D73" s="16">
        <v>0</v>
      </c>
      <c r="E73" s="75">
        <v>0</v>
      </c>
      <c r="F73" s="16">
        <v>0</v>
      </c>
      <c r="G73" s="75">
        <v>0</v>
      </c>
      <c r="H73" s="16">
        <v>0</v>
      </c>
      <c r="I73" s="75">
        <v>0</v>
      </c>
      <c r="J73" s="16">
        <v>0</v>
      </c>
      <c r="K73" s="75">
        <v>0</v>
      </c>
    </row>
    <row r="74" spans="1:11" x14ac:dyDescent="0.25">
      <c r="A74" s="4" t="s">
        <v>64</v>
      </c>
      <c r="B74" s="92">
        <v>0</v>
      </c>
      <c r="C74" s="93">
        <v>0</v>
      </c>
      <c r="D74" s="16">
        <v>0</v>
      </c>
      <c r="E74" s="75">
        <v>0</v>
      </c>
      <c r="F74" s="16">
        <v>0</v>
      </c>
      <c r="G74" s="75">
        <v>0</v>
      </c>
      <c r="H74" s="16">
        <v>0</v>
      </c>
      <c r="I74" s="75">
        <v>0</v>
      </c>
      <c r="J74" s="16">
        <v>0</v>
      </c>
      <c r="K74" s="75">
        <v>0</v>
      </c>
    </row>
    <row r="75" spans="1:11" x14ac:dyDescent="0.25">
      <c r="A75" s="4" t="s">
        <v>65</v>
      </c>
      <c r="B75" s="92">
        <v>0</v>
      </c>
      <c r="C75" s="93">
        <v>0</v>
      </c>
      <c r="D75" s="16">
        <v>0</v>
      </c>
      <c r="E75" s="75">
        <v>0</v>
      </c>
      <c r="F75" s="16">
        <v>0</v>
      </c>
      <c r="G75" s="75">
        <v>0</v>
      </c>
      <c r="H75" s="16">
        <v>0</v>
      </c>
      <c r="I75" s="75">
        <v>0</v>
      </c>
      <c r="J75" s="16">
        <v>0</v>
      </c>
      <c r="K75" s="75">
        <v>0</v>
      </c>
    </row>
    <row r="76" spans="1:11" x14ac:dyDescent="0.25">
      <c r="A76" s="4" t="s">
        <v>66</v>
      </c>
      <c r="B76" s="92">
        <v>0</v>
      </c>
      <c r="C76" s="93">
        <v>0</v>
      </c>
      <c r="D76" s="16">
        <v>0</v>
      </c>
      <c r="E76" s="75">
        <v>0</v>
      </c>
      <c r="F76" s="16">
        <v>0</v>
      </c>
      <c r="G76" s="75">
        <v>0</v>
      </c>
      <c r="H76" s="16">
        <v>0</v>
      </c>
      <c r="I76" s="75">
        <v>0</v>
      </c>
      <c r="J76" s="16">
        <v>0</v>
      </c>
      <c r="K76" s="75">
        <v>0</v>
      </c>
    </row>
    <row r="77" spans="1:11" x14ac:dyDescent="0.25">
      <c r="A77" s="4" t="s">
        <v>67</v>
      </c>
      <c r="B77" s="92">
        <v>0</v>
      </c>
      <c r="C77" s="93">
        <v>0</v>
      </c>
      <c r="D77" s="16">
        <v>0</v>
      </c>
      <c r="E77" s="75">
        <v>0</v>
      </c>
      <c r="F77" s="16">
        <v>0</v>
      </c>
      <c r="G77" s="75">
        <v>0</v>
      </c>
      <c r="H77" s="16">
        <v>0</v>
      </c>
      <c r="I77" s="75">
        <v>0</v>
      </c>
      <c r="J77" s="16">
        <v>0</v>
      </c>
      <c r="K77" s="75">
        <v>0</v>
      </c>
    </row>
    <row r="78" spans="1:11" x14ac:dyDescent="0.25">
      <c r="A78" s="4" t="s">
        <v>68</v>
      </c>
      <c r="B78" s="92">
        <v>0</v>
      </c>
      <c r="C78" s="93">
        <v>0</v>
      </c>
      <c r="D78" s="16">
        <v>0</v>
      </c>
      <c r="E78" s="75">
        <v>0</v>
      </c>
      <c r="F78" s="16">
        <v>0</v>
      </c>
      <c r="G78" s="75">
        <v>0</v>
      </c>
      <c r="H78" s="16">
        <v>0</v>
      </c>
      <c r="I78" s="75">
        <v>0</v>
      </c>
      <c r="J78" s="16">
        <v>0</v>
      </c>
      <c r="K78" s="75">
        <v>0</v>
      </c>
    </row>
    <row r="79" spans="1:11" x14ac:dyDescent="0.25">
      <c r="A79" s="4" t="s">
        <v>69</v>
      </c>
      <c r="B79" s="92">
        <v>0</v>
      </c>
      <c r="C79" s="93">
        <v>0</v>
      </c>
      <c r="D79" s="16">
        <v>0</v>
      </c>
      <c r="E79" s="75">
        <v>0</v>
      </c>
      <c r="F79" s="16">
        <v>0</v>
      </c>
      <c r="G79" s="75">
        <v>0</v>
      </c>
      <c r="H79" s="16">
        <v>0</v>
      </c>
      <c r="I79" s="75">
        <v>0</v>
      </c>
      <c r="J79" s="16">
        <v>0</v>
      </c>
      <c r="K79" s="75">
        <v>0</v>
      </c>
    </row>
    <row r="80" spans="1:11" x14ac:dyDescent="0.25">
      <c r="A80" s="4" t="s">
        <v>70</v>
      </c>
      <c r="B80" s="92">
        <v>0</v>
      </c>
      <c r="C80" s="93">
        <v>0</v>
      </c>
      <c r="D80" s="16">
        <v>0</v>
      </c>
      <c r="E80" s="75">
        <v>0</v>
      </c>
      <c r="F80" s="16">
        <v>0</v>
      </c>
      <c r="G80" s="75">
        <v>0</v>
      </c>
      <c r="H80" s="16">
        <v>0</v>
      </c>
      <c r="I80" s="75">
        <v>0</v>
      </c>
      <c r="J80" s="16">
        <v>0</v>
      </c>
      <c r="K80" s="75">
        <v>0</v>
      </c>
    </row>
    <row r="81" spans="1:11" x14ac:dyDescent="0.25">
      <c r="A81" s="4" t="s">
        <v>71</v>
      </c>
      <c r="B81" s="92">
        <v>0</v>
      </c>
      <c r="C81" s="93">
        <v>0</v>
      </c>
      <c r="D81" s="16">
        <v>0</v>
      </c>
      <c r="E81" s="75">
        <v>0</v>
      </c>
      <c r="F81" s="16">
        <v>0</v>
      </c>
      <c r="G81" s="75">
        <v>0</v>
      </c>
      <c r="H81" s="16">
        <v>0</v>
      </c>
      <c r="I81" s="75">
        <v>0</v>
      </c>
      <c r="J81" s="16">
        <v>0</v>
      </c>
      <c r="K81" s="75">
        <v>0</v>
      </c>
    </row>
    <row r="82" spans="1:11" x14ac:dyDescent="0.25">
      <c r="A82" s="4" t="s">
        <v>72</v>
      </c>
      <c r="B82" s="92">
        <v>0</v>
      </c>
      <c r="C82" s="93">
        <v>0</v>
      </c>
      <c r="D82" s="16">
        <v>0</v>
      </c>
      <c r="E82" s="75">
        <v>0</v>
      </c>
      <c r="F82" s="16">
        <v>0</v>
      </c>
      <c r="G82" s="75">
        <v>0</v>
      </c>
      <c r="H82" s="16">
        <v>0</v>
      </c>
      <c r="I82" s="75">
        <v>0</v>
      </c>
      <c r="J82" s="16">
        <v>0</v>
      </c>
      <c r="K82" s="75">
        <v>0</v>
      </c>
    </row>
    <row r="83" spans="1:11" x14ac:dyDescent="0.25">
      <c r="A83" s="4" t="s">
        <v>73</v>
      </c>
      <c r="B83" s="92">
        <v>0</v>
      </c>
      <c r="C83" s="93">
        <v>0</v>
      </c>
      <c r="D83" s="16">
        <v>0</v>
      </c>
      <c r="E83" s="75">
        <v>0</v>
      </c>
      <c r="F83" s="16">
        <v>0</v>
      </c>
      <c r="G83" s="75">
        <v>0</v>
      </c>
      <c r="H83" s="16">
        <v>0</v>
      </c>
      <c r="I83" s="75">
        <v>0</v>
      </c>
      <c r="J83" s="16">
        <v>0</v>
      </c>
      <c r="K83" s="75">
        <v>0</v>
      </c>
    </row>
    <row r="84" spans="1:11" x14ac:dyDescent="0.25">
      <c r="A84" s="4" t="s">
        <v>74</v>
      </c>
      <c r="B84" s="92">
        <v>0</v>
      </c>
      <c r="C84" s="93">
        <v>0</v>
      </c>
      <c r="D84" s="16">
        <v>0</v>
      </c>
      <c r="E84" s="75">
        <v>0</v>
      </c>
      <c r="F84" s="16">
        <v>0</v>
      </c>
      <c r="G84" s="75">
        <v>0</v>
      </c>
      <c r="H84" s="16">
        <v>0</v>
      </c>
      <c r="I84" s="75">
        <v>0</v>
      </c>
      <c r="J84" s="16">
        <v>0</v>
      </c>
      <c r="K84" s="75">
        <v>0</v>
      </c>
    </row>
    <row r="85" spans="1:11" x14ac:dyDescent="0.25">
      <c r="A85" s="4" t="s">
        <v>75</v>
      </c>
      <c r="B85" s="92">
        <v>0</v>
      </c>
      <c r="C85" s="93">
        <v>0</v>
      </c>
      <c r="D85" s="16">
        <v>0</v>
      </c>
      <c r="E85" s="75">
        <v>0</v>
      </c>
      <c r="F85" s="16">
        <v>0</v>
      </c>
      <c r="G85" s="75">
        <v>0</v>
      </c>
      <c r="H85" s="16">
        <v>0</v>
      </c>
      <c r="I85" s="75">
        <v>0</v>
      </c>
      <c r="J85" s="16">
        <v>0</v>
      </c>
      <c r="K85" s="75">
        <v>0</v>
      </c>
    </row>
    <row r="86" spans="1:11" x14ac:dyDescent="0.25">
      <c r="A86" s="4" t="s">
        <v>76</v>
      </c>
      <c r="B86" s="92">
        <v>0</v>
      </c>
      <c r="C86" s="93">
        <v>0</v>
      </c>
      <c r="D86" s="16">
        <v>0</v>
      </c>
      <c r="E86" s="75">
        <v>0</v>
      </c>
      <c r="F86" s="16">
        <v>0</v>
      </c>
      <c r="G86" s="75">
        <v>0</v>
      </c>
      <c r="H86" s="16">
        <v>0</v>
      </c>
      <c r="I86" s="75">
        <v>0</v>
      </c>
      <c r="J86" s="16">
        <v>0</v>
      </c>
      <c r="K86" s="75">
        <v>0</v>
      </c>
    </row>
    <row r="87" spans="1:11" x14ac:dyDescent="0.25">
      <c r="A87" s="4" t="s">
        <v>77</v>
      </c>
      <c r="B87" s="92">
        <v>0</v>
      </c>
      <c r="C87" s="93">
        <v>0</v>
      </c>
      <c r="D87" s="16">
        <v>0</v>
      </c>
      <c r="E87" s="75">
        <v>0</v>
      </c>
      <c r="F87" s="16">
        <v>0</v>
      </c>
      <c r="G87" s="75">
        <v>0</v>
      </c>
      <c r="H87" s="16">
        <v>0</v>
      </c>
      <c r="I87" s="75">
        <v>0</v>
      </c>
      <c r="J87" s="16">
        <v>0</v>
      </c>
      <c r="K87" s="75">
        <v>0</v>
      </c>
    </row>
    <row r="88" spans="1:11" x14ac:dyDescent="0.25">
      <c r="A88" s="4" t="s">
        <v>78</v>
      </c>
      <c r="B88" s="92">
        <v>0</v>
      </c>
      <c r="C88" s="93">
        <v>0</v>
      </c>
      <c r="D88" s="16">
        <v>0</v>
      </c>
      <c r="E88" s="75">
        <v>0</v>
      </c>
      <c r="F88" s="16">
        <v>0</v>
      </c>
      <c r="G88" s="75">
        <v>0</v>
      </c>
      <c r="H88" s="16">
        <v>0</v>
      </c>
      <c r="I88" s="75">
        <v>0</v>
      </c>
      <c r="J88" s="16">
        <v>0</v>
      </c>
      <c r="K88" s="75">
        <v>0</v>
      </c>
    </row>
    <row r="89" spans="1:11" x14ac:dyDescent="0.25">
      <c r="A89" s="5"/>
      <c r="B89" s="94"/>
      <c r="C89" s="95"/>
      <c r="D89" s="18"/>
      <c r="E89" s="13"/>
      <c r="F89" s="18"/>
      <c r="G89" s="13"/>
      <c r="H89" s="18"/>
      <c r="I89" s="13"/>
      <c r="J89" s="18"/>
      <c r="K89" s="13"/>
    </row>
    <row r="90" spans="1:11" x14ac:dyDescent="0.25">
      <c r="A90" s="30"/>
      <c r="B90" s="31">
        <f>SUM(B9:B89)</f>
        <v>355900.20552219183</v>
      </c>
      <c r="C90" s="33">
        <f t="shared" ref="C90:K90" si="0">SUM(C9:C89)</f>
        <v>2087464.0000000019</v>
      </c>
      <c r="D90" s="31">
        <f t="shared" si="0"/>
        <v>0</v>
      </c>
      <c r="E90" s="33">
        <f t="shared" si="0"/>
        <v>0</v>
      </c>
      <c r="F90" s="31">
        <f t="shared" si="0"/>
        <v>-824</v>
      </c>
      <c r="G90" s="33">
        <f t="shared" si="0"/>
        <v>14400</v>
      </c>
      <c r="H90" s="31">
        <f t="shared" si="0"/>
        <v>257758.7</v>
      </c>
      <c r="I90" s="33">
        <f t="shared" si="0"/>
        <v>2073064.0000000019</v>
      </c>
      <c r="J90" s="31">
        <f t="shared" si="0"/>
        <v>98965.505522191786</v>
      </c>
      <c r="K90" s="33">
        <f t="shared" si="0"/>
        <v>0</v>
      </c>
    </row>
    <row r="91" spans="1:11" x14ac:dyDescent="0.25">
      <c r="A91" s="29" t="s">
        <v>285</v>
      </c>
      <c r="B91" s="10"/>
      <c r="C91" s="10"/>
      <c r="D91" s="10"/>
      <c r="E91" s="10"/>
      <c r="F91" s="10"/>
      <c r="G91" s="10"/>
      <c r="H91" s="10"/>
      <c r="I91" s="10"/>
      <c r="J91" s="10"/>
      <c r="K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2" width="12.88671875" style="9" bestFit="1" customWidth="1"/>
    <col min="3" max="3" width="13.33203125" style="9" bestFit="1" customWidth="1"/>
    <col min="4" max="23" width="12.88671875" style="9" bestFit="1" customWidth="1"/>
    <col min="24" max="16384" width="12.6640625" style="6"/>
  </cols>
  <sheetData>
    <row r="1" spans="1:23" x14ac:dyDescent="0.25">
      <c r="A1" s="1" t="s">
        <v>0</v>
      </c>
      <c r="B1" s="7"/>
      <c r="C1" s="7"/>
      <c r="D1" s="7"/>
      <c r="E1" s="7"/>
      <c r="F1" s="7"/>
      <c r="G1" s="7"/>
      <c r="H1" s="7"/>
      <c r="I1" s="7"/>
      <c r="J1" s="7"/>
      <c r="K1" s="7"/>
      <c r="L1" s="7"/>
      <c r="M1" s="7"/>
      <c r="N1" s="7"/>
      <c r="O1" s="7"/>
      <c r="P1" s="7"/>
      <c r="Q1" s="7"/>
      <c r="R1" s="7"/>
      <c r="S1" s="7"/>
      <c r="T1" s="7"/>
      <c r="U1" s="7"/>
      <c r="V1" s="7"/>
      <c r="W1" s="7"/>
    </row>
    <row r="2" spans="1:23" ht="15.6" x14ac:dyDescent="0.3">
      <c r="A2" s="2" t="s">
        <v>271</v>
      </c>
      <c r="B2" s="8"/>
      <c r="C2" s="8"/>
      <c r="D2" s="8"/>
      <c r="E2" s="8"/>
      <c r="F2" s="8"/>
      <c r="G2" s="8"/>
      <c r="H2" s="8"/>
      <c r="I2" s="8"/>
      <c r="J2" s="8"/>
      <c r="K2" s="8"/>
      <c r="L2" s="8"/>
      <c r="M2" s="8"/>
      <c r="N2" s="8"/>
      <c r="O2" s="8"/>
      <c r="P2" s="8"/>
      <c r="Q2" s="8"/>
      <c r="R2" s="8"/>
      <c r="S2" s="8"/>
      <c r="T2" s="8"/>
      <c r="U2" s="8"/>
      <c r="V2" s="8"/>
      <c r="W2" s="8"/>
    </row>
    <row r="3" spans="1:23" x14ac:dyDescent="0.25">
      <c r="A3" s="28" t="str">
        <f>'Total Exp'!A3</f>
        <v>2016-17</v>
      </c>
    </row>
    <row r="4" spans="1:23" ht="15.6" x14ac:dyDescent="0.3">
      <c r="A4" s="82" t="s">
        <v>124</v>
      </c>
      <c r="B4" s="83"/>
      <c r="C4" s="84"/>
      <c r="D4" s="85"/>
      <c r="E4" s="83"/>
      <c r="F4" s="85"/>
      <c r="G4" s="83"/>
      <c r="H4" s="85"/>
      <c r="I4" s="83"/>
      <c r="J4" s="85"/>
      <c r="K4" s="83"/>
      <c r="L4" s="85"/>
      <c r="M4" s="83"/>
      <c r="N4" s="85"/>
      <c r="O4" s="83"/>
      <c r="P4" s="85"/>
      <c r="Q4" s="83"/>
      <c r="R4" s="85"/>
      <c r="S4" s="83"/>
      <c r="T4" s="85"/>
      <c r="U4" s="83"/>
      <c r="V4" s="85"/>
      <c r="W4" s="84" t="s">
        <v>287</v>
      </c>
    </row>
    <row r="5" spans="1:23" s="60" customFormat="1" ht="13.2" x14ac:dyDescent="0.25">
      <c r="A5" s="49"/>
      <c r="B5" s="65" t="s">
        <v>172</v>
      </c>
      <c r="C5" s="63"/>
      <c r="D5" s="64" t="s">
        <v>153</v>
      </c>
      <c r="E5" s="66"/>
      <c r="F5" s="65" t="s">
        <v>154</v>
      </c>
      <c r="G5" s="66"/>
      <c r="H5" s="65" t="s">
        <v>155</v>
      </c>
      <c r="I5" s="66"/>
      <c r="J5" s="64" t="s">
        <v>159</v>
      </c>
      <c r="K5" s="66"/>
      <c r="L5" s="65" t="s">
        <v>160</v>
      </c>
      <c r="M5" s="66"/>
      <c r="N5" s="65" t="s">
        <v>161</v>
      </c>
      <c r="O5" s="66"/>
      <c r="P5" s="65" t="s">
        <v>165</v>
      </c>
      <c r="Q5" s="66"/>
      <c r="R5" s="65" t="s">
        <v>166</v>
      </c>
      <c r="S5" s="66"/>
      <c r="T5" s="65" t="s">
        <v>167</v>
      </c>
      <c r="U5" s="66"/>
      <c r="V5" s="64" t="s">
        <v>171</v>
      </c>
      <c r="W5" s="66"/>
    </row>
    <row r="6" spans="1:23" s="60" customFormat="1" ht="13.2" x14ac:dyDescent="0.25">
      <c r="A6" s="49"/>
      <c r="B6" s="50" t="str">
        <f>$A$4&amp;" Total"</f>
        <v>Recreation &amp; Culture Total</v>
      </c>
      <c r="C6" s="52"/>
      <c r="D6" s="50" t="s">
        <v>156</v>
      </c>
      <c r="E6" s="52"/>
      <c r="F6" s="51" t="s">
        <v>157</v>
      </c>
      <c r="G6" s="52"/>
      <c r="H6" s="51" t="s">
        <v>158</v>
      </c>
      <c r="I6" s="52"/>
      <c r="J6" s="50" t="s">
        <v>162</v>
      </c>
      <c r="K6" s="52"/>
      <c r="L6" s="51" t="s">
        <v>163</v>
      </c>
      <c r="M6" s="52"/>
      <c r="N6" s="51" t="s">
        <v>164</v>
      </c>
      <c r="O6" s="52"/>
      <c r="P6" s="51" t="s">
        <v>168</v>
      </c>
      <c r="Q6" s="52"/>
      <c r="R6" s="51" t="s">
        <v>169</v>
      </c>
      <c r="S6" s="52"/>
      <c r="T6" s="51" t="s">
        <v>170</v>
      </c>
      <c r="U6" s="52"/>
      <c r="V6" s="53" t="s">
        <v>142</v>
      </c>
      <c r="W6" s="52"/>
    </row>
    <row r="7" spans="1:23" s="59" customFormat="1" ht="20.399999999999999" x14ac:dyDescent="0.2">
      <c r="A7" s="57"/>
      <c r="B7" s="42" t="s">
        <v>118</v>
      </c>
      <c r="C7" s="44" t="s">
        <v>119</v>
      </c>
      <c r="D7" s="42" t="s">
        <v>118</v>
      </c>
      <c r="E7" s="44" t="s">
        <v>119</v>
      </c>
      <c r="F7" s="42" t="s">
        <v>118</v>
      </c>
      <c r="G7" s="44" t="s">
        <v>119</v>
      </c>
      <c r="H7" s="42" t="s">
        <v>118</v>
      </c>
      <c r="I7" s="44" t="s">
        <v>119</v>
      </c>
      <c r="J7" s="42" t="s">
        <v>118</v>
      </c>
      <c r="K7" s="44" t="s">
        <v>119</v>
      </c>
      <c r="L7" s="42" t="s">
        <v>118</v>
      </c>
      <c r="M7" s="44" t="s">
        <v>119</v>
      </c>
      <c r="N7" s="42" t="s">
        <v>118</v>
      </c>
      <c r="O7" s="44" t="s">
        <v>119</v>
      </c>
      <c r="P7" s="42" t="s">
        <v>118</v>
      </c>
      <c r="Q7" s="44" t="s">
        <v>119</v>
      </c>
      <c r="R7" s="42" t="s">
        <v>118</v>
      </c>
      <c r="S7" s="44" t="s">
        <v>119</v>
      </c>
      <c r="T7" s="42" t="s">
        <v>118</v>
      </c>
      <c r="U7" s="44" t="s">
        <v>119</v>
      </c>
      <c r="V7" s="42" t="s">
        <v>118</v>
      </c>
      <c r="W7" s="44" t="s">
        <v>119</v>
      </c>
    </row>
    <row r="8" spans="1:23" s="59" customFormat="1" ht="10.199999999999999" x14ac:dyDescent="0.2">
      <c r="A8" s="67"/>
      <c r="B8" s="46" t="s">
        <v>120</v>
      </c>
      <c r="C8" s="48" t="s">
        <v>121</v>
      </c>
      <c r="D8" s="46" t="s">
        <v>120</v>
      </c>
      <c r="E8" s="48" t="s">
        <v>121</v>
      </c>
      <c r="F8" s="46" t="s">
        <v>120</v>
      </c>
      <c r="G8" s="48" t="s">
        <v>121</v>
      </c>
      <c r="H8" s="46" t="s">
        <v>120</v>
      </c>
      <c r="I8" s="48" t="s">
        <v>121</v>
      </c>
      <c r="J8" s="46" t="s">
        <v>120</v>
      </c>
      <c r="K8" s="48" t="s">
        <v>121</v>
      </c>
      <c r="L8" s="46" t="s">
        <v>120</v>
      </c>
      <c r="M8" s="48" t="s">
        <v>121</v>
      </c>
      <c r="N8" s="46" t="s">
        <v>120</v>
      </c>
      <c r="O8" s="48" t="s">
        <v>121</v>
      </c>
      <c r="P8" s="46" t="s">
        <v>120</v>
      </c>
      <c r="Q8" s="48" t="s">
        <v>121</v>
      </c>
      <c r="R8" s="46" t="s">
        <v>120</v>
      </c>
      <c r="S8" s="48" t="s">
        <v>121</v>
      </c>
      <c r="T8" s="46" t="s">
        <v>120</v>
      </c>
      <c r="U8" s="48" t="s">
        <v>121</v>
      </c>
      <c r="V8" s="46" t="s">
        <v>120</v>
      </c>
      <c r="W8" s="48" t="s">
        <v>121</v>
      </c>
    </row>
    <row r="9" spans="1:23" x14ac:dyDescent="0.25">
      <c r="A9" s="3"/>
      <c r="B9" s="89"/>
      <c r="C9" s="91"/>
      <c r="D9" s="14"/>
      <c r="E9" s="11"/>
      <c r="F9" s="14"/>
      <c r="G9" s="11"/>
      <c r="H9" s="14"/>
      <c r="I9" s="11"/>
      <c r="J9" s="14"/>
      <c r="K9" s="11"/>
      <c r="L9" s="14"/>
      <c r="M9" s="11"/>
      <c r="N9" s="14"/>
      <c r="O9" s="11"/>
      <c r="P9" s="14"/>
      <c r="Q9" s="11"/>
      <c r="R9" s="14"/>
      <c r="S9" s="11"/>
      <c r="T9" s="14"/>
      <c r="U9" s="11"/>
      <c r="V9" s="14"/>
      <c r="W9" s="11"/>
    </row>
    <row r="10" spans="1:23" x14ac:dyDescent="0.25">
      <c r="A10" s="4" t="s">
        <v>1</v>
      </c>
      <c r="B10" s="92">
        <v>0</v>
      </c>
      <c r="C10" s="93">
        <v>0</v>
      </c>
      <c r="D10" s="16">
        <v>0</v>
      </c>
      <c r="E10" s="75">
        <v>0</v>
      </c>
      <c r="F10" s="16">
        <v>0</v>
      </c>
      <c r="G10" s="75">
        <v>0</v>
      </c>
      <c r="H10" s="16">
        <v>0</v>
      </c>
      <c r="I10" s="75">
        <v>0</v>
      </c>
      <c r="J10" s="16">
        <v>0</v>
      </c>
      <c r="K10" s="75">
        <v>0</v>
      </c>
      <c r="L10" s="16">
        <v>0</v>
      </c>
      <c r="M10" s="75">
        <v>0</v>
      </c>
      <c r="N10" s="16">
        <v>0</v>
      </c>
      <c r="O10" s="75">
        <v>0</v>
      </c>
      <c r="P10" s="16">
        <v>0</v>
      </c>
      <c r="Q10" s="75">
        <v>0</v>
      </c>
      <c r="R10" s="16">
        <v>0</v>
      </c>
      <c r="S10" s="75">
        <v>0</v>
      </c>
      <c r="T10" s="16">
        <v>0</v>
      </c>
      <c r="U10" s="75">
        <v>0</v>
      </c>
      <c r="V10" s="16">
        <v>0</v>
      </c>
      <c r="W10" s="75">
        <v>0</v>
      </c>
    </row>
    <row r="11" spans="1:23" x14ac:dyDescent="0.25">
      <c r="A11" s="4" t="s">
        <v>2</v>
      </c>
      <c r="B11" s="92">
        <v>0</v>
      </c>
      <c r="C11" s="93">
        <v>0</v>
      </c>
      <c r="D11" s="16">
        <v>0</v>
      </c>
      <c r="E11" s="75">
        <v>0</v>
      </c>
      <c r="F11" s="16">
        <v>0</v>
      </c>
      <c r="G11" s="75">
        <v>0</v>
      </c>
      <c r="H11" s="16">
        <v>0</v>
      </c>
      <c r="I11" s="75">
        <v>0</v>
      </c>
      <c r="J11" s="16">
        <v>0</v>
      </c>
      <c r="K11" s="75">
        <v>0</v>
      </c>
      <c r="L11" s="16">
        <v>0</v>
      </c>
      <c r="M11" s="75">
        <v>0</v>
      </c>
      <c r="N11" s="16">
        <v>0</v>
      </c>
      <c r="O11" s="75">
        <v>0</v>
      </c>
      <c r="P11" s="16">
        <v>0</v>
      </c>
      <c r="Q11" s="75">
        <v>0</v>
      </c>
      <c r="R11" s="16">
        <v>0</v>
      </c>
      <c r="S11" s="75">
        <v>0</v>
      </c>
      <c r="T11" s="16">
        <v>0</v>
      </c>
      <c r="U11" s="75">
        <v>0</v>
      </c>
      <c r="V11" s="16">
        <v>0</v>
      </c>
      <c r="W11" s="75">
        <v>0</v>
      </c>
    </row>
    <row r="12" spans="1:23" x14ac:dyDescent="0.25">
      <c r="A12" s="4" t="s">
        <v>3</v>
      </c>
      <c r="B12" s="92">
        <v>0</v>
      </c>
      <c r="C12" s="93">
        <v>0</v>
      </c>
      <c r="D12" s="16">
        <v>0</v>
      </c>
      <c r="E12" s="75">
        <v>0</v>
      </c>
      <c r="F12" s="16">
        <v>0</v>
      </c>
      <c r="G12" s="75">
        <v>0</v>
      </c>
      <c r="H12" s="16">
        <v>0</v>
      </c>
      <c r="I12" s="75">
        <v>0</v>
      </c>
      <c r="J12" s="16">
        <v>0</v>
      </c>
      <c r="K12" s="75">
        <v>0</v>
      </c>
      <c r="L12" s="16">
        <v>0</v>
      </c>
      <c r="M12" s="75">
        <v>0</v>
      </c>
      <c r="N12" s="16">
        <v>0</v>
      </c>
      <c r="O12" s="75">
        <v>0</v>
      </c>
      <c r="P12" s="16">
        <v>0</v>
      </c>
      <c r="Q12" s="75">
        <v>0</v>
      </c>
      <c r="R12" s="16">
        <v>0</v>
      </c>
      <c r="S12" s="75">
        <v>0</v>
      </c>
      <c r="T12" s="16">
        <v>0</v>
      </c>
      <c r="U12" s="75">
        <v>0</v>
      </c>
      <c r="V12" s="16">
        <v>0</v>
      </c>
      <c r="W12" s="75">
        <v>0</v>
      </c>
    </row>
    <row r="13" spans="1:23" x14ac:dyDescent="0.25">
      <c r="A13" s="4" t="s">
        <v>4</v>
      </c>
      <c r="B13" s="92">
        <v>-10000</v>
      </c>
      <c r="C13" s="93">
        <v>0</v>
      </c>
      <c r="D13" s="16">
        <v>-2000</v>
      </c>
      <c r="E13" s="75">
        <v>0</v>
      </c>
      <c r="F13" s="16">
        <v>-4000</v>
      </c>
      <c r="G13" s="75">
        <v>0</v>
      </c>
      <c r="H13" s="16">
        <v>0</v>
      </c>
      <c r="I13" s="75">
        <v>0</v>
      </c>
      <c r="J13" s="16">
        <v>0</v>
      </c>
      <c r="K13" s="75">
        <v>0</v>
      </c>
      <c r="L13" s="16">
        <v>0</v>
      </c>
      <c r="M13" s="75">
        <v>0</v>
      </c>
      <c r="N13" s="16">
        <v>0</v>
      </c>
      <c r="O13" s="75">
        <v>0</v>
      </c>
      <c r="P13" s="16">
        <v>0</v>
      </c>
      <c r="Q13" s="75">
        <v>0</v>
      </c>
      <c r="R13" s="16">
        <v>0</v>
      </c>
      <c r="S13" s="75">
        <v>0</v>
      </c>
      <c r="T13" s="16">
        <v>-2000</v>
      </c>
      <c r="U13" s="75">
        <v>0</v>
      </c>
      <c r="V13" s="16">
        <v>-2000</v>
      </c>
      <c r="W13" s="75">
        <v>0</v>
      </c>
    </row>
    <row r="14" spans="1:23" x14ac:dyDescent="0.25">
      <c r="A14" s="4" t="s">
        <v>5</v>
      </c>
      <c r="B14" s="92">
        <v>0</v>
      </c>
      <c r="C14" s="93">
        <v>0</v>
      </c>
      <c r="D14" s="16">
        <v>0</v>
      </c>
      <c r="E14" s="75">
        <v>0</v>
      </c>
      <c r="F14" s="16">
        <v>0</v>
      </c>
      <c r="G14" s="75">
        <v>0</v>
      </c>
      <c r="H14" s="16">
        <v>0</v>
      </c>
      <c r="I14" s="75">
        <v>0</v>
      </c>
      <c r="J14" s="16">
        <v>0</v>
      </c>
      <c r="K14" s="75">
        <v>0</v>
      </c>
      <c r="L14" s="16">
        <v>0</v>
      </c>
      <c r="M14" s="75">
        <v>0</v>
      </c>
      <c r="N14" s="16">
        <v>0</v>
      </c>
      <c r="O14" s="75">
        <v>0</v>
      </c>
      <c r="P14" s="16">
        <v>0</v>
      </c>
      <c r="Q14" s="75">
        <v>0</v>
      </c>
      <c r="R14" s="16">
        <v>0</v>
      </c>
      <c r="S14" s="75">
        <v>0</v>
      </c>
      <c r="T14" s="16">
        <v>0</v>
      </c>
      <c r="U14" s="75">
        <v>0</v>
      </c>
      <c r="V14" s="16">
        <v>0</v>
      </c>
      <c r="W14" s="75">
        <v>0</v>
      </c>
    </row>
    <row r="15" spans="1:23" x14ac:dyDescent="0.25">
      <c r="A15" s="4" t="s">
        <v>6</v>
      </c>
      <c r="B15" s="92">
        <v>0</v>
      </c>
      <c r="C15" s="93">
        <v>187430</v>
      </c>
      <c r="D15" s="16">
        <v>0</v>
      </c>
      <c r="E15" s="75">
        <v>0</v>
      </c>
      <c r="F15" s="16">
        <v>0</v>
      </c>
      <c r="G15" s="75">
        <v>0</v>
      </c>
      <c r="H15" s="16">
        <v>0</v>
      </c>
      <c r="I15" s="75">
        <v>0</v>
      </c>
      <c r="J15" s="16">
        <v>0</v>
      </c>
      <c r="K15" s="75">
        <v>0</v>
      </c>
      <c r="L15" s="16">
        <v>0</v>
      </c>
      <c r="M15" s="75">
        <v>0</v>
      </c>
      <c r="N15" s="16">
        <v>0</v>
      </c>
      <c r="O15" s="75">
        <v>0</v>
      </c>
      <c r="P15" s="16">
        <v>0</v>
      </c>
      <c r="Q15" s="75">
        <v>187430</v>
      </c>
      <c r="R15" s="16">
        <v>0</v>
      </c>
      <c r="S15" s="75">
        <v>0</v>
      </c>
      <c r="T15" s="16">
        <v>0</v>
      </c>
      <c r="U15" s="75">
        <v>0</v>
      </c>
      <c r="V15" s="16">
        <v>0</v>
      </c>
      <c r="W15" s="75">
        <v>0</v>
      </c>
    </row>
    <row r="16" spans="1:23" x14ac:dyDescent="0.25">
      <c r="A16" s="4" t="s">
        <v>7</v>
      </c>
      <c r="B16" s="92">
        <v>0</v>
      </c>
      <c r="C16" s="93">
        <v>0</v>
      </c>
      <c r="D16" s="16">
        <v>0</v>
      </c>
      <c r="E16" s="75">
        <v>0</v>
      </c>
      <c r="F16" s="16">
        <v>0</v>
      </c>
      <c r="G16" s="75">
        <v>0</v>
      </c>
      <c r="H16" s="16">
        <v>0</v>
      </c>
      <c r="I16" s="75">
        <v>0</v>
      </c>
      <c r="J16" s="16">
        <v>0</v>
      </c>
      <c r="K16" s="75">
        <v>0</v>
      </c>
      <c r="L16" s="16">
        <v>0</v>
      </c>
      <c r="M16" s="75">
        <v>0</v>
      </c>
      <c r="N16" s="16">
        <v>0</v>
      </c>
      <c r="O16" s="75">
        <v>0</v>
      </c>
      <c r="P16" s="16">
        <v>0</v>
      </c>
      <c r="Q16" s="75">
        <v>0</v>
      </c>
      <c r="R16" s="16">
        <v>0</v>
      </c>
      <c r="S16" s="75">
        <v>0</v>
      </c>
      <c r="T16" s="16">
        <v>0</v>
      </c>
      <c r="U16" s="75">
        <v>0</v>
      </c>
      <c r="V16" s="16">
        <v>0</v>
      </c>
      <c r="W16" s="75">
        <v>0</v>
      </c>
    </row>
    <row r="17" spans="1:23" x14ac:dyDescent="0.25">
      <c r="A17" s="4" t="s">
        <v>8</v>
      </c>
      <c r="B17" s="92">
        <v>238000</v>
      </c>
      <c r="C17" s="93">
        <v>0</v>
      </c>
      <c r="D17" s="16">
        <v>0</v>
      </c>
      <c r="E17" s="75">
        <v>0</v>
      </c>
      <c r="F17" s="16">
        <v>0</v>
      </c>
      <c r="G17" s="75">
        <v>0</v>
      </c>
      <c r="H17" s="16">
        <v>0</v>
      </c>
      <c r="I17" s="75">
        <v>0</v>
      </c>
      <c r="J17" s="16">
        <v>0</v>
      </c>
      <c r="K17" s="75">
        <v>0</v>
      </c>
      <c r="L17" s="16">
        <v>0</v>
      </c>
      <c r="M17" s="75">
        <v>0</v>
      </c>
      <c r="N17" s="16">
        <v>0</v>
      </c>
      <c r="O17" s="75">
        <v>0</v>
      </c>
      <c r="P17" s="16">
        <v>238000</v>
      </c>
      <c r="Q17" s="75">
        <v>0</v>
      </c>
      <c r="R17" s="16">
        <v>0</v>
      </c>
      <c r="S17" s="75">
        <v>0</v>
      </c>
      <c r="T17" s="16">
        <v>0</v>
      </c>
      <c r="U17" s="75">
        <v>0</v>
      </c>
      <c r="V17" s="16">
        <v>0</v>
      </c>
      <c r="W17" s="75">
        <v>0</v>
      </c>
    </row>
    <row r="18" spans="1:23" x14ac:dyDescent="0.25">
      <c r="A18" s="4" t="s">
        <v>9</v>
      </c>
      <c r="B18" s="92">
        <v>0</v>
      </c>
      <c r="C18" s="93">
        <v>0</v>
      </c>
      <c r="D18" s="16">
        <v>0</v>
      </c>
      <c r="E18" s="75">
        <v>0</v>
      </c>
      <c r="F18" s="16">
        <v>0</v>
      </c>
      <c r="G18" s="75">
        <v>0</v>
      </c>
      <c r="H18" s="16">
        <v>0</v>
      </c>
      <c r="I18" s="75">
        <v>0</v>
      </c>
      <c r="J18" s="16">
        <v>0</v>
      </c>
      <c r="K18" s="75">
        <v>0</v>
      </c>
      <c r="L18" s="16">
        <v>0</v>
      </c>
      <c r="M18" s="75">
        <v>0</v>
      </c>
      <c r="N18" s="16">
        <v>0</v>
      </c>
      <c r="O18" s="75">
        <v>0</v>
      </c>
      <c r="P18" s="16">
        <v>0</v>
      </c>
      <c r="Q18" s="75">
        <v>0</v>
      </c>
      <c r="R18" s="16">
        <v>0</v>
      </c>
      <c r="S18" s="75">
        <v>0</v>
      </c>
      <c r="T18" s="16">
        <v>0</v>
      </c>
      <c r="U18" s="75">
        <v>0</v>
      </c>
      <c r="V18" s="16">
        <v>0</v>
      </c>
      <c r="W18" s="75">
        <v>0</v>
      </c>
    </row>
    <row r="19" spans="1:23" x14ac:dyDescent="0.25">
      <c r="A19" s="4" t="s">
        <v>10</v>
      </c>
      <c r="B19" s="92">
        <v>0</v>
      </c>
      <c r="C19" s="93">
        <v>1260000</v>
      </c>
      <c r="D19" s="16">
        <v>0</v>
      </c>
      <c r="E19" s="75">
        <v>0</v>
      </c>
      <c r="F19" s="16">
        <v>0</v>
      </c>
      <c r="G19" s="75">
        <v>1260000</v>
      </c>
      <c r="H19" s="16">
        <v>0</v>
      </c>
      <c r="I19" s="75">
        <v>0</v>
      </c>
      <c r="J19" s="16">
        <v>0</v>
      </c>
      <c r="K19" s="75">
        <v>0</v>
      </c>
      <c r="L19" s="16">
        <v>0</v>
      </c>
      <c r="M19" s="75">
        <v>0</v>
      </c>
      <c r="N19" s="16">
        <v>0</v>
      </c>
      <c r="O19" s="75">
        <v>0</v>
      </c>
      <c r="P19" s="16">
        <v>0</v>
      </c>
      <c r="Q19" s="75">
        <v>0</v>
      </c>
      <c r="R19" s="16">
        <v>0</v>
      </c>
      <c r="S19" s="75">
        <v>0</v>
      </c>
      <c r="T19" s="16">
        <v>0</v>
      </c>
      <c r="U19" s="75">
        <v>0</v>
      </c>
      <c r="V19" s="16">
        <v>0</v>
      </c>
      <c r="W19" s="75">
        <v>0</v>
      </c>
    </row>
    <row r="20" spans="1:23" x14ac:dyDescent="0.25">
      <c r="A20" s="4" t="s">
        <v>11</v>
      </c>
      <c r="B20" s="92">
        <v>0</v>
      </c>
      <c r="C20" s="93">
        <v>0</v>
      </c>
      <c r="D20" s="16">
        <v>0</v>
      </c>
      <c r="E20" s="75">
        <v>0</v>
      </c>
      <c r="F20" s="16">
        <v>0</v>
      </c>
      <c r="G20" s="75">
        <v>0</v>
      </c>
      <c r="H20" s="16">
        <v>0</v>
      </c>
      <c r="I20" s="75">
        <v>0</v>
      </c>
      <c r="J20" s="16">
        <v>0</v>
      </c>
      <c r="K20" s="75">
        <v>0</v>
      </c>
      <c r="L20" s="16">
        <v>0</v>
      </c>
      <c r="M20" s="75">
        <v>0</v>
      </c>
      <c r="N20" s="16">
        <v>0</v>
      </c>
      <c r="O20" s="75">
        <v>0</v>
      </c>
      <c r="P20" s="16">
        <v>0</v>
      </c>
      <c r="Q20" s="75">
        <v>0</v>
      </c>
      <c r="R20" s="16">
        <v>0</v>
      </c>
      <c r="S20" s="75">
        <v>0</v>
      </c>
      <c r="T20" s="16">
        <v>0</v>
      </c>
      <c r="U20" s="75">
        <v>0</v>
      </c>
      <c r="V20" s="16">
        <v>0</v>
      </c>
      <c r="W20" s="75">
        <v>0</v>
      </c>
    </row>
    <row r="21" spans="1:23" x14ac:dyDescent="0.25">
      <c r="A21" s="4" t="s">
        <v>12</v>
      </c>
      <c r="B21" s="92">
        <v>-85611.72</v>
      </c>
      <c r="C21" s="93">
        <v>0</v>
      </c>
      <c r="D21" s="16">
        <v>0</v>
      </c>
      <c r="E21" s="75">
        <v>0</v>
      </c>
      <c r="F21" s="16">
        <v>-85611.72</v>
      </c>
      <c r="G21" s="75">
        <v>0</v>
      </c>
      <c r="H21" s="16">
        <v>0</v>
      </c>
      <c r="I21" s="75">
        <v>0</v>
      </c>
      <c r="J21" s="16">
        <v>0</v>
      </c>
      <c r="K21" s="75">
        <v>0</v>
      </c>
      <c r="L21" s="16">
        <v>0</v>
      </c>
      <c r="M21" s="75">
        <v>0</v>
      </c>
      <c r="N21" s="16">
        <v>0</v>
      </c>
      <c r="O21" s="75">
        <v>0</v>
      </c>
      <c r="P21" s="16">
        <v>0</v>
      </c>
      <c r="Q21" s="75">
        <v>0</v>
      </c>
      <c r="R21" s="16">
        <v>0</v>
      </c>
      <c r="S21" s="75">
        <v>0</v>
      </c>
      <c r="T21" s="16">
        <v>0</v>
      </c>
      <c r="U21" s="75">
        <v>0</v>
      </c>
      <c r="V21" s="16">
        <v>0</v>
      </c>
      <c r="W21" s="75">
        <v>0</v>
      </c>
    </row>
    <row r="22" spans="1:23" x14ac:dyDescent="0.25">
      <c r="A22" s="4" t="s">
        <v>13</v>
      </c>
      <c r="B22" s="92">
        <v>0</v>
      </c>
      <c r="C22" s="93">
        <v>1965870.26</v>
      </c>
      <c r="D22" s="16">
        <v>0</v>
      </c>
      <c r="E22" s="75">
        <v>1826000</v>
      </c>
      <c r="F22" s="16">
        <v>0</v>
      </c>
      <c r="G22" s="75">
        <v>15000</v>
      </c>
      <c r="H22" s="16">
        <v>0</v>
      </c>
      <c r="I22" s="75">
        <v>0</v>
      </c>
      <c r="J22" s="16">
        <v>0</v>
      </c>
      <c r="K22" s="75">
        <v>0</v>
      </c>
      <c r="L22" s="16">
        <v>0</v>
      </c>
      <c r="M22" s="75">
        <v>0</v>
      </c>
      <c r="N22" s="16">
        <v>0</v>
      </c>
      <c r="O22" s="75">
        <v>0</v>
      </c>
      <c r="P22" s="16">
        <v>0</v>
      </c>
      <c r="Q22" s="75">
        <v>0</v>
      </c>
      <c r="R22" s="16">
        <v>0</v>
      </c>
      <c r="S22" s="75">
        <v>124870.26</v>
      </c>
      <c r="T22" s="16">
        <v>0</v>
      </c>
      <c r="U22" s="75">
        <v>0</v>
      </c>
      <c r="V22" s="16">
        <v>0</v>
      </c>
      <c r="W22" s="75">
        <v>0</v>
      </c>
    </row>
    <row r="23" spans="1:23" x14ac:dyDescent="0.25">
      <c r="A23" s="4" t="s">
        <v>14</v>
      </c>
      <c r="B23" s="92">
        <v>795536</v>
      </c>
      <c r="C23" s="93">
        <v>6342</v>
      </c>
      <c r="D23" s="16">
        <v>776036</v>
      </c>
      <c r="E23" s="75">
        <v>0</v>
      </c>
      <c r="F23" s="16">
        <v>0</v>
      </c>
      <c r="G23" s="75">
        <v>0</v>
      </c>
      <c r="H23" s="16">
        <v>0</v>
      </c>
      <c r="I23" s="75">
        <v>0</v>
      </c>
      <c r="J23" s="16">
        <v>0</v>
      </c>
      <c r="K23" s="75">
        <v>2078</v>
      </c>
      <c r="L23" s="16">
        <v>0</v>
      </c>
      <c r="M23" s="75">
        <v>0</v>
      </c>
      <c r="N23" s="16">
        <v>0</v>
      </c>
      <c r="O23" s="75">
        <v>0</v>
      </c>
      <c r="P23" s="16">
        <v>0</v>
      </c>
      <c r="Q23" s="75">
        <v>4264</v>
      </c>
      <c r="R23" s="16">
        <v>19500</v>
      </c>
      <c r="S23" s="75">
        <v>0</v>
      </c>
      <c r="T23" s="16">
        <v>0</v>
      </c>
      <c r="U23" s="75">
        <v>0</v>
      </c>
      <c r="V23" s="16">
        <v>0</v>
      </c>
      <c r="W23" s="75">
        <v>0</v>
      </c>
    </row>
    <row r="24" spans="1:23" x14ac:dyDescent="0.25">
      <c r="A24" s="4" t="s">
        <v>15</v>
      </c>
      <c r="B24" s="92">
        <v>0</v>
      </c>
      <c r="C24" s="93">
        <v>0</v>
      </c>
      <c r="D24" s="16">
        <v>0</v>
      </c>
      <c r="E24" s="75">
        <v>0</v>
      </c>
      <c r="F24" s="16">
        <v>0</v>
      </c>
      <c r="G24" s="75">
        <v>0</v>
      </c>
      <c r="H24" s="16">
        <v>0</v>
      </c>
      <c r="I24" s="75">
        <v>0</v>
      </c>
      <c r="J24" s="16">
        <v>0</v>
      </c>
      <c r="K24" s="75">
        <v>0</v>
      </c>
      <c r="L24" s="16">
        <v>0</v>
      </c>
      <c r="M24" s="75">
        <v>0</v>
      </c>
      <c r="N24" s="16">
        <v>0</v>
      </c>
      <c r="O24" s="75">
        <v>0</v>
      </c>
      <c r="P24" s="16">
        <v>0</v>
      </c>
      <c r="Q24" s="75">
        <v>0</v>
      </c>
      <c r="R24" s="16">
        <v>0</v>
      </c>
      <c r="S24" s="75">
        <v>0</v>
      </c>
      <c r="T24" s="16">
        <v>0</v>
      </c>
      <c r="U24" s="75">
        <v>0</v>
      </c>
      <c r="V24" s="16">
        <v>0</v>
      </c>
      <c r="W24" s="75">
        <v>0</v>
      </c>
    </row>
    <row r="25" spans="1:23" x14ac:dyDescent="0.25">
      <c r="A25" s="4" t="s">
        <v>16</v>
      </c>
      <c r="B25" s="92">
        <v>24343</v>
      </c>
      <c r="C25" s="93">
        <v>30007</v>
      </c>
      <c r="D25" s="16">
        <v>0</v>
      </c>
      <c r="E25" s="75">
        <v>0</v>
      </c>
      <c r="F25" s="16">
        <v>5166</v>
      </c>
      <c r="G25" s="75">
        <v>0</v>
      </c>
      <c r="H25" s="16">
        <v>19177</v>
      </c>
      <c r="I25" s="75">
        <v>0</v>
      </c>
      <c r="J25" s="16">
        <v>0</v>
      </c>
      <c r="K25" s="75">
        <v>0</v>
      </c>
      <c r="L25" s="16">
        <v>0</v>
      </c>
      <c r="M25" s="75">
        <v>0</v>
      </c>
      <c r="N25" s="16">
        <v>0</v>
      </c>
      <c r="O25" s="75">
        <v>0</v>
      </c>
      <c r="P25" s="16">
        <v>0</v>
      </c>
      <c r="Q25" s="75">
        <v>30007</v>
      </c>
      <c r="R25" s="16">
        <v>0</v>
      </c>
      <c r="S25" s="75">
        <v>0</v>
      </c>
      <c r="T25" s="16">
        <v>0</v>
      </c>
      <c r="U25" s="75">
        <v>0</v>
      </c>
      <c r="V25" s="16">
        <v>0</v>
      </c>
      <c r="W25" s="75">
        <v>0</v>
      </c>
    </row>
    <row r="26" spans="1:23" x14ac:dyDescent="0.25">
      <c r="A26" s="4" t="s">
        <v>17</v>
      </c>
      <c r="B26" s="92">
        <v>0</v>
      </c>
      <c r="C26" s="93">
        <v>22494.33</v>
      </c>
      <c r="D26" s="16">
        <v>0</v>
      </c>
      <c r="E26" s="75">
        <v>0</v>
      </c>
      <c r="F26" s="16">
        <v>0</v>
      </c>
      <c r="G26" s="75">
        <v>0</v>
      </c>
      <c r="H26" s="16">
        <v>0</v>
      </c>
      <c r="I26" s="75">
        <v>0</v>
      </c>
      <c r="J26" s="16">
        <v>0</v>
      </c>
      <c r="K26" s="75">
        <v>0</v>
      </c>
      <c r="L26" s="16">
        <v>0</v>
      </c>
      <c r="M26" s="75">
        <v>0</v>
      </c>
      <c r="N26" s="16">
        <v>0</v>
      </c>
      <c r="O26" s="75">
        <v>0</v>
      </c>
      <c r="P26" s="16">
        <v>0</v>
      </c>
      <c r="Q26" s="75">
        <v>22494.33</v>
      </c>
      <c r="R26" s="16">
        <v>0</v>
      </c>
      <c r="S26" s="75">
        <v>0</v>
      </c>
      <c r="T26" s="16">
        <v>0</v>
      </c>
      <c r="U26" s="75">
        <v>0</v>
      </c>
      <c r="V26" s="16">
        <v>0</v>
      </c>
      <c r="W26" s="75">
        <v>0</v>
      </c>
    </row>
    <row r="27" spans="1:23" x14ac:dyDescent="0.25">
      <c r="A27" s="4" t="s">
        <v>18</v>
      </c>
      <c r="B27" s="92">
        <v>1865596</v>
      </c>
      <c r="C27" s="93">
        <v>219751</v>
      </c>
      <c r="D27" s="16">
        <v>249758</v>
      </c>
      <c r="E27" s="75">
        <v>37486</v>
      </c>
      <c r="F27" s="16">
        <v>1235417</v>
      </c>
      <c r="G27" s="75">
        <v>182265</v>
      </c>
      <c r="H27" s="16">
        <v>143968</v>
      </c>
      <c r="I27" s="75">
        <v>0</v>
      </c>
      <c r="J27" s="16">
        <v>0</v>
      </c>
      <c r="K27" s="75">
        <v>0</v>
      </c>
      <c r="L27" s="16">
        <v>139800</v>
      </c>
      <c r="M27" s="75">
        <v>0</v>
      </c>
      <c r="N27" s="16">
        <v>0</v>
      </c>
      <c r="O27" s="75">
        <v>0</v>
      </c>
      <c r="P27" s="16">
        <v>71930</v>
      </c>
      <c r="Q27" s="75">
        <v>0</v>
      </c>
      <c r="R27" s="16">
        <v>4968</v>
      </c>
      <c r="S27" s="75">
        <v>0</v>
      </c>
      <c r="T27" s="16">
        <v>19755</v>
      </c>
      <c r="U27" s="75">
        <v>0</v>
      </c>
      <c r="V27" s="16">
        <v>0</v>
      </c>
      <c r="W27" s="75">
        <v>0</v>
      </c>
    </row>
    <row r="28" spans="1:23" x14ac:dyDescent="0.25">
      <c r="A28" s="4" t="s">
        <v>19</v>
      </c>
      <c r="B28" s="92">
        <v>266205</v>
      </c>
      <c r="C28" s="93">
        <v>86953</v>
      </c>
      <c r="D28" s="16">
        <v>22488</v>
      </c>
      <c r="E28" s="75">
        <v>0</v>
      </c>
      <c r="F28" s="16">
        <v>122270</v>
      </c>
      <c r="G28" s="75">
        <v>86953</v>
      </c>
      <c r="H28" s="16">
        <v>121447</v>
      </c>
      <c r="I28" s="75">
        <v>0</v>
      </c>
      <c r="J28" s="16">
        <v>0</v>
      </c>
      <c r="K28" s="75">
        <v>0</v>
      </c>
      <c r="L28" s="16">
        <v>0</v>
      </c>
      <c r="M28" s="75">
        <v>0</v>
      </c>
      <c r="N28" s="16">
        <v>0</v>
      </c>
      <c r="O28" s="75">
        <v>0</v>
      </c>
      <c r="P28" s="16">
        <v>0</v>
      </c>
      <c r="Q28" s="75">
        <v>0</v>
      </c>
      <c r="R28" s="16">
        <v>0</v>
      </c>
      <c r="S28" s="75">
        <v>0</v>
      </c>
      <c r="T28" s="16">
        <v>0</v>
      </c>
      <c r="U28" s="75">
        <v>0</v>
      </c>
      <c r="V28" s="16">
        <v>0</v>
      </c>
      <c r="W28" s="75">
        <v>0</v>
      </c>
    </row>
    <row r="29" spans="1:23" x14ac:dyDescent="0.25">
      <c r="A29" s="4" t="s">
        <v>20</v>
      </c>
      <c r="B29" s="92">
        <v>2342.09</v>
      </c>
      <c r="C29" s="93">
        <v>0</v>
      </c>
      <c r="D29" s="16">
        <v>2342.09</v>
      </c>
      <c r="E29" s="75">
        <v>0</v>
      </c>
      <c r="F29" s="16">
        <v>0</v>
      </c>
      <c r="G29" s="75">
        <v>0</v>
      </c>
      <c r="H29" s="16">
        <v>0</v>
      </c>
      <c r="I29" s="75">
        <v>0</v>
      </c>
      <c r="J29" s="16">
        <v>0</v>
      </c>
      <c r="K29" s="75">
        <v>0</v>
      </c>
      <c r="L29" s="16">
        <v>0</v>
      </c>
      <c r="M29" s="75">
        <v>0</v>
      </c>
      <c r="N29" s="16">
        <v>0</v>
      </c>
      <c r="O29" s="75">
        <v>0</v>
      </c>
      <c r="P29" s="16">
        <v>0</v>
      </c>
      <c r="Q29" s="75">
        <v>0</v>
      </c>
      <c r="R29" s="16">
        <v>0</v>
      </c>
      <c r="S29" s="75">
        <v>0</v>
      </c>
      <c r="T29" s="16">
        <v>0</v>
      </c>
      <c r="U29" s="75">
        <v>0</v>
      </c>
      <c r="V29" s="16">
        <v>0</v>
      </c>
      <c r="W29" s="75">
        <v>0</v>
      </c>
    </row>
    <row r="30" spans="1:23" x14ac:dyDescent="0.25">
      <c r="A30" s="4" t="s">
        <v>21</v>
      </c>
      <c r="B30" s="92">
        <v>0</v>
      </c>
      <c r="C30" s="93">
        <v>-31918</v>
      </c>
      <c r="D30" s="16">
        <v>0</v>
      </c>
      <c r="E30" s="75">
        <v>-31918</v>
      </c>
      <c r="F30" s="16">
        <v>0</v>
      </c>
      <c r="G30" s="75">
        <v>0</v>
      </c>
      <c r="H30" s="16">
        <v>0</v>
      </c>
      <c r="I30" s="75">
        <v>0</v>
      </c>
      <c r="J30" s="16">
        <v>0</v>
      </c>
      <c r="K30" s="75">
        <v>0</v>
      </c>
      <c r="L30" s="16">
        <v>0</v>
      </c>
      <c r="M30" s="75">
        <v>0</v>
      </c>
      <c r="N30" s="16">
        <v>0</v>
      </c>
      <c r="O30" s="75">
        <v>0</v>
      </c>
      <c r="P30" s="16">
        <v>0</v>
      </c>
      <c r="Q30" s="75">
        <v>0</v>
      </c>
      <c r="R30" s="16">
        <v>0</v>
      </c>
      <c r="S30" s="75">
        <v>0</v>
      </c>
      <c r="T30" s="16">
        <v>0</v>
      </c>
      <c r="U30" s="75">
        <v>0</v>
      </c>
      <c r="V30" s="16">
        <v>0</v>
      </c>
      <c r="W30" s="75">
        <v>0</v>
      </c>
    </row>
    <row r="31" spans="1:23" x14ac:dyDescent="0.25">
      <c r="A31" s="4" t="s">
        <v>22</v>
      </c>
      <c r="B31" s="92">
        <v>204801</v>
      </c>
      <c r="C31" s="93">
        <v>17373181</v>
      </c>
      <c r="D31" s="16">
        <v>0</v>
      </c>
      <c r="E31" s="75">
        <v>0</v>
      </c>
      <c r="F31" s="16">
        <v>204801</v>
      </c>
      <c r="G31" s="75">
        <v>17373181</v>
      </c>
      <c r="H31" s="16">
        <v>0</v>
      </c>
      <c r="I31" s="75">
        <v>0</v>
      </c>
      <c r="J31" s="16">
        <v>0</v>
      </c>
      <c r="K31" s="75">
        <v>0</v>
      </c>
      <c r="L31" s="16">
        <v>0</v>
      </c>
      <c r="M31" s="75">
        <v>0</v>
      </c>
      <c r="N31" s="16">
        <v>0</v>
      </c>
      <c r="O31" s="75">
        <v>0</v>
      </c>
      <c r="P31" s="16">
        <v>0</v>
      </c>
      <c r="Q31" s="75">
        <v>0</v>
      </c>
      <c r="R31" s="16">
        <v>0</v>
      </c>
      <c r="S31" s="75">
        <v>0</v>
      </c>
      <c r="T31" s="16">
        <v>0</v>
      </c>
      <c r="U31" s="75">
        <v>0</v>
      </c>
      <c r="V31" s="16">
        <v>0</v>
      </c>
      <c r="W31" s="75">
        <v>0</v>
      </c>
    </row>
    <row r="32" spans="1:23" x14ac:dyDescent="0.25">
      <c r="A32" s="4" t="s">
        <v>23</v>
      </c>
      <c r="B32" s="92">
        <v>0</v>
      </c>
      <c r="C32" s="93">
        <v>2863</v>
      </c>
      <c r="D32" s="16">
        <v>0</v>
      </c>
      <c r="E32" s="75">
        <v>0</v>
      </c>
      <c r="F32" s="16">
        <v>0</v>
      </c>
      <c r="G32" s="75">
        <v>0</v>
      </c>
      <c r="H32" s="16">
        <v>0</v>
      </c>
      <c r="I32" s="75">
        <v>0</v>
      </c>
      <c r="J32" s="16">
        <v>0</v>
      </c>
      <c r="K32" s="75">
        <v>0</v>
      </c>
      <c r="L32" s="16">
        <v>0</v>
      </c>
      <c r="M32" s="75">
        <v>0</v>
      </c>
      <c r="N32" s="16">
        <v>0</v>
      </c>
      <c r="O32" s="75">
        <v>0</v>
      </c>
      <c r="P32" s="16">
        <v>0</v>
      </c>
      <c r="Q32" s="75">
        <v>2863</v>
      </c>
      <c r="R32" s="16">
        <v>0</v>
      </c>
      <c r="S32" s="75">
        <v>0</v>
      </c>
      <c r="T32" s="16">
        <v>0</v>
      </c>
      <c r="U32" s="75">
        <v>0</v>
      </c>
      <c r="V32" s="16">
        <v>0</v>
      </c>
      <c r="W32" s="75">
        <v>0</v>
      </c>
    </row>
    <row r="33" spans="1:23" x14ac:dyDescent="0.25">
      <c r="A33" s="4" t="s">
        <v>24</v>
      </c>
      <c r="B33" s="92">
        <v>0</v>
      </c>
      <c r="C33" s="93">
        <v>-45000</v>
      </c>
      <c r="D33" s="16">
        <v>0</v>
      </c>
      <c r="E33" s="75">
        <v>5000</v>
      </c>
      <c r="F33" s="16">
        <v>0</v>
      </c>
      <c r="G33" s="75">
        <v>3000</v>
      </c>
      <c r="H33" s="16">
        <v>0</v>
      </c>
      <c r="I33" s="75">
        <v>0</v>
      </c>
      <c r="J33" s="16">
        <v>0</v>
      </c>
      <c r="K33" s="75">
        <v>0</v>
      </c>
      <c r="L33" s="16">
        <v>0</v>
      </c>
      <c r="M33" s="75">
        <v>0</v>
      </c>
      <c r="N33" s="16">
        <v>0</v>
      </c>
      <c r="O33" s="75">
        <v>0</v>
      </c>
      <c r="P33" s="16">
        <v>0</v>
      </c>
      <c r="Q33" s="75">
        <v>-53000</v>
      </c>
      <c r="R33" s="16">
        <v>0</v>
      </c>
      <c r="S33" s="75">
        <v>0</v>
      </c>
      <c r="T33" s="16">
        <v>0</v>
      </c>
      <c r="U33" s="75">
        <v>0</v>
      </c>
      <c r="V33" s="16">
        <v>0</v>
      </c>
      <c r="W33" s="75">
        <v>0</v>
      </c>
    </row>
    <row r="34" spans="1:23" x14ac:dyDescent="0.25">
      <c r="A34" s="4" t="s">
        <v>25</v>
      </c>
      <c r="B34" s="92">
        <v>0</v>
      </c>
      <c r="C34" s="93">
        <v>0</v>
      </c>
      <c r="D34" s="16">
        <v>0</v>
      </c>
      <c r="E34" s="75">
        <v>0</v>
      </c>
      <c r="F34" s="16">
        <v>0</v>
      </c>
      <c r="G34" s="75">
        <v>0</v>
      </c>
      <c r="H34" s="16">
        <v>0</v>
      </c>
      <c r="I34" s="75">
        <v>0</v>
      </c>
      <c r="J34" s="16">
        <v>0</v>
      </c>
      <c r="K34" s="75">
        <v>0</v>
      </c>
      <c r="L34" s="16">
        <v>0</v>
      </c>
      <c r="M34" s="75">
        <v>0</v>
      </c>
      <c r="N34" s="16">
        <v>0</v>
      </c>
      <c r="O34" s="75">
        <v>0</v>
      </c>
      <c r="P34" s="16">
        <v>0</v>
      </c>
      <c r="Q34" s="75">
        <v>0</v>
      </c>
      <c r="R34" s="16">
        <v>0</v>
      </c>
      <c r="S34" s="75">
        <v>0</v>
      </c>
      <c r="T34" s="16">
        <v>0</v>
      </c>
      <c r="U34" s="75">
        <v>0</v>
      </c>
      <c r="V34" s="16">
        <v>0</v>
      </c>
      <c r="W34" s="75">
        <v>0</v>
      </c>
    </row>
    <row r="35" spans="1:23" x14ac:dyDescent="0.25">
      <c r="A35" s="4" t="s">
        <v>26</v>
      </c>
      <c r="B35" s="92">
        <v>0</v>
      </c>
      <c r="C35" s="93">
        <v>0</v>
      </c>
      <c r="D35" s="16">
        <v>0</v>
      </c>
      <c r="E35" s="75">
        <v>0</v>
      </c>
      <c r="F35" s="16">
        <v>0</v>
      </c>
      <c r="G35" s="75">
        <v>0</v>
      </c>
      <c r="H35" s="16">
        <v>0</v>
      </c>
      <c r="I35" s="75">
        <v>0</v>
      </c>
      <c r="J35" s="16">
        <v>0</v>
      </c>
      <c r="K35" s="75">
        <v>0</v>
      </c>
      <c r="L35" s="16">
        <v>0</v>
      </c>
      <c r="M35" s="75">
        <v>0</v>
      </c>
      <c r="N35" s="16">
        <v>0</v>
      </c>
      <c r="O35" s="75">
        <v>0</v>
      </c>
      <c r="P35" s="16">
        <v>0</v>
      </c>
      <c r="Q35" s="75">
        <v>0</v>
      </c>
      <c r="R35" s="16">
        <v>0</v>
      </c>
      <c r="S35" s="75">
        <v>0</v>
      </c>
      <c r="T35" s="16">
        <v>0</v>
      </c>
      <c r="U35" s="75">
        <v>0</v>
      </c>
      <c r="V35" s="16">
        <v>0</v>
      </c>
      <c r="W35" s="75">
        <v>0</v>
      </c>
    </row>
    <row r="36" spans="1:23" x14ac:dyDescent="0.25">
      <c r="A36" s="4" t="s">
        <v>27</v>
      </c>
      <c r="B36" s="92">
        <v>35082045.700000003</v>
      </c>
      <c r="C36" s="93">
        <v>7937758.8300000001</v>
      </c>
      <c r="D36" s="16">
        <v>35082045.700000003</v>
      </c>
      <c r="E36" s="75">
        <v>111963.75</v>
      </c>
      <c r="F36" s="16">
        <v>0</v>
      </c>
      <c r="G36" s="75">
        <v>8800272.0800000001</v>
      </c>
      <c r="H36" s="16">
        <v>0</v>
      </c>
      <c r="I36" s="75">
        <v>0</v>
      </c>
      <c r="J36" s="16">
        <v>0</v>
      </c>
      <c r="K36" s="75">
        <v>0</v>
      </c>
      <c r="L36" s="16">
        <v>0</v>
      </c>
      <c r="M36" s="75">
        <v>0</v>
      </c>
      <c r="N36" s="16">
        <v>0</v>
      </c>
      <c r="O36" s="75">
        <v>0</v>
      </c>
      <c r="P36" s="16">
        <v>0</v>
      </c>
      <c r="Q36" s="75">
        <v>-974477</v>
      </c>
      <c r="R36" s="16">
        <v>0</v>
      </c>
      <c r="S36" s="75">
        <v>0</v>
      </c>
      <c r="T36" s="16">
        <v>0</v>
      </c>
      <c r="U36" s="75">
        <v>0</v>
      </c>
      <c r="V36" s="16">
        <v>0</v>
      </c>
      <c r="W36" s="75">
        <v>0</v>
      </c>
    </row>
    <row r="37" spans="1:23" x14ac:dyDescent="0.25">
      <c r="A37" s="4" t="s">
        <v>28</v>
      </c>
      <c r="B37" s="92">
        <v>-4200</v>
      </c>
      <c r="C37" s="93">
        <v>0</v>
      </c>
      <c r="D37" s="16">
        <v>0</v>
      </c>
      <c r="E37" s="75">
        <v>0</v>
      </c>
      <c r="F37" s="16">
        <v>-4200</v>
      </c>
      <c r="G37" s="75">
        <v>0</v>
      </c>
      <c r="H37" s="16">
        <v>0</v>
      </c>
      <c r="I37" s="75">
        <v>0</v>
      </c>
      <c r="J37" s="16">
        <v>0</v>
      </c>
      <c r="K37" s="75">
        <v>0</v>
      </c>
      <c r="L37" s="16">
        <v>0</v>
      </c>
      <c r="M37" s="75">
        <v>0</v>
      </c>
      <c r="N37" s="16">
        <v>0</v>
      </c>
      <c r="O37" s="75">
        <v>0</v>
      </c>
      <c r="P37" s="16">
        <v>0</v>
      </c>
      <c r="Q37" s="75">
        <v>0</v>
      </c>
      <c r="R37" s="16">
        <v>0</v>
      </c>
      <c r="S37" s="75">
        <v>0</v>
      </c>
      <c r="T37" s="16">
        <v>0</v>
      </c>
      <c r="U37" s="75">
        <v>0</v>
      </c>
      <c r="V37" s="16">
        <v>0</v>
      </c>
      <c r="W37" s="75">
        <v>0</v>
      </c>
    </row>
    <row r="38" spans="1:23" x14ac:dyDescent="0.25">
      <c r="A38" s="4" t="s">
        <v>29</v>
      </c>
      <c r="B38" s="92">
        <v>0</v>
      </c>
      <c r="C38" s="93">
        <v>0</v>
      </c>
      <c r="D38" s="16">
        <v>0</v>
      </c>
      <c r="E38" s="75">
        <v>0</v>
      </c>
      <c r="F38" s="16">
        <v>0</v>
      </c>
      <c r="G38" s="75">
        <v>0</v>
      </c>
      <c r="H38" s="16">
        <v>0</v>
      </c>
      <c r="I38" s="75">
        <v>0</v>
      </c>
      <c r="J38" s="16">
        <v>0</v>
      </c>
      <c r="K38" s="75">
        <v>0</v>
      </c>
      <c r="L38" s="16">
        <v>0</v>
      </c>
      <c r="M38" s="75">
        <v>0</v>
      </c>
      <c r="N38" s="16">
        <v>0</v>
      </c>
      <c r="O38" s="75">
        <v>0</v>
      </c>
      <c r="P38" s="16">
        <v>0</v>
      </c>
      <c r="Q38" s="75">
        <v>0</v>
      </c>
      <c r="R38" s="16">
        <v>0</v>
      </c>
      <c r="S38" s="75">
        <v>0</v>
      </c>
      <c r="T38" s="16">
        <v>0</v>
      </c>
      <c r="U38" s="75">
        <v>0</v>
      </c>
      <c r="V38" s="16">
        <v>0</v>
      </c>
      <c r="W38" s="75">
        <v>0</v>
      </c>
    </row>
    <row r="39" spans="1:23" x14ac:dyDescent="0.25">
      <c r="A39" s="4" t="s">
        <v>30</v>
      </c>
      <c r="B39" s="92">
        <v>9312</v>
      </c>
      <c r="C39" s="93">
        <v>0</v>
      </c>
      <c r="D39" s="16">
        <v>0</v>
      </c>
      <c r="E39" s="75">
        <v>0</v>
      </c>
      <c r="F39" s="16">
        <v>0</v>
      </c>
      <c r="G39" s="75">
        <v>0</v>
      </c>
      <c r="H39" s="16">
        <v>0</v>
      </c>
      <c r="I39" s="75">
        <v>0</v>
      </c>
      <c r="J39" s="16">
        <v>0</v>
      </c>
      <c r="K39" s="75">
        <v>0</v>
      </c>
      <c r="L39" s="16">
        <v>0</v>
      </c>
      <c r="M39" s="75">
        <v>0</v>
      </c>
      <c r="N39" s="16">
        <v>0</v>
      </c>
      <c r="O39" s="75">
        <v>0</v>
      </c>
      <c r="P39" s="16">
        <v>9312</v>
      </c>
      <c r="Q39" s="75">
        <v>0</v>
      </c>
      <c r="R39" s="16">
        <v>0</v>
      </c>
      <c r="S39" s="75">
        <v>0</v>
      </c>
      <c r="T39" s="16">
        <v>0</v>
      </c>
      <c r="U39" s="75">
        <v>0</v>
      </c>
      <c r="V39" s="16">
        <v>0</v>
      </c>
      <c r="W39" s="75">
        <v>0</v>
      </c>
    </row>
    <row r="40" spans="1:23" x14ac:dyDescent="0.25">
      <c r="A40" s="4" t="s">
        <v>31</v>
      </c>
      <c r="B40" s="92">
        <v>0</v>
      </c>
      <c r="C40" s="93">
        <v>0</v>
      </c>
      <c r="D40" s="16">
        <v>0</v>
      </c>
      <c r="E40" s="75">
        <v>0</v>
      </c>
      <c r="F40" s="16">
        <v>0</v>
      </c>
      <c r="G40" s="75">
        <v>0</v>
      </c>
      <c r="H40" s="16">
        <v>0</v>
      </c>
      <c r="I40" s="75">
        <v>0</v>
      </c>
      <c r="J40" s="16">
        <v>0</v>
      </c>
      <c r="K40" s="75">
        <v>0</v>
      </c>
      <c r="L40" s="16">
        <v>0</v>
      </c>
      <c r="M40" s="75">
        <v>0</v>
      </c>
      <c r="N40" s="16">
        <v>0</v>
      </c>
      <c r="O40" s="75">
        <v>0</v>
      </c>
      <c r="P40" s="16">
        <v>0</v>
      </c>
      <c r="Q40" s="75">
        <v>0</v>
      </c>
      <c r="R40" s="16">
        <v>0</v>
      </c>
      <c r="S40" s="75">
        <v>0</v>
      </c>
      <c r="T40" s="16">
        <v>0</v>
      </c>
      <c r="U40" s="75">
        <v>0</v>
      </c>
      <c r="V40" s="16">
        <v>0</v>
      </c>
      <c r="W40" s="75">
        <v>0</v>
      </c>
    </row>
    <row r="41" spans="1:23" x14ac:dyDescent="0.25">
      <c r="A41" s="4" t="s">
        <v>32</v>
      </c>
      <c r="B41" s="92">
        <v>203330</v>
      </c>
      <c r="C41" s="93">
        <v>108638</v>
      </c>
      <c r="D41" s="16">
        <v>119121</v>
      </c>
      <c r="E41" s="75">
        <v>18000</v>
      </c>
      <c r="F41" s="16">
        <v>84209</v>
      </c>
      <c r="G41" s="75">
        <v>0</v>
      </c>
      <c r="H41" s="16">
        <v>0</v>
      </c>
      <c r="I41" s="75">
        <v>0</v>
      </c>
      <c r="J41" s="16">
        <v>0</v>
      </c>
      <c r="K41" s="75">
        <v>0</v>
      </c>
      <c r="L41" s="16">
        <v>0</v>
      </c>
      <c r="M41" s="75">
        <v>0</v>
      </c>
      <c r="N41" s="16">
        <v>0</v>
      </c>
      <c r="O41" s="75">
        <v>0</v>
      </c>
      <c r="P41" s="16">
        <v>0</v>
      </c>
      <c r="Q41" s="75">
        <v>90638</v>
      </c>
      <c r="R41" s="16">
        <v>0</v>
      </c>
      <c r="S41" s="75">
        <v>0</v>
      </c>
      <c r="T41" s="16">
        <v>0</v>
      </c>
      <c r="U41" s="75">
        <v>0</v>
      </c>
      <c r="V41" s="16">
        <v>0</v>
      </c>
      <c r="W41" s="75">
        <v>0</v>
      </c>
    </row>
    <row r="42" spans="1:23" x14ac:dyDescent="0.25">
      <c r="A42" s="4" t="s">
        <v>33</v>
      </c>
      <c r="B42" s="92">
        <v>0</v>
      </c>
      <c r="C42" s="93">
        <v>0</v>
      </c>
      <c r="D42" s="16">
        <v>0</v>
      </c>
      <c r="E42" s="75">
        <v>0</v>
      </c>
      <c r="F42" s="16">
        <v>0</v>
      </c>
      <c r="G42" s="75">
        <v>0</v>
      </c>
      <c r="H42" s="16">
        <v>0</v>
      </c>
      <c r="I42" s="75">
        <v>0</v>
      </c>
      <c r="J42" s="16">
        <v>0</v>
      </c>
      <c r="K42" s="75">
        <v>0</v>
      </c>
      <c r="L42" s="16">
        <v>0</v>
      </c>
      <c r="M42" s="75">
        <v>0</v>
      </c>
      <c r="N42" s="16">
        <v>0</v>
      </c>
      <c r="O42" s="75">
        <v>0</v>
      </c>
      <c r="P42" s="16">
        <v>0</v>
      </c>
      <c r="Q42" s="75">
        <v>0</v>
      </c>
      <c r="R42" s="16">
        <v>0</v>
      </c>
      <c r="S42" s="75">
        <v>0</v>
      </c>
      <c r="T42" s="16">
        <v>0</v>
      </c>
      <c r="U42" s="75">
        <v>0</v>
      </c>
      <c r="V42" s="16">
        <v>0</v>
      </c>
      <c r="W42" s="75">
        <v>0</v>
      </c>
    </row>
    <row r="43" spans="1:23" x14ac:dyDescent="0.25">
      <c r="A43" s="4" t="s">
        <v>34</v>
      </c>
      <c r="B43" s="92">
        <v>0</v>
      </c>
      <c r="C43" s="93">
        <v>0</v>
      </c>
      <c r="D43" s="16">
        <v>0</v>
      </c>
      <c r="E43" s="75">
        <v>0</v>
      </c>
      <c r="F43" s="16">
        <v>0</v>
      </c>
      <c r="G43" s="75">
        <v>0</v>
      </c>
      <c r="H43" s="16">
        <v>0</v>
      </c>
      <c r="I43" s="75">
        <v>0</v>
      </c>
      <c r="J43" s="16">
        <v>0</v>
      </c>
      <c r="K43" s="75">
        <v>0</v>
      </c>
      <c r="L43" s="16">
        <v>0</v>
      </c>
      <c r="M43" s="75">
        <v>0</v>
      </c>
      <c r="N43" s="16">
        <v>0</v>
      </c>
      <c r="O43" s="75">
        <v>0</v>
      </c>
      <c r="P43" s="16">
        <v>0</v>
      </c>
      <c r="Q43" s="75">
        <v>0</v>
      </c>
      <c r="R43" s="16">
        <v>0</v>
      </c>
      <c r="S43" s="75">
        <v>0</v>
      </c>
      <c r="T43" s="16">
        <v>0</v>
      </c>
      <c r="U43" s="75">
        <v>0</v>
      </c>
      <c r="V43" s="16">
        <v>0</v>
      </c>
      <c r="W43" s="75">
        <v>0</v>
      </c>
    </row>
    <row r="44" spans="1:23" x14ac:dyDescent="0.25">
      <c r="A44" s="4" t="s">
        <v>35</v>
      </c>
      <c r="B44" s="92">
        <v>0</v>
      </c>
      <c r="C44" s="93">
        <v>0</v>
      </c>
      <c r="D44" s="16">
        <v>0</v>
      </c>
      <c r="E44" s="75">
        <v>0</v>
      </c>
      <c r="F44" s="16">
        <v>0</v>
      </c>
      <c r="G44" s="75">
        <v>0</v>
      </c>
      <c r="H44" s="16">
        <v>0</v>
      </c>
      <c r="I44" s="75">
        <v>0</v>
      </c>
      <c r="J44" s="16">
        <v>0</v>
      </c>
      <c r="K44" s="75">
        <v>0</v>
      </c>
      <c r="L44" s="16">
        <v>0</v>
      </c>
      <c r="M44" s="75">
        <v>0</v>
      </c>
      <c r="N44" s="16">
        <v>0</v>
      </c>
      <c r="O44" s="75">
        <v>0</v>
      </c>
      <c r="P44" s="16">
        <v>0</v>
      </c>
      <c r="Q44" s="75">
        <v>0</v>
      </c>
      <c r="R44" s="16">
        <v>0</v>
      </c>
      <c r="S44" s="75">
        <v>0</v>
      </c>
      <c r="T44" s="16">
        <v>0</v>
      </c>
      <c r="U44" s="75">
        <v>0</v>
      </c>
      <c r="V44" s="16">
        <v>0</v>
      </c>
      <c r="W44" s="75">
        <v>0</v>
      </c>
    </row>
    <row r="45" spans="1:23" x14ac:dyDescent="0.25">
      <c r="A45" s="4" t="s">
        <v>36</v>
      </c>
      <c r="B45" s="92">
        <v>238888</v>
      </c>
      <c r="C45" s="93">
        <v>7962</v>
      </c>
      <c r="D45" s="16">
        <v>238888</v>
      </c>
      <c r="E45" s="75">
        <v>4456</v>
      </c>
      <c r="F45" s="16">
        <v>0</v>
      </c>
      <c r="G45" s="75">
        <v>331</v>
      </c>
      <c r="H45" s="16">
        <v>0</v>
      </c>
      <c r="I45" s="75">
        <v>0</v>
      </c>
      <c r="J45" s="16">
        <v>0</v>
      </c>
      <c r="K45" s="75">
        <v>0</v>
      </c>
      <c r="L45" s="16">
        <v>0</v>
      </c>
      <c r="M45" s="75">
        <v>0</v>
      </c>
      <c r="N45" s="16">
        <v>0</v>
      </c>
      <c r="O45" s="75">
        <v>3175</v>
      </c>
      <c r="P45" s="16">
        <v>0</v>
      </c>
      <c r="Q45" s="75">
        <v>0</v>
      </c>
      <c r="R45" s="16">
        <v>0</v>
      </c>
      <c r="S45" s="75">
        <v>0</v>
      </c>
      <c r="T45" s="16">
        <v>0</v>
      </c>
      <c r="U45" s="75">
        <v>0</v>
      </c>
      <c r="V45" s="16">
        <v>0</v>
      </c>
      <c r="W45" s="75">
        <v>0</v>
      </c>
    </row>
    <row r="46" spans="1:23" x14ac:dyDescent="0.25">
      <c r="A46" s="4" t="s">
        <v>37</v>
      </c>
      <c r="B46" s="92">
        <v>-92514.54</v>
      </c>
      <c r="C46" s="93">
        <v>1424000</v>
      </c>
      <c r="D46" s="16">
        <v>0</v>
      </c>
      <c r="E46" s="75">
        <v>0</v>
      </c>
      <c r="F46" s="16">
        <v>-92514.54</v>
      </c>
      <c r="G46" s="75">
        <v>1424000</v>
      </c>
      <c r="H46" s="16">
        <v>0</v>
      </c>
      <c r="I46" s="75">
        <v>0</v>
      </c>
      <c r="J46" s="16">
        <v>0</v>
      </c>
      <c r="K46" s="75">
        <v>0</v>
      </c>
      <c r="L46" s="16">
        <v>0</v>
      </c>
      <c r="M46" s="75">
        <v>0</v>
      </c>
      <c r="N46" s="16">
        <v>0</v>
      </c>
      <c r="O46" s="75">
        <v>0</v>
      </c>
      <c r="P46" s="16">
        <v>0</v>
      </c>
      <c r="Q46" s="75">
        <v>0</v>
      </c>
      <c r="R46" s="16">
        <v>0</v>
      </c>
      <c r="S46" s="75">
        <v>0</v>
      </c>
      <c r="T46" s="16">
        <v>0</v>
      </c>
      <c r="U46" s="75">
        <v>0</v>
      </c>
      <c r="V46" s="16">
        <v>0</v>
      </c>
      <c r="W46" s="75">
        <v>0</v>
      </c>
    </row>
    <row r="47" spans="1:23" x14ac:dyDescent="0.25">
      <c r="A47" s="4" t="s">
        <v>38</v>
      </c>
      <c r="B47" s="92">
        <v>0</v>
      </c>
      <c r="C47" s="93">
        <v>-88179</v>
      </c>
      <c r="D47" s="16">
        <v>0</v>
      </c>
      <c r="E47" s="75">
        <v>0</v>
      </c>
      <c r="F47" s="16">
        <v>0</v>
      </c>
      <c r="G47" s="75">
        <v>0</v>
      </c>
      <c r="H47" s="16">
        <v>0</v>
      </c>
      <c r="I47" s="75">
        <v>0</v>
      </c>
      <c r="J47" s="16">
        <v>0</v>
      </c>
      <c r="K47" s="75">
        <v>0</v>
      </c>
      <c r="L47" s="16">
        <v>0</v>
      </c>
      <c r="M47" s="75">
        <v>0</v>
      </c>
      <c r="N47" s="16">
        <v>0</v>
      </c>
      <c r="O47" s="75">
        <v>0</v>
      </c>
      <c r="P47" s="16">
        <v>0</v>
      </c>
      <c r="Q47" s="75">
        <v>-88179</v>
      </c>
      <c r="R47" s="16">
        <v>0</v>
      </c>
      <c r="S47" s="75">
        <v>0</v>
      </c>
      <c r="T47" s="16">
        <v>0</v>
      </c>
      <c r="U47" s="75">
        <v>0</v>
      </c>
      <c r="V47" s="16">
        <v>0</v>
      </c>
      <c r="W47" s="75">
        <v>0</v>
      </c>
    </row>
    <row r="48" spans="1:23" x14ac:dyDescent="0.25">
      <c r="A48" s="4" t="s">
        <v>39</v>
      </c>
      <c r="B48" s="92">
        <v>0</v>
      </c>
      <c r="C48" s="93">
        <v>0</v>
      </c>
      <c r="D48" s="16">
        <v>0</v>
      </c>
      <c r="E48" s="75">
        <v>0</v>
      </c>
      <c r="F48" s="16">
        <v>0</v>
      </c>
      <c r="G48" s="75">
        <v>0</v>
      </c>
      <c r="H48" s="16">
        <v>0</v>
      </c>
      <c r="I48" s="75">
        <v>0</v>
      </c>
      <c r="J48" s="16">
        <v>0</v>
      </c>
      <c r="K48" s="75">
        <v>0</v>
      </c>
      <c r="L48" s="16">
        <v>0</v>
      </c>
      <c r="M48" s="75">
        <v>0</v>
      </c>
      <c r="N48" s="16">
        <v>0</v>
      </c>
      <c r="O48" s="75">
        <v>0</v>
      </c>
      <c r="P48" s="16">
        <v>0</v>
      </c>
      <c r="Q48" s="75">
        <v>0</v>
      </c>
      <c r="R48" s="16">
        <v>0</v>
      </c>
      <c r="S48" s="75">
        <v>0</v>
      </c>
      <c r="T48" s="16">
        <v>0</v>
      </c>
      <c r="U48" s="75">
        <v>0</v>
      </c>
      <c r="V48" s="16">
        <v>0</v>
      </c>
      <c r="W48" s="75">
        <v>0</v>
      </c>
    </row>
    <row r="49" spans="1:23" x14ac:dyDescent="0.25">
      <c r="A49" s="4" t="s">
        <v>40</v>
      </c>
      <c r="B49" s="92">
        <v>0</v>
      </c>
      <c r="C49" s="93">
        <v>39600</v>
      </c>
      <c r="D49" s="16">
        <v>0</v>
      </c>
      <c r="E49" s="75">
        <v>0</v>
      </c>
      <c r="F49" s="16">
        <v>0</v>
      </c>
      <c r="G49" s="75">
        <v>35000</v>
      </c>
      <c r="H49" s="16">
        <v>0</v>
      </c>
      <c r="I49" s="75">
        <v>0</v>
      </c>
      <c r="J49" s="16">
        <v>0</v>
      </c>
      <c r="K49" s="75">
        <v>0</v>
      </c>
      <c r="L49" s="16">
        <v>0</v>
      </c>
      <c r="M49" s="75">
        <v>0</v>
      </c>
      <c r="N49" s="16">
        <v>0</v>
      </c>
      <c r="O49" s="75">
        <v>0</v>
      </c>
      <c r="P49" s="16">
        <v>0</v>
      </c>
      <c r="Q49" s="75">
        <v>0</v>
      </c>
      <c r="R49" s="16">
        <v>0</v>
      </c>
      <c r="S49" s="75">
        <v>0</v>
      </c>
      <c r="T49" s="16">
        <v>0</v>
      </c>
      <c r="U49" s="75">
        <v>4600</v>
      </c>
      <c r="V49" s="16">
        <v>0</v>
      </c>
      <c r="W49" s="75">
        <v>0</v>
      </c>
    </row>
    <row r="50" spans="1:23" x14ac:dyDescent="0.25">
      <c r="A50" s="4" t="s">
        <v>41</v>
      </c>
      <c r="B50" s="92">
        <v>0</v>
      </c>
      <c r="C50" s="93">
        <v>0</v>
      </c>
      <c r="D50" s="16">
        <v>0</v>
      </c>
      <c r="E50" s="75">
        <v>0</v>
      </c>
      <c r="F50" s="16">
        <v>0</v>
      </c>
      <c r="G50" s="75">
        <v>0</v>
      </c>
      <c r="H50" s="16">
        <v>0</v>
      </c>
      <c r="I50" s="75">
        <v>0</v>
      </c>
      <c r="J50" s="16">
        <v>0</v>
      </c>
      <c r="K50" s="75">
        <v>0</v>
      </c>
      <c r="L50" s="16">
        <v>0</v>
      </c>
      <c r="M50" s="75">
        <v>0</v>
      </c>
      <c r="N50" s="16">
        <v>0</v>
      </c>
      <c r="O50" s="75">
        <v>0</v>
      </c>
      <c r="P50" s="16">
        <v>0</v>
      </c>
      <c r="Q50" s="75">
        <v>0</v>
      </c>
      <c r="R50" s="16">
        <v>0</v>
      </c>
      <c r="S50" s="75">
        <v>0</v>
      </c>
      <c r="T50" s="16">
        <v>0</v>
      </c>
      <c r="U50" s="75">
        <v>0</v>
      </c>
      <c r="V50" s="16">
        <v>0</v>
      </c>
      <c r="W50" s="75">
        <v>0</v>
      </c>
    </row>
    <row r="51" spans="1:23" x14ac:dyDescent="0.25">
      <c r="A51" s="4" t="s">
        <v>42</v>
      </c>
      <c r="B51" s="92">
        <v>591644.6</v>
      </c>
      <c r="C51" s="93">
        <v>0</v>
      </c>
      <c r="D51" s="16">
        <v>0</v>
      </c>
      <c r="E51" s="75">
        <v>0</v>
      </c>
      <c r="F51" s="16">
        <v>0</v>
      </c>
      <c r="G51" s="75">
        <v>0</v>
      </c>
      <c r="H51" s="16">
        <v>0</v>
      </c>
      <c r="I51" s="75">
        <v>0</v>
      </c>
      <c r="J51" s="16">
        <v>0</v>
      </c>
      <c r="K51" s="75">
        <v>0</v>
      </c>
      <c r="L51" s="16">
        <v>0</v>
      </c>
      <c r="M51" s="75">
        <v>0</v>
      </c>
      <c r="N51" s="16">
        <v>0</v>
      </c>
      <c r="O51" s="75">
        <v>0</v>
      </c>
      <c r="P51" s="16">
        <v>591644.6</v>
      </c>
      <c r="Q51" s="75">
        <v>0</v>
      </c>
      <c r="R51" s="16">
        <v>0</v>
      </c>
      <c r="S51" s="75">
        <v>0</v>
      </c>
      <c r="T51" s="16">
        <v>0</v>
      </c>
      <c r="U51" s="75">
        <v>0</v>
      </c>
      <c r="V51" s="16">
        <v>0</v>
      </c>
      <c r="W51" s="75">
        <v>0</v>
      </c>
    </row>
    <row r="52" spans="1:23" x14ac:dyDescent="0.25">
      <c r="A52" s="4" t="s">
        <v>43</v>
      </c>
      <c r="B52" s="92">
        <v>0</v>
      </c>
      <c r="C52" s="93">
        <v>163776</v>
      </c>
      <c r="D52" s="16">
        <v>0</v>
      </c>
      <c r="E52" s="75">
        <v>0</v>
      </c>
      <c r="F52" s="16">
        <v>0</v>
      </c>
      <c r="G52" s="75">
        <v>0</v>
      </c>
      <c r="H52" s="16">
        <v>0</v>
      </c>
      <c r="I52" s="75">
        <v>0</v>
      </c>
      <c r="J52" s="16">
        <v>0</v>
      </c>
      <c r="K52" s="75">
        <v>0</v>
      </c>
      <c r="L52" s="16">
        <v>0</v>
      </c>
      <c r="M52" s="75">
        <v>0</v>
      </c>
      <c r="N52" s="16">
        <v>0</v>
      </c>
      <c r="O52" s="75">
        <v>0</v>
      </c>
      <c r="P52" s="16">
        <v>0</v>
      </c>
      <c r="Q52" s="75">
        <v>163776</v>
      </c>
      <c r="R52" s="16">
        <v>0</v>
      </c>
      <c r="S52" s="75">
        <v>0</v>
      </c>
      <c r="T52" s="16">
        <v>0</v>
      </c>
      <c r="U52" s="75">
        <v>0</v>
      </c>
      <c r="V52" s="16">
        <v>0</v>
      </c>
      <c r="W52" s="75">
        <v>0</v>
      </c>
    </row>
    <row r="53" spans="1:23" x14ac:dyDescent="0.25">
      <c r="A53" s="4" t="s">
        <v>44</v>
      </c>
      <c r="B53" s="92">
        <v>0</v>
      </c>
      <c r="C53" s="93">
        <v>0</v>
      </c>
      <c r="D53" s="16">
        <v>0</v>
      </c>
      <c r="E53" s="75">
        <v>0</v>
      </c>
      <c r="F53" s="16">
        <v>0</v>
      </c>
      <c r="G53" s="75">
        <v>0</v>
      </c>
      <c r="H53" s="16">
        <v>0</v>
      </c>
      <c r="I53" s="75">
        <v>0</v>
      </c>
      <c r="J53" s="16">
        <v>0</v>
      </c>
      <c r="K53" s="75">
        <v>0</v>
      </c>
      <c r="L53" s="16">
        <v>0</v>
      </c>
      <c r="M53" s="75">
        <v>0</v>
      </c>
      <c r="N53" s="16">
        <v>0</v>
      </c>
      <c r="O53" s="75">
        <v>0</v>
      </c>
      <c r="P53" s="16">
        <v>0</v>
      </c>
      <c r="Q53" s="75">
        <v>0</v>
      </c>
      <c r="R53" s="16">
        <v>0</v>
      </c>
      <c r="S53" s="75">
        <v>0</v>
      </c>
      <c r="T53" s="16">
        <v>0</v>
      </c>
      <c r="U53" s="75">
        <v>0</v>
      </c>
      <c r="V53" s="16">
        <v>0</v>
      </c>
      <c r="W53" s="75">
        <v>0</v>
      </c>
    </row>
    <row r="54" spans="1:23" x14ac:dyDescent="0.25">
      <c r="A54" s="4" t="s">
        <v>264</v>
      </c>
      <c r="B54" s="92">
        <v>0</v>
      </c>
      <c r="C54" s="93">
        <v>0</v>
      </c>
      <c r="D54" s="16">
        <v>0</v>
      </c>
      <c r="E54" s="75">
        <v>0</v>
      </c>
      <c r="F54" s="16">
        <v>0</v>
      </c>
      <c r="G54" s="75">
        <v>0</v>
      </c>
      <c r="H54" s="16">
        <v>0</v>
      </c>
      <c r="I54" s="75">
        <v>0</v>
      </c>
      <c r="J54" s="16">
        <v>0</v>
      </c>
      <c r="K54" s="75">
        <v>0</v>
      </c>
      <c r="L54" s="16">
        <v>0</v>
      </c>
      <c r="M54" s="75">
        <v>0</v>
      </c>
      <c r="N54" s="16">
        <v>0</v>
      </c>
      <c r="O54" s="75">
        <v>0</v>
      </c>
      <c r="P54" s="16">
        <v>0</v>
      </c>
      <c r="Q54" s="75">
        <v>0</v>
      </c>
      <c r="R54" s="16">
        <v>0</v>
      </c>
      <c r="S54" s="75">
        <v>0</v>
      </c>
      <c r="T54" s="16">
        <v>0</v>
      </c>
      <c r="U54" s="75">
        <v>0</v>
      </c>
      <c r="V54" s="16">
        <v>0</v>
      </c>
      <c r="W54" s="75">
        <v>0</v>
      </c>
    </row>
    <row r="55" spans="1:23" x14ac:dyDescent="0.25">
      <c r="A55" s="4" t="s">
        <v>45</v>
      </c>
      <c r="B55" s="92">
        <v>0</v>
      </c>
      <c r="C55" s="93">
        <v>-25507</v>
      </c>
      <c r="D55" s="16">
        <v>0</v>
      </c>
      <c r="E55" s="75">
        <v>0</v>
      </c>
      <c r="F55" s="16">
        <v>0</v>
      </c>
      <c r="G55" s="75">
        <v>0</v>
      </c>
      <c r="H55" s="16">
        <v>0</v>
      </c>
      <c r="I55" s="75">
        <v>0</v>
      </c>
      <c r="J55" s="16">
        <v>0</v>
      </c>
      <c r="K55" s="75">
        <v>0</v>
      </c>
      <c r="L55" s="16">
        <v>0</v>
      </c>
      <c r="M55" s="75">
        <v>0</v>
      </c>
      <c r="N55" s="16">
        <v>0</v>
      </c>
      <c r="O55" s="75">
        <v>0</v>
      </c>
      <c r="P55" s="16">
        <v>0</v>
      </c>
      <c r="Q55" s="75">
        <v>0</v>
      </c>
      <c r="R55" s="16">
        <v>0</v>
      </c>
      <c r="S55" s="75">
        <v>0</v>
      </c>
      <c r="T55" s="16">
        <v>0</v>
      </c>
      <c r="U55" s="75">
        <v>0</v>
      </c>
      <c r="V55" s="16">
        <v>0</v>
      </c>
      <c r="W55" s="75">
        <v>-25507</v>
      </c>
    </row>
    <row r="56" spans="1:23" x14ac:dyDescent="0.25">
      <c r="A56" s="4" t="s">
        <v>46</v>
      </c>
      <c r="B56" s="92">
        <v>0</v>
      </c>
      <c r="C56" s="93">
        <v>0</v>
      </c>
      <c r="D56" s="16">
        <v>0</v>
      </c>
      <c r="E56" s="75">
        <v>0</v>
      </c>
      <c r="F56" s="16">
        <v>0</v>
      </c>
      <c r="G56" s="75">
        <v>0</v>
      </c>
      <c r="H56" s="16">
        <v>0</v>
      </c>
      <c r="I56" s="75">
        <v>0</v>
      </c>
      <c r="J56" s="16">
        <v>0</v>
      </c>
      <c r="K56" s="75">
        <v>0</v>
      </c>
      <c r="L56" s="16">
        <v>0</v>
      </c>
      <c r="M56" s="75">
        <v>0</v>
      </c>
      <c r="N56" s="16">
        <v>0</v>
      </c>
      <c r="O56" s="75">
        <v>0</v>
      </c>
      <c r="P56" s="16">
        <v>0</v>
      </c>
      <c r="Q56" s="75">
        <v>0</v>
      </c>
      <c r="R56" s="16">
        <v>0</v>
      </c>
      <c r="S56" s="75">
        <v>0</v>
      </c>
      <c r="T56" s="16">
        <v>0</v>
      </c>
      <c r="U56" s="75">
        <v>0</v>
      </c>
      <c r="V56" s="16">
        <v>0</v>
      </c>
      <c r="W56" s="75">
        <v>0</v>
      </c>
    </row>
    <row r="57" spans="1:23" x14ac:dyDescent="0.25">
      <c r="A57" s="4" t="s">
        <v>47</v>
      </c>
      <c r="B57" s="92">
        <v>0</v>
      </c>
      <c r="C57" s="93">
        <v>258901</v>
      </c>
      <c r="D57" s="16">
        <v>0</v>
      </c>
      <c r="E57" s="75">
        <v>161028</v>
      </c>
      <c r="F57" s="16">
        <v>0</v>
      </c>
      <c r="G57" s="75">
        <v>72873</v>
      </c>
      <c r="H57" s="16">
        <v>0</v>
      </c>
      <c r="I57" s="75">
        <v>0</v>
      </c>
      <c r="J57" s="16">
        <v>0</v>
      </c>
      <c r="K57" s="75">
        <v>0</v>
      </c>
      <c r="L57" s="16">
        <v>0</v>
      </c>
      <c r="M57" s="75">
        <v>0</v>
      </c>
      <c r="N57" s="16">
        <v>0</v>
      </c>
      <c r="O57" s="75">
        <v>0</v>
      </c>
      <c r="P57" s="16">
        <v>0</v>
      </c>
      <c r="Q57" s="75">
        <v>25000</v>
      </c>
      <c r="R57" s="16">
        <v>0</v>
      </c>
      <c r="S57" s="75">
        <v>0</v>
      </c>
      <c r="T57" s="16">
        <v>0</v>
      </c>
      <c r="U57" s="75">
        <v>0</v>
      </c>
      <c r="V57" s="16">
        <v>0</v>
      </c>
      <c r="W57" s="75">
        <v>0</v>
      </c>
    </row>
    <row r="58" spans="1:23" x14ac:dyDescent="0.25">
      <c r="A58" s="4" t="s">
        <v>48</v>
      </c>
      <c r="B58" s="92">
        <v>0</v>
      </c>
      <c r="C58" s="93">
        <v>0</v>
      </c>
      <c r="D58" s="16">
        <v>0</v>
      </c>
      <c r="E58" s="75">
        <v>0</v>
      </c>
      <c r="F58" s="16">
        <v>0</v>
      </c>
      <c r="G58" s="75">
        <v>0</v>
      </c>
      <c r="H58" s="16">
        <v>0</v>
      </c>
      <c r="I58" s="75">
        <v>0</v>
      </c>
      <c r="J58" s="16">
        <v>0</v>
      </c>
      <c r="K58" s="75">
        <v>0</v>
      </c>
      <c r="L58" s="16">
        <v>0</v>
      </c>
      <c r="M58" s="75">
        <v>0</v>
      </c>
      <c r="N58" s="16">
        <v>0</v>
      </c>
      <c r="O58" s="75">
        <v>0</v>
      </c>
      <c r="P58" s="16">
        <v>0</v>
      </c>
      <c r="Q58" s="75">
        <v>0</v>
      </c>
      <c r="R58" s="16">
        <v>0</v>
      </c>
      <c r="S58" s="75">
        <v>0</v>
      </c>
      <c r="T58" s="16">
        <v>0</v>
      </c>
      <c r="U58" s="75">
        <v>0</v>
      </c>
      <c r="V58" s="16">
        <v>0</v>
      </c>
      <c r="W58" s="75">
        <v>0</v>
      </c>
    </row>
    <row r="59" spans="1:23" x14ac:dyDescent="0.25">
      <c r="A59" s="4" t="s">
        <v>49</v>
      </c>
      <c r="B59" s="92">
        <v>73960.323440535518</v>
      </c>
      <c r="C59" s="93">
        <v>105863716.98000017</v>
      </c>
      <c r="D59" s="16">
        <v>0</v>
      </c>
      <c r="E59" s="75">
        <v>10977450.730000015</v>
      </c>
      <c r="F59" s="16">
        <v>12253.123949439614</v>
      </c>
      <c r="G59" s="75">
        <v>81230911.720000118</v>
      </c>
      <c r="H59" s="16">
        <v>0</v>
      </c>
      <c r="I59" s="75">
        <v>0</v>
      </c>
      <c r="J59" s="16">
        <v>0</v>
      </c>
      <c r="K59" s="75">
        <v>0</v>
      </c>
      <c r="L59" s="16">
        <v>0</v>
      </c>
      <c r="M59" s="75">
        <v>193999.97999999995</v>
      </c>
      <c r="N59" s="16">
        <v>39747.560597945208</v>
      </c>
      <c r="O59" s="75">
        <v>940272.73000000091</v>
      </c>
      <c r="P59" s="16">
        <v>16077.084920547946</v>
      </c>
      <c r="Q59" s="75">
        <v>2502681.8200000036</v>
      </c>
      <c r="R59" s="16">
        <v>0</v>
      </c>
      <c r="S59" s="75">
        <v>10018400.000000015</v>
      </c>
      <c r="T59" s="16">
        <v>0</v>
      </c>
      <c r="U59" s="75">
        <v>0</v>
      </c>
      <c r="V59" s="16">
        <v>5882.5539726027419</v>
      </c>
      <c r="W59" s="75">
        <v>0</v>
      </c>
    </row>
    <row r="60" spans="1:23" x14ac:dyDescent="0.25">
      <c r="A60" s="4" t="s">
        <v>50</v>
      </c>
      <c r="B60" s="92">
        <v>503175</v>
      </c>
      <c r="C60" s="93">
        <v>0</v>
      </c>
      <c r="D60" s="16">
        <v>0</v>
      </c>
      <c r="E60" s="75">
        <v>0</v>
      </c>
      <c r="F60" s="16">
        <v>497738</v>
      </c>
      <c r="G60" s="75">
        <v>0</v>
      </c>
      <c r="H60" s="16">
        <v>0</v>
      </c>
      <c r="I60" s="75">
        <v>0</v>
      </c>
      <c r="J60" s="16">
        <v>0</v>
      </c>
      <c r="K60" s="75">
        <v>0</v>
      </c>
      <c r="L60" s="16">
        <v>0</v>
      </c>
      <c r="M60" s="75">
        <v>0</v>
      </c>
      <c r="N60" s="16">
        <v>0</v>
      </c>
      <c r="O60" s="75">
        <v>0</v>
      </c>
      <c r="P60" s="16">
        <v>5437</v>
      </c>
      <c r="Q60" s="75">
        <v>0</v>
      </c>
      <c r="R60" s="16">
        <v>0</v>
      </c>
      <c r="S60" s="75">
        <v>0</v>
      </c>
      <c r="T60" s="16">
        <v>0</v>
      </c>
      <c r="U60" s="75">
        <v>0</v>
      </c>
      <c r="V60" s="16">
        <v>0</v>
      </c>
      <c r="W60" s="75">
        <v>0</v>
      </c>
    </row>
    <row r="61" spans="1:23" x14ac:dyDescent="0.25">
      <c r="A61" s="4" t="s">
        <v>51</v>
      </c>
      <c r="B61" s="92">
        <v>0</v>
      </c>
      <c r="C61" s="93">
        <v>0</v>
      </c>
      <c r="D61" s="16">
        <v>0</v>
      </c>
      <c r="E61" s="75">
        <v>0</v>
      </c>
      <c r="F61" s="16">
        <v>0</v>
      </c>
      <c r="G61" s="75">
        <v>0</v>
      </c>
      <c r="H61" s="16">
        <v>0</v>
      </c>
      <c r="I61" s="75">
        <v>0</v>
      </c>
      <c r="J61" s="16">
        <v>0</v>
      </c>
      <c r="K61" s="75">
        <v>0</v>
      </c>
      <c r="L61" s="16">
        <v>0</v>
      </c>
      <c r="M61" s="75">
        <v>0</v>
      </c>
      <c r="N61" s="16">
        <v>0</v>
      </c>
      <c r="O61" s="75">
        <v>0</v>
      </c>
      <c r="P61" s="16">
        <v>0</v>
      </c>
      <c r="Q61" s="75">
        <v>0</v>
      </c>
      <c r="R61" s="16">
        <v>0</v>
      </c>
      <c r="S61" s="75">
        <v>0</v>
      </c>
      <c r="T61" s="16">
        <v>0</v>
      </c>
      <c r="U61" s="75">
        <v>0</v>
      </c>
      <c r="V61" s="16">
        <v>0</v>
      </c>
      <c r="W61" s="75">
        <v>0</v>
      </c>
    </row>
    <row r="62" spans="1:23" x14ac:dyDescent="0.25">
      <c r="A62" s="4" t="s">
        <v>52</v>
      </c>
      <c r="B62" s="92">
        <v>0</v>
      </c>
      <c r="C62" s="93">
        <v>0</v>
      </c>
      <c r="D62" s="16">
        <v>0</v>
      </c>
      <c r="E62" s="75">
        <v>0</v>
      </c>
      <c r="F62" s="16">
        <v>0</v>
      </c>
      <c r="G62" s="75">
        <v>0</v>
      </c>
      <c r="H62" s="16">
        <v>0</v>
      </c>
      <c r="I62" s="75">
        <v>0</v>
      </c>
      <c r="J62" s="16">
        <v>0</v>
      </c>
      <c r="K62" s="75">
        <v>0</v>
      </c>
      <c r="L62" s="16">
        <v>0</v>
      </c>
      <c r="M62" s="75">
        <v>0</v>
      </c>
      <c r="N62" s="16">
        <v>0</v>
      </c>
      <c r="O62" s="75">
        <v>0</v>
      </c>
      <c r="P62" s="16">
        <v>0</v>
      </c>
      <c r="Q62" s="75">
        <v>0</v>
      </c>
      <c r="R62" s="16">
        <v>0</v>
      </c>
      <c r="S62" s="75">
        <v>0</v>
      </c>
      <c r="T62" s="16">
        <v>0</v>
      </c>
      <c r="U62" s="75">
        <v>0</v>
      </c>
      <c r="V62" s="16">
        <v>0</v>
      </c>
      <c r="W62" s="75">
        <v>0</v>
      </c>
    </row>
    <row r="63" spans="1:23" x14ac:dyDescent="0.25">
      <c r="A63" s="4" t="s">
        <v>53</v>
      </c>
      <c r="B63" s="92">
        <v>0</v>
      </c>
      <c r="C63" s="93">
        <v>0</v>
      </c>
      <c r="D63" s="16">
        <v>0</v>
      </c>
      <c r="E63" s="75">
        <v>0</v>
      </c>
      <c r="F63" s="16">
        <v>0</v>
      </c>
      <c r="G63" s="75">
        <v>0</v>
      </c>
      <c r="H63" s="16">
        <v>0</v>
      </c>
      <c r="I63" s="75">
        <v>0</v>
      </c>
      <c r="J63" s="16">
        <v>0</v>
      </c>
      <c r="K63" s="75">
        <v>0</v>
      </c>
      <c r="L63" s="16">
        <v>0</v>
      </c>
      <c r="M63" s="75">
        <v>0</v>
      </c>
      <c r="N63" s="16">
        <v>0</v>
      </c>
      <c r="O63" s="75">
        <v>0</v>
      </c>
      <c r="P63" s="16">
        <v>0</v>
      </c>
      <c r="Q63" s="75">
        <v>0</v>
      </c>
      <c r="R63" s="16">
        <v>0</v>
      </c>
      <c r="S63" s="75">
        <v>0</v>
      </c>
      <c r="T63" s="16">
        <v>0</v>
      </c>
      <c r="U63" s="75">
        <v>0</v>
      </c>
      <c r="V63" s="16">
        <v>0</v>
      </c>
      <c r="W63" s="75">
        <v>0</v>
      </c>
    </row>
    <row r="64" spans="1:23" x14ac:dyDescent="0.25">
      <c r="A64" s="4" t="s">
        <v>54</v>
      </c>
      <c r="B64" s="92">
        <v>0</v>
      </c>
      <c r="C64" s="93">
        <v>25252</v>
      </c>
      <c r="D64" s="16">
        <v>0</v>
      </c>
      <c r="E64" s="75">
        <v>0</v>
      </c>
      <c r="F64" s="16">
        <v>0</v>
      </c>
      <c r="G64" s="75">
        <v>0</v>
      </c>
      <c r="H64" s="16">
        <v>0</v>
      </c>
      <c r="I64" s="75">
        <v>0</v>
      </c>
      <c r="J64" s="16">
        <v>0</v>
      </c>
      <c r="K64" s="75">
        <v>0</v>
      </c>
      <c r="L64" s="16">
        <v>0</v>
      </c>
      <c r="M64" s="75">
        <v>0</v>
      </c>
      <c r="N64" s="16">
        <v>0</v>
      </c>
      <c r="O64" s="75">
        <v>0</v>
      </c>
      <c r="P64" s="16">
        <v>0</v>
      </c>
      <c r="Q64" s="75">
        <v>25252</v>
      </c>
      <c r="R64" s="16">
        <v>0</v>
      </c>
      <c r="S64" s="75">
        <v>0</v>
      </c>
      <c r="T64" s="16">
        <v>0</v>
      </c>
      <c r="U64" s="75">
        <v>0</v>
      </c>
      <c r="V64" s="16">
        <v>0</v>
      </c>
      <c r="W64" s="75">
        <v>0</v>
      </c>
    </row>
    <row r="65" spans="1:23" x14ac:dyDescent="0.25">
      <c r="A65" s="4" t="s">
        <v>55</v>
      </c>
      <c r="B65" s="92">
        <v>15795</v>
      </c>
      <c r="C65" s="93">
        <v>41418</v>
      </c>
      <c r="D65" s="16">
        <v>1857</v>
      </c>
      <c r="E65" s="75">
        <v>0</v>
      </c>
      <c r="F65" s="16">
        <v>13938</v>
      </c>
      <c r="G65" s="75">
        <v>41418</v>
      </c>
      <c r="H65" s="16">
        <v>0</v>
      </c>
      <c r="I65" s="75">
        <v>0</v>
      </c>
      <c r="J65" s="16">
        <v>0</v>
      </c>
      <c r="K65" s="75">
        <v>0</v>
      </c>
      <c r="L65" s="16">
        <v>0</v>
      </c>
      <c r="M65" s="75">
        <v>0</v>
      </c>
      <c r="N65" s="16">
        <v>0</v>
      </c>
      <c r="O65" s="75">
        <v>0</v>
      </c>
      <c r="P65" s="16">
        <v>0</v>
      </c>
      <c r="Q65" s="75">
        <v>0</v>
      </c>
      <c r="R65" s="16">
        <v>0</v>
      </c>
      <c r="S65" s="75">
        <v>0</v>
      </c>
      <c r="T65" s="16">
        <v>0</v>
      </c>
      <c r="U65" s="75">
        <v>0</v>
      </c>
      <c r="V65" s="16">
        <v>0</v>
      </c>
      <c r="W65" s="75">
        <v>0</v>
      </c>
    </row>
    <row r="66" spans="1:23" x14ac:dyDescent="0.25">
      <c r="A66" s="4" t="s">
        <v>56</v>
      </c>
      <c r="B66" s="92">
        <v>0</v>
      </c>
      <c r="C66" s="93">
        <v>0</v>
      </c>
      <c r="D66" s="16">
        <v>0</v>
      </c>
      <c r="E66" s="75">
        <v>0</v>
      </c>
      <c r="F66" s="16">
        <v>0</v>
      </c>
      <c r="G66" s="75">
        <v>0</v>
      </c>
      <c r="H66" s="16">
        <v>0</v>
      </c>
      <c r="I66" s="75">
        <v>0</v>
      </c>
      <c r="J66" s="16">
        <v>0</v>
      </c>
      <c r="K66" s="75">
        <v>0</v>
      </c>
      <c r="L66" s="16">
        <v>0</v>
      </c>
      <c r="M66" s="75">
        <v>0</v>
      </c>
      <c r="N66" s="16">
        <v>0</v>
      </c>
      <c r="O66" s="75">
        <v>0</v>
      </c>
      <c r="P66" s="16">
        <v>0</v>
      </c>
      <c r="Q66" s="75">
        <v>0</v>
      </c>
      <c r="R66" s="16">
        <v>0</v>
      </c>
      <c r="S66" s="75">
        <v>0</v>
      </c>
      <c r="T66" s="16">
        <v>0</v>
      </c>
      <c r="U66" s="75">
        <v>0</v>
      </c>
      <c r="V66" s="16">
        <v>0</v>
      </c>
      <c r="W66" s="75">
        <v>0</v>
      </c>
    </row>
    <row r="67" spans="1:23" x14ac:dyDescent="0.25">
      <c r="A67" s="4" t="s">
        <v>57</v>
      </c>
      <c r="B67" s="92">
        <v>-10615</v>
      </c>
      <c r="C67" s="93">
        <v>0</v>
      </c>
      <c r="D67" s="16">
        <v>0</v>
      </c>
      <c r="E67" s="75">
        <v>0</v>
      </c>
      <c r="F67" s="16">
        <v>-12193</v>
      </c>
      <c r="G67" s="75">
        <v>0</v>
      </c>
      <c r="H67" s="16">
        <v>0</v>
      </c>
      <c r="I67" s="75">
        <v>0</v>
      </c>
      <c r="J67" s="16">
        <v>0</v>
      </c>
      <c r="K67" s="75">
        <v>0</v>
      </c>
      <c r="L67" s="16">
        <v>0</v>
      </c>
      <c r="M67" s="75">
        <v>0</v>
      </c>
      <c r="N67" s="16">
        <v>0</v>
      </c>
      <c r="O67" s="75">
        <v>0</v>
      </c>
      <c r="P67" s="16">
        <v>0</v>
      </c>
      <c r="Q67" s="75">
        <v>0</v>
      </c>
      <c r="R67" s="16">
        <v>1578</v>
      </c>
      <c r="S67" s="75">
        <v>0</v>
      </c>
      <c r="T67" s="16">
        <v>0</v>
      </c>
      <c r="U67" s="75">
        <v>0</v>
      </c>
      <c r="V67" s="16">
        <v>0</v>
      </c>
      <c r="W67" s="75">
        <v>0</v>
      </c>
    </row>
    <row r="68" spans="1:23" x14ac:dyDescent="0.25">
      <c r="A68" s="4" t="s">
        <v>58</v>
      </c>
      <c r="B68" s="92">
        <v>0</v>
      </c>
      <c r="C68" s="93">
        <v>0</v>
      </c>
      <c r="D68" s="16">
        <v>0</v>
      </c>
      <c r="E68" s="75">
        <v>0</v>
      </c>
      <c r="F68" s="16">
        <v>0</v>
      </c>
      <c r="G68" s="75">
        <v>0</v>
      </c>
      <c r="H68" s="16">
        <v>0</v>
      </c>
      <c r="I68" s="75">
        <v>0</v>
      </c>
      <c r="J68" s="16">
        <v>0</v>
      </c>
      <c r="K68" s="75">
        <v>0</v>
      </c>
      <c r="L68" s="16">
        <v>0</v>
      </c>
      <c r="M68" s="75">
        <v>0</v>
      </c>
      <c r="N68" s="16">
        <v>0</v>
      </c>
      <c r="O68" s="75">
        <v>0</v>
      </c>
      <c r="P68" s="16">
        <v>0</v>
      </c>
      <c r="Q68" s="75">
        <v>0</v>
      </c>
      <c r="R68" s="16">
        <v>0</v>
      </c>
      <c r="S68" s="75">
        <v>0</v>
      </c>
      <c r="T68" s="16">
        <v>0</v>
      </c>
      <c r="U68" s="75">
        <v>0</v>
      </c>
      <c r="V68" s="16">
        <v>0</v>
      </c>
      <c r="W68" s="75">
        <v>0</v>
      </c>
    </row>
    <row r="69" spans="1:23" x14ac:dyDescent="0.25">
      <c r="A69" s="4" t="s">
        <v>59</v>
      </c>
      <c r="B69" s="92">
        <v>0</v>
      </c>
      <c r="C69" s="93">
        <v>0</v>
      </c>
      <c r="D69" s="16">
        <v>0</v>
      </c>
      <c r="E69" s="75">
        <v>0</v>
      </c>
      <c r="F69" s="16">
        <v>0</v>
      </c>
      <c r="G69" s="75">
        <v>0</v>
      </c>
      <c r="H69" s="16">
        <v>0</v>
      </c>
      <c r="I69" s="75">
        <v>0</v>
      </c>
      <c r="J69" s="16">
        <v>0</v>
      </c>
      <c r="K69" s="75">
        <v>0</v>
      </c>
      <c r="L69" s="16">
        <v>0</v>
      </c>
      <c r="M69" s="75">
        <v>0</v>
      </c>
      <c r="N69" s="16">
        <v>0</v>
      </c>
      <c r="O69" s="75">
        <v>0</v>
      </c>
      <c r="P69" s="16">
        <v>0</v>
      </c>
      <c r="Q69" s="75">
        <v>0</v>
      </c>
      <c r="R69" s="16">
        <v>0</v>
      </c>
      <c r="S69" s="75">
        <v>0</v>
      </c>
      <c r="T69" s="16">
        <v>0</v>
      </c>
      <c r="U69" s="75">
        <v>0</v>
      </c>
      <c r="V69" s="16">
        <v>0</v>
      </c>
      <c r="W69" s="75">
        <v>0</v>
      </c>
    </row>
    <row r="70" spans="1:23" x14ac:dyDescent="0.25">
      <c r="A70" s="4" t="s">
        <v>60</v>
      </c>
      <c r="B70" s="92">
        <v>0</v>
      </c>
      <c r="C70" s="93">
        <v>0</v>
      </c>
      <c r="D70" s="16">
        <v>0</v>
      </c>
      <c r="E70" s="75">
        <v>0</v>
      </c>
      <c r="F70" s="16">
        <v>0</v>
      </c>
      <c r="G70" s="75">
        <v>0</v>
      </c>
      <c r="H70" s="16">
        <v>0</v>
      </c>
      <c r="I70" s="75">
        <v>0</v>
      </c>
      <c r="J70" s="16">
        <v>0</v>
      </c>
      <c r="K70" s="75">
        <v>0</v>
      </c>
      <c r="L70" s="16">
        <v>0</v>
      </c>
      <c r="M70" s="75">
        <v>0</v>
      </c>
      <c r="N70" s="16">
        <v>0</v>
      </c>
      <c r="O70" s="75">
        <v>0</v>
      </c>
      <c r="P70" s="16">
        <v>0</v>
      </c>
      <c r="Q70" s="75">
        <v>0</v>
      </c>
      <c r="R70" s="16">
        <v>0</v>
      </c>
      <c r="S70" s="75">
        <v>0</v>
      </c>
      <c r="T70" s="16">
        <v>0</v>
      </c>
      <c r="U70" s="75">
        <v>0</v>
      </c>
      <c r="V70" s="16">
        <v>0</v>
      </c>
      <c r="W70" s="75">
        <v>0</v>
      </c>
    </row>
    <row r="71" spans="1:23" x14ac:dyDescent="0.25">
      <c r="A71" s="4" t="s">
        <v>61</v>
      </c>
      <c r="B71" s="92">
        <v>0</v>
      </c>
      <c r="C71" s="93">
        <v>0</v>
      </c>
      <c r="D71" s="16">
        <v>0</v>
      </c>
      <c r="E71" s="75">
        <v>0</v>
      </c>
      <c r="F71" s="16">
        <v>0</v>
      </c>
      <c r="G71" s="75">
        <v>0</v>
      </c>
      <c r="H71" s="16">
        <v>0</v>
      </c>
      <c r="I71" s="75">
        <v>0</v>
      </c>
      <c r="J71" s="16">
        <v>0</v>
      </c>
      <c r="K71" s="75">
        <v>0</v>
      </c>
      <c r="L71" s="16">
        <v>0</v>
      </c>
      <c r="M71" s="75">
        <v>0</v>
      </c>
      <c r="N71" s="16">
        <v>0</v>
      </c>
      <c r="O71" s="75">
        <v>0</v>
      </c>
      <c r="P71" s="16">
        <v>0</v>
      </c>
      <c r="Q71" s="75">
        <v>0</v>
      </c>
      <c r="R71" s="16">
        <v>0</v>
      </c>
      <c r="S71" s="75">
        <v>0</v>
      </c>
      <c r="T71" s="16">
        <v>0</v>
      </c>
      <c r="U71" s="75">
        <v>0</v>
      </c>
      <c r="V71" s="16">
        <v>0</v>
      </c>
      <c r="W71" s="75">
        <v>0</v>
      </c>
    </row>
    <row r="72" spans="1:23" x14ac:dyDescent="0.25">
      <c r="A72" s="4" t="s">
        <v>62</v>
      </c>
      <c r="B72" s="92">
        <v>218538</v>
      </c>
      <c r="C72" s="93">
        <v>433000</v>
      </c>
      <c r="D72" s="16">
        <v>159519</v>
      </c>
      <c r="E72" s="75">
        <v>0</v>
      </c>
      <c r="F72" s="16">
        <v>1080</v>
      </c>
      <c r="G72" s="75">
        <v>0</v>
      </c>
      <c r="H72" s="16">
        <v>0</v>
      </c>
      <c r="I72" s="75">
        <v>0</v>
      </c>
      <c r="J72" s="16">
        <v>57939</v>
      </c>
      <c r="K72" s="75">
        <v>433000</v>
      </c>
      <c r="L72" s="16">
        <v>0</v>
      </c>
      <c r="M72" s="75">
        <v>0</v>
      </c>
      <c r="N72" s="16">
        <v>0</v>
      </c>
      <c r="O72" s="75">
        <v>0</v>
      </c>
      <c r="P72" s="16">
        <v>0</v>
      </c>
      <c r="Q72" s="75">
        <v>0</v>
      </c>
      <c r="R72" s="16">
        <v>0</v>
      </c>
      <c r="S72" s="75">
        <v>0</v>
      </c>
      <c r="T72" s="16">
        <v>0</v>
      </c>
      <c r="U72" s="75">
        <v>0</v>
      </c>
      <c r="V72" s="16">
        <v>0</v>
      </c>
      <c r="W72" s="75">
        <v>0</v>
      </c>
    </row>
    <row r="73" spans="1:23" x14ac:dyDescent="0.25">
      <c r="A73" s="4" t="s">
        <v>63</v>
      </c>
      <c r="B73" s="92">
        <v>104394.99999999999</v>
      </c>
      <c r="C73" s="93">
        <v>0</v>
      </c>
      <c r="D73" s="16">
        <v>95378.29</v>
      </c>
      <c r="E73" s="75">
        <v>0</v>
      </c>
      <c r="F73" s="16">
        <v>10800.92</v>
      </c>
      <c r="G73" s="75">
        <v>0</v>
      </c>
      <c r="H73" s="16">
        <v>0</v>
      </c>
      <c r="I73" s="75">
        <v>0</v>
      </c>
      <c r="J73" s="16">
        <v>0</v>
      </c>
      <c r="K73" s="75">
        <v>0</v>
      </c>
      <c r="L73" s="16">
        <v>0</v>
      </c>
      <c r="M73" s="75">
        <v>0</v>
      </c>
      <c r="N73" s="16">
        <v>0</v>
      </c>
      <c r="O73" s="75">
        <v>0</v>
      </c>
      <c r="P73" s="16">
        <v>-1784.21</v>
      </c>
      <c r="Q73" s="75">
        <v>0</v>
      </c>
      <c r="R73" s="16">
        <v>0</v>
      </c>
      <c r="S73" s="75">
        <v>0</v>
      </c>
      <c r="T73" s="16">
        <v>0</v>
      </c>
      <c r="U73" s="75">
        <v>0</v>
      </c>
      <c r="V73" s="16">
        <v>0</v>
      </c>
      <c r="W73" s="75">
        <v>0</v>
      </c>
    </row>
    <row r="74" spans="1:23" x14ac:dyDescent="0.25">
      <c r="A74" s="4" t="s">
        <v>64</v>
      </c>
      <c r="B74" s="92">
        <v>0</v>
      </c>
      <c r="C74" s="93">
        <v>0</v>
      </c>
      <c r="D74" s="16">
        <v>0</v>
      </c>
      <c r="E74" s="75">
        <v>0</v>
      </c>
      <c r="F74" s="16">
        <v>0</v>
      </c>
      <c r="G74" s="75">
        <v>0</v>
      </c>
      <c r="H74" s="16">
        <v>0</v>
      </c>
      <c r="I74" s="75">
        <v>0</v>
      </c>
      <c r="J74" s="16">
        <v>0</v>
      </c>
      <c r="K74" s="75">
        <v>0</v>
      </c>
      <c r="L74" s="16">
        <v>0</v>
      </c>
      <c r="M74" s="75">
        <v>0</v>
      </c>
      <c r="N74" s="16">
        <v>0</v>
      </c>
      <c r="O74" s="75">
        <v>0</v>
      </c>
      <c r="P74" s="16">
        <v>0</v>
      </c>
      <c r="Q74" s="75">
        <v>0</v>
      </c>
      <c r="R74" s="16">
        <v>0</v>
      </c>
      <c r="S74" s="75">
        <v>0</v>
      </c>
      <c r="T74" s="16">
        <v>0</v>
      </c>
      <c r="U74" s="75">
        <v>0</v>
      </c>
      <c r="V74" s="16">
        <v>0</v>
      </c>
      <c r="W74" s="75">
        <v>0</v>
      </c>
    </row>
    <row r="75" spans="1:23" x14ac:dyDescent="0.25">
      <c r="A75" s="4" t="s">
        <v>65</v>
      </c>
      <c r="B75" s="92">
        <v>0</v>
      </c>
      <c r="C75" s="93">
        <v>0</v>
      </c>
      <c r="D75" s="16">
        <v>0</v>
      </c>
      <c r="E75" s="75">
        <v>0</v>
      </c>
      <c r="F75" s="16">
        <v>0</v>
      </c>
      <c r="G75" s="75">
        <v>0</v>
      </c>
      <c r="H75" s="16">
        <v>0</v>
      </c>
      <c r="I75" s="75">
        <v>0</v>
      </c>
      <c r="J75" s="16">
        <v>0</v>
      </c>
      <c r="K75" s="75">
        <v>0</v>
      </c>
      <c r="L75" s="16">
        <v>0</v>
      </c>
      <c r="M75" s="75">
        <v>0</v>
      </c>
      <c r="N75" s="16">
        <v>0</v>
      </c>
      <c r="O75" s="75">
        <v>0</v>
      </c>
      <c r="P75" s="16">
        <v>0</v>
      </c>
      <c r="Q75" s="75">
        <v>0</v>
      </c>
      <c r="R75" s="16">
        <v>0</v>
      </c>
      <c r="S75" s="75">
        <v>0</v>
      </c>
      <c r="T75" s="16">
        <v>0</v>
      </c>
      <c r="U75" s="75">
        <v>0</v>
      </c>
      <c r="V75" s="16">
        <v>0</v>
      </c>
      <c r="W75" s="75">
        <v>0</v>
      </c>
    </row>
    <row r="76" spans="1:23" x14ac:dyDescent="0.25">
      <c r="A76" s="4" t="s">
        <v>66</v>
      </c>
      <c r="B76" s="92">
        <v>0</v>
      </c>
      <c r="C76" s="93">
        <v>23930</v>
      </c>
      <c r="D76" s="16">
        <v>0</v>
      </c>
      <c r="E76" s="75">
        <v>0</v>
      </c>
      <c r="F76" s="16">
        <v>0</v>
      </c>
      <c r="G76" s="75">
        <v>0</v>
      </c>
      <c r="H76" s="16">
        <v>0</v>
      </c>
      <c r="I76" s="75">
        <v>0</v>
      </c>
      <c r="J76" s="16">
        <v>0</v>
      </c>
      <c r="K76" s="75">
        <v>20450</v>
      </c>
      <c r="L76" s="16">
        <v>0</v>
      </c>
      <c r="M76" s="75">
        <v>0</v>
      </c>
      <c r="N76" s="16">
        <v>0</v>
      </c>
      <c r="O76" s="75">
        <v>0</v>
      </c>
      <c r="P76" s="16">
        <v>0</v>
      </c>
      <c r="Q76" s="75">
        <v>3480</v>
      </c>
      <c r="R76" s="16">
        <v>0</v>
      </c>
      <c r="S76" s="75">
        <v>0</v>
      </c>
      <c r="T76" s="16">
        <v>0</v>
      </c>
      <c r="U76" s="75">
        <v>0</v>
      </c>
      <c r="V76" s="16">
        <v>0</v>
      </c>
      <c r="W76" s="75">
        <v>0</v>
      </c>
    </row>
    <row r="77" spans="1:23" x14ac:dyDescent="0.25">
      <c r="A77" s="4" t="s">
        <v>67</v>
      </c>
      <c r="B77" s="92">
        <v>0</v>
      </c>
      <c r="C77" s="93">
        <v>0</v>
      </c>
      <c r="D77" s="16">
        <v>0</v>
      </c>
      <c r="E77" s="75">
        <v>0</v>
      </c>
      <c r="F77" s="16">
        <v>0</v>
      </c>
      <c r="G77" s="75">
        <v>0</v>
      </c>
      <c r="H77" s="16">
        <v>0</v>
      </c>
      <c r="I77" s="75">
        <v>0</v>
      </c>
      <c r="J77" s="16">
        <v>0</v>
      </c>
      <c r="K77" s="75">
        <v>0</v>
      </c>
      <c r="L77" s="16">
        <v>0</v>
      </c>
      <c r="M77" s="75">
        <v>0</v>
      </c>
      <c r="N77" s="16">
        <v>0</v>
      </c>
      <c r="O77" s="75">
        <v>0</v>
      </c>
      <c r="P77" s="16">
        <v>0</v>
      </c>
      <c r="Q77" s="75">
        <v>0</v>
      </c>
      <c r="R77" s="16">
        <v>0</v>
      </c>
      <c r="S77" s="75">
        <v>0</v>
      </c>
      <c r="T77" s="16">
        <v>0</v>
      </c>
      <c r="U77" s="75">
        <v>0</v>
      </c>
      <c r="V77" s="16">
        <v>0</v>
      </c>
      <c r="W77" s="75">
        <v>0</v>
      </c>
    </row>
    <row r="78" spans="1:23" x14ac:dyDescent="0.25">
      <c r="A78" s="4" t="s">
        <v>68</v>
      </c>
      <c r="B78" s="92">
        <v>-1320</v>
      </c>
      <c r="C78" s="93">
        <v>1174315</v>
      </c>
      <c r="D78" s="16">
        <v>0</v>
      </c>
      <c r="E78" s="75">
        <v>1049242</v>
      </c>
      <c r="F78" s="16">
        <v>0</v>
      </c>
      <c r="G78" s="75">
        <v>125073</v>
      </c>
      <c r="H78" s="16">
        <v>0</v>
      </c>
      <c r="I78" s="75">
        <v>0</v>
      </c>
      <c r="J78" s="16">
        <v>0</v>
      </c>
      <c r="K78" s="75">
        <v>0</v>
      </c>
      <c r="L78" s="16">
        <v>0</v>
      </c>
      <c r="M78" s="75">
        <v>0</v>
      </c>
      <c r="N78" s="16">
        <v>0</v>
      </c>
      <c r="O78" s="75">
        <v>0</v>
      </c>
      <c r="P78" s="16">
        <v>-1320</v>
      </c>
      <c r="Q78" s="75">
        <v>0</v>
      </c>
      <c r="R78" s="16">
        <v>0</v>
      </c>
      <c r="S78" s="75">
        <v>0</v>
      </c>
      <c r="T78" s="16">
        <v>0</v>
      </c>
      <c r="U78" s="75">
        <v>0</v>
      </c>
      <c r="V78" s="16">
        <v>0</v>
      </c>
      <c r="W78" s="75">
        <v>0</v>
      </c>
    </row>
    <row r="79" spans="1:23" x14ac:dyDescent="0.25">
      <c r="A79" s="4" t="s">
        <v>69</v>
      </c>
      <c r="B79" s="92">
        <v>0</v>
      </c>
      <c r="C79" s="93">
        <v>0</v>
      </c>
      <c r="D79" s="16">
        <v>0</v>
      </c>
      <c r="E79" s="75">
        <v>0</v>
      </c>
      <c r="F79" s="16">
        <v>0</v>
      </c>
      <c r="G79" s="75">
        <v>0</v>
      </c>
      <c r="H79" s="16">
        <v>0</v>
      </c>
      <c r="I79" s="75">
        <v>0</v>
      </c>
      <c r="J79" s="16">
        <v>0</v>
      </c>
      <c r="K79" s="75">
        <v>0</v>
      </c>
      <c r="L79" s="16">
        <v>0</v>
      </c>
      <c r="M79" s="75">
        <v>0</v>
      </c>
      <c r="N79" s="16">
        <v>0</v>
      </c>
      <c r="O79" s="75">
        <v>0</v>
      </c>
      <c r="P79" s="16">
        <v>0</v>
      </c>
      <c r="Q79" s="75">
        <v>0</v>
      </c>
      <c r="R79" s="16">
        <v>0</v>
      </c>
      <c r="S79" s="75">
        <v>0</v>
      </c>
      <c r="T79" s="16">
        <v>0</v>
      </c>
      <c r="U79" s="75">
        <v>0</v>
      </c>
      <c r="V79" s="16">
        <v>0</v>
      </c>
      <c r="W79" s="75">
        <v>0</v>
      </c>
    </row>
    <row r="80" spans="1:23" x14ac:dyDescent="0.25">
      <c r="A80" s="4" t="s">
        <v>70</v>
      </c>
      <c r="B80" s="92">
        <v>0</v>
      </c>
      <c r="C80" s="93">
        <v>696425.47</v>
      </c>
      <c r="D80" s="16">
        <v>0</v>
      </c>
      <c r="E80" s="75">
        <v>196425.47</v>
      </c>
      <c r="F80" s="16">
        <v>0</v>
      </c>
      <c r="G80" s="75">
        <v>0</v>
      </c>
      <c r="H80" s="16">
        <v>0</v>
      </c>
      <c r="I80" s="75">
        <v>0</v>
      </c>
      <c r="J80" s="16">
        <v>0</v>
      </c>
      <c r="K80" s="75">
        <v>500000</v>
      </c>
      <c r="L80" s="16">
        <v>0</v>
      </c>
      <c r="M80" s="75">
        <v>0</v>
      </c>
      <c r="N80" s="16">
        <v>0</v>
      </c>
      <c r="O80" s="75">
        <v>0</v>
      </c>
      <c r="P80" s="16">
        <v>0</v>
      </c>
      <c r="Q80" s="75">
        <v>0</v>
      </c>
      <c r="R80" s="16">
        <v>0</v>
      </c>
      <c r="S80" s="75">
        <v>0</v>
      </c>
      <c r="T80" s="16">
        <v>0</v>
      </c>
      <c r="U80" s="75">
        <v>0</v>
      </c>
      <c r="V80" s="16">
        <v>0</v>
      </c>
      <c r="W80" s="75">
        <v>0</v>
      </c>
    </row>
    <row r="81" spans="1:23" x14ac:dyDescent="0.25">
      <c r="A81" s="4" t="s">
        <v>71</v>
      </c>
      <c r="B81" s="92">
        <v>0</v>
      </c>
      <c r="C81" s="93">
        <v>191474</v>
      </c>
      <c r="D81" s="16">
        <v>0</v>
      </c>
      <c r="E81" s="75">
        <v>31377</v>
      </c>
      <c r="F81" s="16">
        <v>0</v>
      </c>
      <c r="G81" s="75">
        <v>0</v>
      </c>
      <c r="H81" s="16">
        <v>0</v>
      </c>
      <c r="I81" s="75">
        <v>0</v>
      </c>
      <c r="J81" s="16">
        <v>0</v>
      </c>
      <c r="K81" s="75">
        <v>0</v>
      </c>
      <c r="L81" s="16">
        <v>0</v>
      </c>
      <c r="M81" s="75">
        <v>0</v>
      </c>
      <c r="N81" s="16">
        <v>0</v>
      </c>
      <c r="O81" s="75">
        <v>0</v>
      </c>
      <c r="P81" s="16">
        <v>0</v>
      </c>
      <c r="Q81" s="75">
        <v>-11853</v>
      </c>
      <c r="R81" s="16">
        <v>0</v>
      </c>
      <c r="S81" s="75">
        <v>171950</v>
      </c>
      <c r="T81" s="16">
        <v>0</v>
      </c>
      <c r="U81" s="75">
        <v>0</v>
      </c>
      <c r="V81" s="16">
        <v>0</v>
      </c>
      <c r="W81" s="75">
        <v>0</v>
      </c>
    </row>
    <row r="82" spans="1:23" x14ac:dyDescent="0.25">
      <c r="A82" s="4" t="s">
        <v>72</v>
      </c>
      <c r="B82" s="92">
        <v>0</v>
      </c>
      <c r="C82" s="93">
        <v>0</v>
      </c>
      <c r="D82" s="16">
        <v>0</v>
      </c>
      <c r="E82" s="75">
        <v>0</v>
      </c>
      <c r="F82" s="16">
        <v>0</v>
      </c>
      <c r="G82" s="75">
        <v>0</v>
      </c>
      <c r="H82" s="16">
        <v>0</v>
      </c>
      <c r="I82" s="75">
        <v>0</v>
      </c>
      <c r="J82" s="16">
        <v>0</v>
      </c>
      <c r="K82" s="75">
        <v>0</v>
      </c>
      <c r="L82" s="16">
        <v>0</v>
      </c>
      <c r="M82" s="75">
        <v>0</v>
      </c>
      <c r="N82" s="16">
        <v>0</v>
      </c>
      <c r="O82" s="75">
        <v>0</v>
      </c>
      <c r="P82" s="16">
        <v>0</v>
      </c>
      <c r="Q82" s="75">
        <v>0</v>
      </c>
      <c r="R82" s="16">
        <v>0</v>
      </c>
      <c r="S82" s="75">
        <v>0</v>
      </c>
      <c r="T82" s="16">
        <v>0</v>
      </c>
      <c r="U82" s="75">
        <v>0</v>
      </c>
      <c r="V82" s="16">
        <v>0</v>
      </c>
      <c r="W82" s="75">
        <v>0</v>
      </c>
    </row>
    <row r="83" spans="1:23" x14ac:dyDescent="0.25">
      <c r="A83" s="4" t="s">
        <v>73</v>
      </c>
      <c r="B83" s="92">
        <v>0</v>
      </c>
      <c r="C83" s="93">
        <v>1596030.37</v>
      </c>
      <c r="D83" s="16">
        <v>0</v>
      </c>
      <c r="E83" s="75">
        <v>6200</v>
      </c>
      <c r="F83" s="16">
        <v>0</v>
      </c>
      <c r="G83" s="75">
        <v>1589830.37</v>
      </c>
      <c r="H83" s="16">
        <v>0</v>
      </c>
      <c r="I83" s="75">
        <v>0</v>
      </c>
      <c r="J83" s="16">
        <v>0</v>
      </c>
      <c r="K83" s="75">
        <v>0</v>
      </c>
      <c r="L83" s="16">
        <v>0</v>
      </c>
      <c r="M83" s="75">
        <v>0</v>
      </c>
      <c r="N83" s="16">
        <v>0</v>
      </c>
      <c r="O83" s="75">
        <v>0</v>
      </c>
      <c r="P83" s="16">
        <v>0</v>
      </c>
      <c r="Q83" s="75">
        <v>0</v>
      </c>
      <c r="R83" s="16">
        <v>0</v>
      </c>
      <c r="S83" s="75">
        <v>0</v>
      </c>
      <c r="T83" s="16">
        <v>0</v>
      </c>
      <c r="U83" s="75">
        <v>0</v>
      </c>
      <c r="V83" s="16">
        <v>0</v>
      </c>
      <c r="W83" s="75">
        <v>0</v>
      </c>
    </row>
    <row r="84" spans="1:23" x14ac:dyDescent="0.25">
      <c r="A84" s="4" t="s">
        <v>74</v>
      </c>
      <c r="B84" s="92">
        <v>96729</v>
      </c>
      <c r="C84" s="93">
        <v>0</v>
      </c>
      <c r="D84" s="16">
        <v>0</v>
      </c>
      <c r="E84" s="75">
        <v>0</v>
      </c>
      <c r="F84" s="16">
        <v>0</v>
      </c>
      <c r="G84" s="75">
        <v>0</v>
      </c>
      <c r="H84" s="16">
        <v>0</v>
      </c>
      <c r="I84" s="75">
        <v>0</v>
      </c>
      <c r="J84" s="16">
        <v>0</v>
      </c>
      <c r="K84" s="75">
        <v>0</v>
      </c>
      <c r="L84" s="16">
        <v>0</v>
      </c>
      <c r="M84" s="75">
        <v>0</v>
      </c>
      <c r="N84" s="16">
        <v>0</v>
      </c>
      <c r="O84" s="75">
        <v>0</v>
      </c>
      <c r="P84" s="16">
        <v>0</v>
      </c>
      <c r="Q84" s="75">
        <v>0</v>
      </c>
      <c r="R84" s="16">
        <v>96729</v>
      </c>
      <c r="S84" s="75">
        <v>0</v>
      </c>
      <c r="T84" s="16">
        <v>0</v>
      </c>
      <c r="U84" s="75">
        <v>0</v>
      </c>
      <c r="V84" s="16">
        <v>0</v>
      </c>
      <c r="W84" s="75">
        <v>0</v>
      </c>
    </row>
    <row r="85" spans="1:23" x14ac:dyDescent="0.25">
      <c r="A85" s="4" t="s">
        <v>75</v>
      </c>
      <c r="B85" s="92">
        <v>0</v>
      </c>
      <c r="C85" s="93">
        <v>0</v>
      </c>
      <c r="D85" s="16">
        <v>0</v>
      </c>
      <c r="E85" s="75">
        <v>0</v>
      </c>
      <c r="F85" s="16">
        <v>0</v>
      </c>
      <c r="G85" s="75">
        <v>0</v>
      </c>
      <c r="H85" s="16">
        <v>0</v>
      </c>
      <c r="I85" s="75">
        <v>0</v>
      </c>
      <c r="J85" s="16">
        <v>0</v>
      </c>
      <c r="K85" s="75">
        <v>0</v>
      </c>
      <c r="L85" s="16">
        <v>0</v>
      </c>
      <c r="M85" s="75">
        <v>0</v>
      </c>
      <c r="N85" s="16">
        <v>0</v>
      </c>
      <c r="O85" s="75">
        <v>0</v>
      </c>
      <c r="P85" s="16">
        <v>0</v>
      </c>
      <c r="Q85" s="75">
        <v>0</v>
      </c>
      <c r="R85" s="16">
        <v>0</v>
      </c>
      <c r="S85" s="75">
        <v>0</v>
      </c>
      <c r="T85" s="16">
        <v>0</v>
      </c>
      <c r="U85" s="75">
        <v>0</v>
      </c>
      <c r="V85" s="16">
        <v>0</v>
      </c>
      <c r="W85" s="75">
        <v>0</v>
      </c>
    </row>
    <row r="86" spans="1:23" x14ac:dyDescent="0.25">
      <c r="A86" s="4" t="s">
        <v>76</v>
      </c>
      <c r="B86" s="92">
        <v>0</v>
      </c>
      <c r="C86" s="93">
        <v>0</v>
      </c>
      <c r="D86" s="16">
        <v>0</v>
      </c>
      <c r="E86" s="75">
        <v>0</v>
      </c>
      <c r="F86" s="16">
        <v>0</v>
      </c>
      <c r="G86" s="75">
        <v>0</v>
      </c>
      <c r="H86" s="16">
        <v>0</v>
      </c>
      <c r="I86" s="75">
        <v>0</v>
      </c>
      <c r="J86" s="16">
        <v>0</v>
      </c>
      <c r="K86" s="75">
        <v>0</v>
      </c>
      <c r="L86" s="16">
        <v>0</v>
      </c>
      <c r="M86" s="75">
        <v>0</v>
      </c>
      <c r="N86" s="16">
        <v>0</v>
      </c>
      <c r="O86" s="75">
        <v>0</v>
      </c>
      <c r="P86" s="16">
        <v>0</v>
      </c>
      <c r="Q86" s="75">
        <v>0</v>
      </c>
      <c r="R86" s="16">
        <v>0</v>
      </c>
      <c r="S86" s="75">
        <v>0</v>
      </c>
      <c r="T86" s="16">
        <v>0</v>
      </c>
      <c r="U86" s="75">
        <v>0</v>
      </c>
      <c r="V86" s="16">
        <v>0</v>
      </c>
      <c r="W86" s="75">
        <v>0</v>
      </c>
    </row>
    <row r="87" spans="1:23" x14ac:dyDescent="0.25">
      <c r="A87" s="4" t="s">
        <v>77</v>
      </c>
      <c r="B87" s="92">
        <v>0</v>
      </c>
      <c r="C87" s="93">
        <v>12177590.439999999</v>
      </c>
      <c r="D87" s="16">
        <v>0</v>
      </c>
      <c r="E87" s="75">
        <v>0</v>
      </c>
      <c r="F87" s="16">
        <v>0</v>
      </c>
      <c r="G87" s="75">
        <v>11922812.84</v>
      </c>
      <c r="H87" s="16">
        <v>0</v>
      </c>
      <c r="I87" s="75">
        <v>0</v>
      </c>
      <c r="J87" s="16">
        <v>0</v>
      </c>
      <c r="K87" s="75">
        <v>0</v>
      </c>
      <c r="L87" s="16">
        <v>0</v>
      </c>
      <c r="M87" s="75">
        <v>0</v>
      </c>
      <c r="N87" s="16">
        <v>0</v>
      </c>
      <c r="O87" s="75">
        <v>0</v>
      </c>
      <c r="P87" s="16">
        <v>0</v>
      </c>
      <c r="Q87" s="75">
        <v>254777.59999999963</v>
      </c>
      <c r="R87" s="16">
        <v>0</v>
      </c>
      <c r="S87" s="75">
        <v>0</v>
      </c>
      <c r="T87" s="16">
        <v>0</v>
      </c>
      <c r="U87" s="75">
        <v>0</v>
      </c>
      <c r="V87" s="16">
        <v>0</v>
      </c>
      <c r="W87" s="75">
        <v>0</v>
      </c>
    </row>
    <row r="88" spans="1:23" x14ac:dyDescent="0.25">
      <c r="A88" s="4" t="s">
        <v>78</v>
      </c>
      <c r="B88" s="92">
        <v>0</v>
      </c>
      <c r="C88" s="93">
        <v>0</v>
      </c>
      <c r="D88" s="16">
        <v>0</v>
      </c>
      <c r="E88" s="75">
        <v>0</v>
      </c>
      <c r="F88" s="16">
        <v>0</v>
      </c>
      <c r="G88" s="75">
        <v>0</v>
      </c>
      <c r="H88" s="16">
        <v>0</v>
      </c>
      <c r="I88" s="75">
        <v>0</v>
      </c>
      <c r="J88" s="16">
        <v>0</v>
      </c>
      <c r="K88" s="75">
        <v>0</v>
      </c>
      <c r="L88" s="16">
        <v>0</v>
      </c>
      <c r="M88" s="75">
        <v>0</v>
      </c>
      <c r="N88" s="16">
        <v>0</v>
      </c>
      <c r="O88" s="75">
        <v>0</v>
      </c>
      <c r="P88" s="16">
        <v>0</v>
      </c>
      <c r="Q88" s="75">
        <v>0</v>
      </c>
      <c r="R88" s="16">
        <v>0</v>
      </c>
      <c r="S88" s="75">
        <v>0</v>
      </c>
      <c r="T88" s="16">
        <v>0</v>
      </c>
      <c r="U88" s="75">
        <v>0</v>
      </c>
      <c r="V88" s="16">
        <v>0</v>
      </c>
      <c r="W88" s="75">
        <v>0</v>
      </c>
    </row>
    <row r="89" spans="1:23" x14ac:dyDescent="0.25">
      <c r="A89" s="5"/>
      <c r="B89" s="94"/>
      <c r="C89" s="95"/>
      <c r="D89" s="18"/>
      <c r="E89" s="13"/>
      <c r="F89" s="18"/>
      <c r="G89" s="13"/>
      <c r="H89" s="18"/>
      <c r="I89" s="13"/>
      <c r="J89" s="18"/>
      <c r="K89" s="13"/>
      <c r="L89" s="18"/>
      <c r="M89" s="13"/>
      <c r="N89" s="18"/>
      <c r="O89" s="13"/>
      <c r="P89" s="18"/>
      <c r="Q89" s="13"/>
      <c r="R89" s="18"/>
      <c r="S89" s="13"/>
      <c r="T89" s="18"/>
      <c r="U89" s="13"/>
      <c r="V89" s="18"/>
      <c r="W89" s="13"/>
    </row>
    <row r="90" spans="1:23" x14ac:dyDescent="0.25">
      <c r="A90" s="30"/>
      <c r="B90" s="31">
        <f>SUM(B9:B89)</f>
        <v>40330374.45344054</v>
      </c>
      <c r="C90" s="33">
        <f t="shared" ref="C90:W90" si="0">SUM(C9:C89)</f>
        <v>153128075.68000016</v>
      </c>
      <c r="D90" s="31">
        <f t="shared" si="0"/>
        <v>36745433.080000006</v>
      </c>
      <c r="E90" s="33">
        <f t="shared" si="0"/>
        <v>14392710.950000016</v>
      </c>
      <c r="F90" s="31">
        <f t="shared" si="0"/>
        <v>1989153.7839494394</v>
      </c>
      <c r="G90" s="33">
        <f t="shared" si="0"/>
        <v>124162921.01000012</v>
      </c>
      <c r="H90" s="31">
        <f t="shared" si="0"/>
        <v>284592</v>
      </c>
      <c r="I90" s="33">
        <f t="shared" si="0"/>
        <v>0</v>
      </c>
      <c r="J90" s="31">
        <f t="shared" si="0"/>
        <v>57939</v>
      </c>
      <c r="K90" s="33">
        <f t="shared" si="0"/>
        <v>955528</v>
      </c>
      <c r="L90" s="31">
        <f t="shared" si="0"/>
        <v>139800</v>
      </c>
      <c r="M90" s="33">
        <f t="shared" si="0"/>
        <v>193999.97999999995</v>
      </c>
      <c r="N90" s="31">
        <f t="shared" si="0"/>
        <v>39747.560597945208</v>
      </c>
      <c r="O90" s="33">
        <f t="shared" si="0"/>
        <v>943447.73000000091</v>
      </c>
      <c r="P90" s="31">
        <f t="shared" si="0"/>
        <v>929296.47492054792</v>
      </c>
      <c r="Q90" s="33">
        <f t="shared" si="0"/>
        <v>2185154.7500000033</v>
      </c>
      <c r="R90" s="31">
        <f t="shared" si="0"/>
        <v>122775</v>
      </c>
      <c r="S90" s="33">
        <f t="shared" si="0"/>
        <v>10315220.260000015</v>
      </c>
      <c r="T90" s="31">
        <f t="shared" si="0"/>
        <v>17755</v>
      </c>
      <c r="U90" s="33">
        <f t="shared" si="0"/>
        <v>4600</v>
      </c>
      <c r="V90" s="31">
        <f t="shared" si="0"/>
        <v>3882.5539726027419</v>
      </c>
      <c r="W90" s="33">
        <f t="shared" si="0"/>
        <v>-25507</v>
      </c>
    </row>
    <row r="91" spans="1:23" x14ac:dyDescent="0.25">
      <c r="A91" s="29" t="s">
        <v>285</v>
      </c>
      <c r="B91" s="10"/>
      <c r="C91" s="10"/>
      <c r="D91" s="10"/>
      <c r="E91" s="10"/>
      <c r="F91" s="10"/>
      <c r="G91" s="10"/>
      <c r="H91" s="10"/>
      <c r="I91" s="10"/>
      <c r="J91" s="10"/>
      <c r="K91" s="10"/>
      <c r="L91" s="10"/>
      <c r="M91" s="10"/>
      <c r="N91" s="10"/>
      <c r="O91" s="10"/>
      <c r="P91" s="10"/>
      <c r="Q91" s="10"/>
      <c r="R91" s="10"/>
      <c r="S91" s="10"/>
      <c r="T91" s="10"/>
      <c r="U91" s="10"/>
      <c r="V91" s="10"/>
      <c r="W91" s="10"/>
    </row>
  </sheetData>
  <printOptions horizontalCentered="1" verticalCentered="1"/>
  <pageMargins left="0.39370078740157483" right="0.39370078740157483" top="0.39370078740157483" bottom="0.39370078740157483" header="0.31496062992125984" footer="0.31496062992125984"/>
  <pageSetup paperSize="8" scale="55" fitToWidth="2"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K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1" width="12.6640625" style="9"/>
    <col min="12" max="16384" width="12.6640625" style="6"/>
  </cols>
  <sheetData>
    <row r="1" spans="1:11" x14ac:dyDescent="0.25">
      <c r="A1" s="1" t="s">
        <v>0</v>
      </c>
      <c r="B1" s="7"/>
      <c r="C1" s="7"/>
      <c r="D1" s="7"/>
      <c r="E1" s="7"/>
      <c r="F1" s="7"/>
      <c r="G1" s="7"/>
      <c r="H1" s="7"/>
      <c r="I1" s="7"/>
      <c r="J1" s="7"/>
      <c r="K1" s="7"/>
    </row>
    <row r="2" spans="1:11" ht="15.6" x14ac:dyDescent="0.3">
      <c r="A2" s="2" t="s">
        <v>271</v>
      </c>
      <c r="B2" s="8"/>
      <c r="C2" s="8"/>
      <c r="D2" s="8"/>
      <c r="E2" s="8"/>
      <c r="F2" s="8"/>
      <c r="G2" s="8"/>
      <c r="H2" s="8"/>
      <c r="I2" s="8"/>
      <c r="J2" s="8"/>
      <c r="K2" s="8"/>
    </row>
    <row r="3" spans="1:11" x14ac:dyDescent="0.25">
      <c r="A3" s="28" t="str">
        <f>'Total Exp'!A3</f>
        <v>2016-17</v>
      </c>
    </row>
    <row r="4" spans="1:11" ht="15.6" x14ac:dyDescent="0.3">
      <c r="A4" s="82" t="s">
        <v>125</v>
      </c>
      <c r="B4" s="83"/>
      <c r="C4" s="84"/>
      <c r="D4" s="85"/>
      <c r="E4" s="83"/>
      <c r="F4" s="85"/>
      <c r="G4" s="83"/>
      <c r="H4" s="85"/>
      <c r="I4" s="83"/>
      <c r="J4" s="85"/>
      <c r="K4" s="84" t="s">
        <v>287</v>
      </c>
    </row>
    <row r="5" spans="1:11" s="60" customFormat="1" ht="13.2" x14ac:dyDescent="0.25">
      <c r="A5" s="49"/>
      <c r="B5" s="65" t="s">
        <v>180</v>
      </c>
      <c r="C5" s="63"/>
      <c r="D5" s="64" t="s">
        <v>173</v>
      </c>
      <c r="E5" s="66"/>
      <c r="F5" s="65" t="s">
        <v>174</v>
      </c>
      <c r="G5" s="66"/>
      <c r="H5" s="65" t="s">
        <v>175</v>
      </c>
      <c r="I5" s="66"/>
      <c r="J5" s="64" t="s">
        <v>179</v>
      </c>
      <c r="K5" s="66"/>
    </row>
    <row r="6" spans="1:11" s="60" customFormat="1" ht="13.2" x14ac:dyDescent="0.25">
      <c r="A6" s="49"/>
      <c r="B6" s="50" t="str">
        <f>$A$4&amp;" Total"</f>
        <v>Waste Management Total</v>
      </c>
      <c r="C6" s="52"/>
      <c r="D6" s="50" t="s">
        <v>176</v>
      </c>
      <c r="E6" s="52"/>
      <c r="F6" s="51" t="s">
        <v>177</v>
      </c>
      <c r="G6" s="52"/>
      <c r="H6" s="51" t="s">
        <v>178</v>
      </c>
      <c r="I6" s="52"/>
      <c r="J6" s="53" t="s">
        <v>142</v>
      </c>
      <c r="K6" s="52"/>
    </row>
    <row r="7" spans="1:11" s="59" customFormat="1" ht="20.399999999999999" x14ac:dyDescent="0.2">
      <c r="A7" s="57"/>
      <c r="B7" s="42" t="s">
        <v>118</v>
      </c>
      <c r="C7" s="44" t="s">
        <v>119</v>
      </c>
      <c r="D7" s="42" t="s">
        <v>118</v>
      </c>
      <c r="E7" s="44" t="s">
        <v>119</v>
      </c>
      <c r="F7" s="42" t="s">
        <v>118</v>
      </c>
      <c r="G7" s="44" t="s">
        <v>119</v>
      </c>
      <c r="H7" s="42" t="s">
        <v>118</v>
      </c>
      <c r="I7" s="44" t="s">
        <v>119</v>
      </c>
      <c r="J7" s="42" t="s">
        <v>118</v>
      </c>
      <c r="K7" s="44" t="s">
        <v>119</v>
      </c>
    </row>
    <row r="8" spans="1:11" s="59" customFormat="1" ht="10.199999999999999" x14ac:dyDescent="0.2">
      <c r="A8" s="67"/>
      <c r="B8" s="46" t="s">
        <v>120</v>
      </c>
      <c r="C8" s="48" t="s">
        <v>121</v>
      </c>
      <c r="D8" s="46" t="s">
        <v>120</v>
      </c>
      <c r="E8" s="48" t="s">
        <v>121</v>
      </c>
      <c r="F8" s="46" t="s">
        <v>120</v>
      </c>
      <c r="G8" s="48" t="s">
        <v>121</v>
      </c>
      <c r="H8" s="46" t="s">
        <v>120</v>
      </c>
      <c r="I8" s="48" t="s">
        <v>121</v>
      </c>
      <c r="J8" s="46" t="s">
        <v>120</v>
      </c>
      <c r="K8" s="48" t="s">
        <v>121</v>
      </c>
    </row>
    <row r="9" spans="1:11" x14ac:dyDescent="0.25">
      <c r="A9" s="3"/>
      <c r="B9" s="89"/>
      <c r="C9" s="91"/>
      <c r="D9" s="14"/>
      <c r="E9" s="11"/>
      <c r="F9" s="14"/>
      <c r="G9" s="11"/>
      <c r="H9" s="14"/>
      <c r="I9" s="11"/>
      <c r="J9" s="14"/>
      <c r="K9" s="11"/>
    </row>
    <row r="10" spans="1:11" x14ac:dyDescent="0.25">
      <c r="A10" s="4" t="s">
        <v>1</v>
      </c>
      <c r="B10" s="92">
        <v>0</v>
      </c>
      <c r="C10" s="93">
        <v>0</v>
      </c>
      <c r="D10" s="16">
        <v>0</v>
      </c>
      <c r="E10" s="75">
        <v>0</v>
      </c>
      <c r="F10" s="16">
        <v>0</v>
      </c>
      <c r="G10" s="75">
        <v>0</v>
      </c>
      <c r="H10" s="16">
        <v>0</v>
      </c>
      <c r="I10" s="75">
        <v>0</v>
      </c>
      <c r="J10" s="16">
        <v>0</v>
      </c>
      <c r="K10" s="75">
        <v>0</v>
      </c>
    </row>
    <row r="11" spans="1:11" x14ac:dyDescent="0.25">
      <c r="A11" s="4" t="s">
        <v>2</v>
      </c>
      <c r="B11" s="92">
        <v>0</v>
      </c>
      <c r="C11" s="93">
        <v>0</v>
      </c>
      <c r="D11" s="16">
        <v>0</v>
      </c>
      <c r="E11" s="75">
        <v>0</v>
      </c>
      <c r="F11" s="16">
        <v>0</v>
      </c>
      <c r="G11" s="75">
        <v>0</v>
      </c>
      <c r="H11" s="16">
        <v>0</v>
      </c>
      <c r="I11" s="75">
        <v>0</v>
      </c>
      <c r="J11" s="16">
        <v>0</v>
      </c>
      <c r="K11" s="75">
        <v>0</v>
      </c>
    </row>
    <row r="12" spans="1:11" x14ac:dyDescent="0.25">
      <c r="A12" s="4" t="s">
        <v>3</v>
      </c>
      <c r="B12" s="92">
        <v>0</v>
      </c>
      <c r="C12" s="93">
        <v>0</v>
      </c>
      <c r="D12" s="16">
        <v>0</v>
      </c>
      <c r="E12" s="75">
        <v>0</v>
      </c>
      <c r="F12" s="16">
        <v>0</v>
      </c>
      <c r="G12" s="75">
        <v>0</v>
      </c>
      <c r="H12" s="16">
        <v>0</v>
      </c>
      <c r="I12" s="75">
        <v>0</v>
      </c>
      <c r="J12" s="16">
        <v>0</v>
      </c>
      <c r="K12" s="75">
        <v>0</v>
      </c>
    </row>
    <row r="13" spans="1:11" x14ac:dyDescent="0.25">
      <c r="A13" s="4" t="s">
        <v>4</v>
      </c>
      <c r="B13" s="92">
        <v>-3000</v>
      </c>
      <c r="C13" s="93">
        <v>0</v>
      </c>
      <c r="D13" s="16">
        <v>-1000</v>
      </c>
      <c r="E13" s="75">
        <v>0</v>
      </c>
      <c r="F13" s="16">
        <v>-1000</v>
      </c>
      <c r="G13" s="75">
        <v>0</v>
      </c>
      <c r="H13" s="16">
        <v>0</v>
      </c>
      <c r="I13" s="75">
        <v>0</v>
      </c>
      <c r="J13" s="16">
        <v>-1000</v>
      </c>
      <c r="K13" s="75">
        <v>0</v>
      </c>
    </row>
    <row r="14" spans="1:11" x14ac:dyDescent="0.25">
      <c r="A14" s="4" t="s">
        <v>5</v>
      </c>
      <c r="B14" s="92">
        <v>0</v>
      </c>
      <c r="C14" s="93">
        <v>0</v>
      </c>
      <c r="D14" s="16">
        <v>0</v>
      </c>
      <c r="E14" s="75">
        <v>0</v>
      </c>
      <c r="F14" s="16">
        <v>0</v>
      </c>
      <c r="G14" s="75">
        <v>0</v>
      </c>
      <c r="H14" s="16">
        <v>0</v>
      </c>
      <c r="I14" s="75">
        <v>0</v>
      </c>
      <c r="J14" s="16">
        <v>0</v>
      </c>
      <c r="K14" s="75">
        <v>0</v>
      </c>
    </row>
    <row r="15" spans="1:11" x14ac:dyDescent="0.25">
      <c r="A15" s="4" t="s">
        <v>6</v>
      </c>
      <c r="B15" s="92">
        <v>0</v>
      </c>
      <c r="C15" s="93">
        <v>0</v>
      </c>
      <c r="D15" s="16">
        <v>0</v>
      </c>
      <c r="E15" s="75">
        <v>0</v>
      </c>
      <c r="F15" s="16">
        <v>0</v>
      </c>
      <c r="G15" s="75">
        <v>0</v>
      </c>
      <c r="H15" s="16">
        <v>0</v>
      </c>
      <c r="I15" s="75">
        <v>0</v>
      </c>
      <c r="J15" s="16">
        <v>0</v>
      </c>
      <c r="K15" s="75">
        <v>0</v>
      </c>
    </row>
    <row r="16" spans="1:11" x14ac:dyDescent="0.25">
      <c r="A16" s="4" t="s">
        <v>7</v>
      </c>
      <c r="B16" s="92">
        <v>0</v>
      </c>
      <c r="C16" s="93">
        <v>0</v>
      </c>
      <c r="D16" s="16">
        <v>0</v>
      </c>
      <c r="E16" s="75">
        <v>0</v>
      </c>
      <c r="F16" s="16">
        <v>0</v>
      </c>
      <c r="G16" s="75">
        <v>0</v>
      </c>
      <c r="H16" s="16">
        <v>0</v>
      </c>
      <c r="I16" s="75">
        <v>0</v>
      </c>
      <c r="J16" s="16">
        <v>0</v>
      </c>
      <c r="K16" s="75">
        <v>0</v>
      </c>
    </row>
    <row r="17" spans="1:11" x14ac:dyDescent="0.25">
      <c r="A17" s="4" t="s">
        <v>8</v>
      </c>
      <c r="B17" s="92">
        <v>0</v>
      </c>
      <c r="C17" s="93">
        <v>0</v>
      </c>
      <c r="D17" s="16">
        <v>0</v>
      </c>
      <c r="E17" s="75">
        <v>0</v>
      </c>
      <c r="F17" s="16">
        <v>0</v>
      </c>
      <c r="G17" s="75">
        <v>0</v>
      </c>
      <c r="H17" s="16">
        <v>0</v>
      </c>
      <c r="I17" s="75">
        <v>0</v>
      </c>
      <c r="J17" s="16">
        <v>0</v>
      </c>
      <c r="K17" s="75">
        <v>0</v>
      </c>
    </row>
    <row r="18" spans="1:11" x14ac:dyDescent="0.25">
      <c r="A18" s="4" t="s">
        <v>9</v>
      </c>
      <c r="B18" s="92">
        <v>0</v>
      </c>
      <c r="C18" s="93">
        <v>0</v>
      </c>
      <c r="D18" s="16">
        <v>0</v>
      </c>
      <c r="E18" s="75">
        <v>0</v>
      </c>
      <c r="F18" s="16">
        <v>0</v>
      </c>
      <c r="G18" s="75">
        <v>0</v>
      </c>
      <c r="H18" s="16">
        <v>0</v>
      </c>
      <c r="I18" s="75">
        <v>0</v>
      </c>
      <c r="J18" s="16">
        <v>0</v>
      </c>
      <c r="K18" s="75">
        <v>0</v>
      </c>
    </row>
    <row r="19" spans="1:11" x14ac:dyDescent="0.25">
      <c r="A19" s="4" t="s">
        <v>10</v>
      </c>
      <c r="B19" s="92">
        <v>0</v>
      </c>
      <c r="C19" s="93">
        <v>0</v>
      </c>
      <c r="D19" s="16">
        <v>0</v>
      </c>
      <c r="E19" s="75">
        <v>0</v>
      </c>
      <c r="F19" s="16">
        <v>0</v>
      </c>
      <c r="G19" s="75">
        <v>0</v>
      </c>
      <c r="H19" s="16">
        <v>0</v>
      </c>
      <c r="I19" s="75">
        <v>0</v>
      </c>
      <c r="J19" s="16">
        <v>0</v>
      </c>
      <c r="K19" s="75">
        <v>0</v>
      </c>
    </row>
    <row r="20" spans="1:11" x14ac:dyDescent="0.25">
      <c r="A20" s="4" t="s">
        <v>11</v>
      </c>
      <c r="B20" s="92">
        <v>0</v>
      </c>
      <c r="C20" s="93">
        <v>0</v>
      </c>
      <c r="D20" s="16">
        <v>0</v>
      </c>
      <c r="E20" s="75">
        <v>0</v>
      </c>
      <c r="F20" s="16">
        <v>0</v>
      </c>
      <c r="G20" s="75">
        <v>0</v>
      </c>
      <c r="H20" s="16">
        <v>0</v>
      </c>
      <c r="I20" s="75">
        <v>0</v>
      </c>
      <c r="J20" s="16">
        <v>0</v>
      </c>
      <c r="K20" s="75">
        <v>0</v>
      </c>
    </row>
    <row r="21" spans="1:11" x14ac:dyDescent="0.25">
      <c r="A21" s="4" t="s">
        <v>12</v>
      </c>
      <c r="B21" s="92">
        <v>6690.27</v>
      </c>
      <c r="C21" s="93">
        <v>0</v>
      </c>
      <c r="D21" s="16">
        <v>6690.27</v>
      </c>
      <c r="E21" s="75">
        <v>0</v>
      </c>
      <c r="F21" s="16">
        <v>0</v>
      </c>
      <c r="G21" s="75">
        <v>0</v>
      </c>
      <c r="H21" s="16">
        <v>0</v>
      </c>
      <c r="I21" s="75">
        <v>0</v>
      </c>
      <c r="J21" s="16">
        <v>0</v>
      </c>
      <c r="K21" s="75">
        <v>0</v>
      </c>
    </row>
    <row r="22" spans="1:11" x14ac:dyDescent="0.25">
      <c r="A22" s="4" t="s">
        <v>13</v>
      </c>
      <c r="B22" s="92">
        <v>0</v>
      </c>
      <c r="C22" s="93">
        <v>0</v>
      </c>
      <c r="D22" s="16">
        <v>0</v>
      </c>
      <c r="E22" s="75">
        <v>0</v>
      </c>
      <c r="F22" s="16">
        <v>0</v>
      </c>
      <c r="G22" s="75">
        <v>0</v>
      </c>
      <c r="H22" s="16">
        <v>0</v>
      </c>
      <c r="I22" s="75">
        <v>0</v>
      </c>
      <c r="J22" s="16">
        <v>0</v>
      </c>
      <c r="K22" s="75">
        <v>0</v>
      </c>
    </row>
    <row r="23" spans="1:11" x14ac:dyDescent="0.25">
      <c r="A23" s="4" t="s">
        <v>14</v>
      </c>
      <c r="B23" s="92">
        <v>0</v>
      </c>
      <c r="C23" s="93">
        <v>0</v>
      </c>
      <c r="D23" s="16">
        <v>0</v>
      </c>
      <c r="E23" s="75">
        <v>0</v>
      </c>
      <c r="F23" s="16">
        <v>0</v>
      </c>
      <c r="G23" s="75">
        <v>0</v>
      </c>
      <c r="H23" s="16">
        <v>0</v>
      </c>
      <c r="I23" s="75">
        <v>0</v>
      </c>
      <c r="J23" s="16">
        <v>0</v>
      </c>
      <c r="K23" s="75">
        <v>0</v>
      </c>
    </row>
    <row r="24" spans="1:11" x14ac:dyDescent="0.25">
      <c r="A24" s="4" t="s">
        <v>15</v>
      </c>
      <c r="B24" s="92">
        <v>0</v>
      </c>
      <c r="C24" s="93">
        <v>0</v>
      </c>
      <c r="D24" s="16">
        <v>0</v>
      </c>
      <c r="E24" s="75">
        <v>0</v>
      </c>
      <c r="F24" s="16">
        <v>0</v>
      </c>
      <c r="G24" s="75">
        <v>0</v>
      </c>
      <c r="H24" s="16">
        <v>0</v>
      </c>
      <c r="I24" s="75">
        <v>0</v>
      </c>
      <c r="J24" s="16">
        <v>0</v>
      </c>
      <c r="K24" s="75">
        <v>0</v>
      </c>
    </row>
    <row r="25" spans="1:11" x14ac:dyDescent="0.25">
      <c r="A25" s="4" t="s">
        <v>16</v>
      </c>
      <c r="B25" s="92">
        <v>0</v>
      </c>
      <c r="C25" s="93">
        <v>0</v>
      </c>
      <c r="D25" s="16">
        <v>0</v>
      </c>
      <c r="E25" s="75">
        <v>0</v>
      </c>
      <c r="F25" s="16">
        <v>0</v>
      </c>
      <c r="G25" s="75">
        <v>0</v>
      </c>
      <c r="H25" s="16">
        <v>0</v>
      </c>
      <c r="I25" s="75">
        <v>0</v>
      </c>
      <c r="J25" s="16">
        <v>0</v>
      </c>
      <c r="K25" s="75">
        <v>0</v>
      </c>
    </row>
    <row r="26" spans="1:11" x14ac:dyDescent="0.25">
      <c r="A26" s="4" t="s">
        <v>17</v>
      </c>
      <c r="B26" s="92">
        <v>-194362.97</v>
      </c>
      <c r="C26" s="93">
        <v>0</v>
      </c>
      <c r="D26" s="16">
        <v>-194362.97</v>
      </c>
      <c r="E26" s="75">
        <v>0</v>
      </c>
      <c r="F26" s="16">
        <v>0</v>
      </c>
      <c r="G26" s="75">
        <v>0</v>
      </c>
      <c r="H26" s="16">
        <v>0</v>
      </c>
      <c r="I26" s="75">
        <v>0</v>
      </c>
      <c r="J26" s="16">
        <v>0</v>
      </c>
      <c r="K26" s="75">
        <v>0</v>
      </c>
    </row>
    <row r="27" spans="1:11" x14ac:dyDescent="0.25">
      <c r="A27" s="4" t="s">
        <v>18</v>
      </c>
      <c r="B27" s="92">
        <v>39706</v>
      </c>
      <c r="C27" s="93">
        <v>10488</v>
      </c>
      <c r="D27" s="16">
        <v>39706</v>
      </c>
      <c r="E27" s="75">
        <v>10488</v>
      </c>
      <c r="F27" s="16">
        <v>0</v>
      </c>
      <c r="G27" s="75">
        <v>0</v>
      </c>
      <c r="H27" s="16">
        <v>0</v>
      </c>
      <c r="I27" s="75">
        <v>0</v>
      </c>
      <c r="J27" s="16">
        <v>0</v>
      </c>
      <c r="K27" s="75">
        <v>0</v>
      </c>
    </row>
    <row r="28" spans="1:11" x14ac:dyDescent="0.25">
      <c r="A28" s="4" t="s">
        <v>19</v>
      </c>
      <c r="B28" s="92">
        <v>8357</v>
      </c>
      <c r="C28" s="93">
        <v>0</v>
      </c>
      <c r="D28" s="16">
        <v>8357</v>
      </c>
      <c r="E28" s="75">
        <v>0</v>
      </c>
      <c r="F28" s="16">
        <v>0</v>
      </c>
      <c r="G28" s="75">
        <v>0</v>
      </c>
      <c r="H28" s="16">
        <v>0</v>
      </c>
      <c r="I28" s="75">
        <v>0</v>
      </c>
      <c r="J28" s="16">
        <v>0</v>
      </c>
      <c r="K28" s="75">
        <v>0</v>
      </c>
    </row>
    <row r="29" spans="1:11" x14ac:dyDescent="0.25">
      <c r="A29" s="4" t="s">
        <v>20</v>
      </c>
      <c r="B29" s="92">
        <v>0</v>
      </c>
      <c r="C29" s="93">
        <v>0</v>
      </c>
      <c r="D29" s="16">
        <v>0</v>
      </c>
      <c r="E29" s="75">
        <v>0</v>
      </c>
      <c r="F29" s="16">
        <v>0</v>
      </c>
      <c r="G29" s="75">
        <v>0</v>
      </c>
      <c r="H29" s="16">
        <v>0</v>
      </c>
      <c r="I29" s="75">
        <v>0</v>
      </c>
      <c r="J29" s="16">
        <v>0</v>
      </c>
      <c r="K29" s="75">
        <v>0</v>
      </c>
    </row>
    <row r="30" spans="1:11" x14ac:dyDescent="0.25">
      <c r="A30" s="4" t="s">
        <v>21</v>
      </c>
      <c r="B30" s="92">
        <v>0</v>
      </c>
      <c r="C30" s="93">
        <v>0</v>
      </c>
      <c r="D30" s="16">
        <v>0</v>
      </c>
      <c r="E30" s="75">
        <v>0</v>
      </c>
      <c r="F30" s="16">
        <v>0</v>
      </c>
      <c r="G30" s="75">
        <v>0</v>
      </c>
      <c r="H30" s="16">
        <v>0</v>
      </c>
      <c r="I30" s="75">
        <v>0</v>
      </c>
      <c r="J30" s="16">
        <v>0</v>
      </c>
      <c r="K30" s="75">
        <v>0</v>
      </c>
    </row>
    <row r="31" spans="1:11" x14ac:dyDescent="0.25">
      <c r="A31" s="4" t="s">
        <v>22</v>
      </c>
      <c r="B31" s="92">
        <v>0</v>
      </c>
      <c r="C31" s="93">
        <v>0</v>
      </c>
      <c r="D31" s="16">
        <v>0</v>
      </c>
      <c r="E31" s="75">
        <v>0</v>
      </c>
      <c r="F31" s="16">
        <v>0</v>
      </c>
      <c r="G31" s="75">
        <v>0</v>
      </c>
      <c r="H31" s="16">
        <v>0</v>
      </c>
      <c r="I31" s="75">
        <v>0</v>
      </c>
      <c r="J31" s="16">
        <v>0</v>
      </c>
      <c r="K31" s="75">
        <v>0</v>
      </c>
    </row>
    <row r="32" spans="1:11" x14ac:dyDescent="0.25">
      <c r="A32" s="4" t="s">
        <v>23</v>
      </c>
      <c r="B32" s="92">
        <v>0</v>
      </c>
      <c r="C32" s="93">
        <v>0</v>
      </c>
      <c r="D32" s="16">
        <v>0</v>
      </c>
      <c r="E32" s="75">
        <v>0</v>
      </c>
      <c r="F32" s="16">
        <v>0</v>
      </c>
      <c r="G32" s="75">
        <v>0</v>
      </c>
      <c r="H32" s="16">
        <v>0</v>
      </c>
      <c r="I32" s="75">
        <v>0</v>
      </c>
      <c r="J32" s="16">
        <v>0</v>
      </c>
      <c r="K32" s="75">
        <v>0</v>
      </c>
    </row>
    <row r="33" spans="1:11" x14ac:dyDescent="0.25">
      <c r="A33" s="4" t="s">
        <v>24</v>
      </c>
      <c r="B33" s="92">
        <v>0</v>
      </c>
      <c r="C33" s="93">
        <v>0</v>
      </c>
      <c r="D33" s="16">
        <v>0</v>
      </c>
      <c r="E33" s="75">
        <v>0</v>
      </c>
      <c r="F33" s="16">
        <v>0</v>
      </c>
      <c r="G33" s="75">
        <v>0</v>
      </c>
      <c r="H33" s="16">
        <v>0</v>
      </c>
      <c r="I33" s="75">
        <v>0</v>
      </c>
      <c r="J33" s="16">
        <v>0</v>
      </c>
      <c r="K33" s="75">
        <v>0</v>
      </c>
    </row>
    <row r="34" spans="1:11" x14ac:dyDescent="0.25">
      <c r="A34" s="4" t="s">
        <v>25</v>
      </c>
      <c r="B34" s="92">
        <v>0</v>
      </c>
      <c r="C34" s="93">
        <v>0</v>
      </c>
      <c r="D34" s="16">
        <v>0</v>
      </c>
      <c r="E34" s="75">
        <v>0</v>
      </c>
      <c r="F34" s="16">
        <v>0</v>
      </c>
      <c r="G34" s="75">
        <v>0</v>
      </c>
      <c r="H34" s="16">
        <v>0</v>
      </c>
      <c r="I34" s="75">
        <v>0</v>
      </c>
      <c r="J34" s="16">
        <v>0</v>
      </c>
      <c r="K34" s="75">
        <v>0</v>
      </c>
    </row>
    <row r="35" spans="1:11" x14ac:dyDescent="0.25">
      <c r="A35" s="4" t="s">
        <v>26</v>
      </c>
      <c r="B35" s="92">
        <v>0</v>
      </c>
      <c r="C35" s="93">
        <v>0</v>
      </c>
      <c r="D35" s="16">
        <v>0</v>
      </c>
      <c r="E35" s="75">
        <v>0</v>
      </c>
      <c r="F35" s="16">
        <v>0</v>
      </c>
      <c r="G35" s="75">
        <v>0</v>
      </c>
      <c r="H35" s="16">
        <v>0</v>
      </c>
      <c r="I35" s="75">
        <v>0</v>
      </c>
      <c r="J35" s="16">
        <v>0</v>
      </c>
      <c r="K35" s="75">
        <v>0</v>
      </c>
    </row>
    <row r="36" spans="1:11" x14ac:dyDescent="0.25">
      <c r="A36" s="4" t="s">
        <v>27</v>
      </c>
      <c r="B36" s="92">
        <v>768000</v>
      </c>
      <c r="C36" s="93">
        <v>0</v>
      </c>
      <c r="D36" s="16">
        <v>768000</v>
      </c>
      <c r="E36" s="75">
        <v>0</v>
      </c>
      <c r="F36" s="16">
        <v>0</v>
      </c>
      <c r="G36" s="75">
        <v>0</v>
      </c>
      <c r="H36" s="16">
        <v>0</v>
      </c>
      <c r="I36" s="75">
        <v>0</v>
      </c>
      <c r="J36" s="16">
        <v>0</v>
      </c>
      <c r="K36" s="75">
        <v>0</v>
      </c>
    </row>
    <row r="37" spans="1:11" x14ac:dyDescent="0.25">
      <c r="A37" s="4" t="s">
        <v>28</v>
      </c>
      <c r="B37" s="92">
        <v>0</v>
      </c>
      <c r="C37" s="93">
        <v>0</v>
      </c>
      <c r="D37" s="16">
        <v>0</v>
      </c>
      <c r="E37" s="75">
        <v>0</v>
      </c>
      <c r="F37" s="16">
        <v>0</v>
      </c>
      <c r="G37" s="75">
        <v>0</v>
      </c>
      <c r="H37" s="16">
        <v>0</v>
      </c>
      <c r="I37" s="75">
        <v>0</v>
      </c>
      <c r="J37" s="16">
        <v>0</v>
      </c>
      <c r="K37" s="75">
        <v>0</v>
      </c>
    </row>
    <row r="38" spans="1:11" x14ac:dyDescent="0.25">
      <c r="A38" s="4" t="s">
        <v>29</v>
      </c>
      <c r="B38" s="92">
        <v>0</v>
      </c>
      <c r="C38" s="93">
        <v>0</v>
      </c>
      <c r="D38" s="16">
        <v>0</v>
      </c>
      <c r="E38" s="75">
        <v>0</v>
      </c>
      <c r="F38" s="16">
        <v>0</v>
      </c>
      <c r="G38" s="75">
        <v>0</v>
      </c>
      <c r="H38" s="16">
        <v>0</v>
      </c>
      <c r="I38" s="75">
        <v>0</v>
      </c>
      <c r="J38" s="16">
        <v>0</v>
      </c>
      <c r="K38" s="75">
        <v>0</v>
      </c>
    </row>
    <row r="39" spans="1:11" x14ac:dyDescent="0.25">
      <c r="A39" s="4" t="s">
        <v>30</v>
      </c>
      <c r="B39" s="92">
        <v>0</v>
      </c>
      <c r="C39" s="93">
        <v>0</v>
      </c>
      <c r="D39" s="16">
        <v>0</v>
      </c>
      <c r="E39" s="75">
        <v>0</v>
      </c>
      <c r="F39" s="16">
        <v>0</v>
      </c>
      <c r="G39" s="75">
        <v>0</v>
      </c>
      <c r="H39" s="16">
        <v>0</v>
      </c>
      <c r="I39" s="75">
        <v>0</v>
      </c>
      <c r="J39" s="16">
        <v>0</v>
      </c>
      <c r="K39" s="75">
        <v>0</v>
      </c>
    </row>
    <row r="40" spans="1:11" x14ac:dyDescent="0.25">
      <c r="A40" s="4" t="s">
        <v>31</v>
      </c>
      <c r="B40" s="92">
        <v>0</v>
      </c>
      <c r="C40" s="93">
        <v>0</v>
      </c>
      <c r="D40" s="16">
        <v>0</v>
      </c>
      <c r="E40" s="75">
        <v>0</v>
      </c>
      <c r="F40" s="16">
        <v>0</v>
      </c>
      <c r="G40" s="75">
        <v>0</v>
      </c>
      <c r="H40" s="16">
        <v>0</v>
      </c>
      <c r="I40" s="75">
        <v>0</v>
      </c>
      <c r="J40" s="16">
        <v>0</v>
      </c>
      <c r="K40" s="75">
        <v>0</v>
      </c>
    </row>
    <row r="41" spans="1:11" x14ac:dyDescent="0.25">
      <c r="A41" s="4" t="s">
        <v>32</v>
      </c>
      <c r="B41" s="92">
        <v>334</v>
      </c>
      <c r="C41" s="93">
        <v>0</v>
      </c>
      <c r="D41" s="16">
        <v>334</v>
      </c>
      <c r="E41" s="75">
        <v>0</v>
      </c>
      <c r="F41" s="16">
        <v>0</v>
      </c>
      <c r="G41" s="75">
        <v>0</v>
      </c>
      <c r="H41" s="16">
        <v>0</v>
      </c>
      <c r="I41" s="75">
        <v>0</v>
      </c>
      <c r="J41" s="16">
        <v>0</v>
      </c>
      <c r="K41" s="75">
        <v>0</v>
      </c>
    </row>
    <row r="42" spans="1:11" x14ac:dyDescent="0.25">
      <c r="A42" s="4" t="s">
        <v>33</v>
      </c>
      <c r="B42" s="92">
        <v>0</v>
      </c>
      <c r="C42" s="93">
        <v>0</v>
      </c>
      <c r="D42" s="16">
        <v>0</v>
      </c>
      <c r="E42" s="75">
        <v>0</v>
      </c>
      <c r="F42" s="16">
        <v>0</v>
      </c>
      <c r="G42" s="75">
        <v>0</v>
      </c>
      <c r="H42" s="16">
        <v>0</v>
      </c>
      <c r="I42" s="75">
        <v>0</v>
      </c>
      <c r="J42" s="16">
        <v>0</v>
      </c>
      <c r="K42" s="75">
        <v>0</v>
      </c>
    </row>
    <row r="43" spans="1:11" x14ac:dyDescent="0.25">
      <c r="A43" s="4" t="s">
        <v>34</v>
      </c>
      <c r="B43" s="92">
        <v>0</v>
      </c>
      <c r="C43" s="93">
        <v>0</v>
      </c>
      <c r="D43" s="16">
        <v>0</v>
      </c>
      <c r="E43" s="75">
        <v>0</v>
      </c>
      <c r="F43" s="16">
        <v>0</v>
      </c>
      <c r="G43" s="75">
        <v>0</v>
      </c>
      <c r="H43" s="16">
        <v>0</v>
      </c>
      <c r="I43" s="75">
        <v>0</v>
      </c>
      <c r="J43" s="16">
        <v>0</v>
      </c>
      <c r="K43" s="75">
        <v>0</v>
      </c>
    </row>
    <row r="44" spans="1:11" x14ac:dyDescent="0.25">
      <c r="A44" s="4" t="s">
        <v>35</v>
      </c>
      <c r="B44" s="92">
        <v>0</v>
      </c>
      <c r="C44" s="93">
        <v>0</v>
      </c>
      <c r="D44" s="16">
        <v>0</v>
      </c>
      <c r="E44" s="75">
        <v>0</v>
      </c>
      <c r="F44" s="16">
        <v>0</v>
      </c>
      <c r="G44" s="75">
        <v>0</v>
      </c>
      <c r="H44" s="16">
        <v>0</v>
      </c>
      <c r="I44" s="75">
        <v>0</v>
      </c>
      <c r="J44" s="16">
        <v>0</v>
      </c>
      <c r="K44" s="75">
        <v>0</v>
      </c>
    </row>
    <row r="45" spans="1:11" x14ac:dyDescent="0.25">
      <c r="A45" s="4" t="s">
        <v>36</v>
      </c>
      <c r="B45" s="92">
        <v>0</v>
      </c>
      <c r="C45" s="93">
        <v>0</v>
      </c>
      <c r="D45" s="16">
        <v>0</v>
      </c>
      <c r="E45" s="75">
        <v>0</v>
      </c>
      <c r="F45" s="16">
        <v>0</v>
      </c>
      <c r="G45" s="75">
        <v>0</v>
      </c>
      <c r="H45" s="16">
        <v>0</v>
      </c>
      <c r="I45" s="75">
        <v>0</v>
      </c>
      <c r="J45" s="16">
        <v>0</v>
      </c>
      <c r="K45" s="75">
        <v>0</v>
      </c>
    </row>
    <row r="46" spans="1:11" x14ac:dyDescent="0.25">
      <c r="A46" s="4" t="s">
        <v>37</v>
      </c>
      <c r="B46" s="92">
        <v>0</v>
      </c>
      <c r="C46" s="93">
        <v>2619595.7000000002</v>
      </c>
      <c r="D46" s="16">
        <v>0</v>
      </c>
      <c r="E46" s="75">
        <v>2619595.7000000002</v>
      </c>
      <c r="F46" s="16">
        <v>0</v>
      </c>
      <c r="G46" s="75">
        <v>0</v>
      </c>
      <c r="H46" s="16">
        <v>0</v>
      </c>
      <c r="I46" s="75">
        <v>0</v>
      </c>
      <c r="J46" s="16">
        <v>0</v>
      </c>
      <c r="K46" s="75">
        <v>0</v>
      </c>
    </row>
    <row r="47" spans="1:11" x14ac:dyDescent="0.25">
      <c r="A47" s="4" t="s">
        <v>38</v>
      </c>
      <c r="B47" s="92">
        <v>0</v>
      </c>
      <c r="C47" s="93">
        <v>0</v>
      </c>
      <c r="D47" s="16">
        <v>0</v>
      </c>
      <c r="E47" s="75">
        <v>0</v>
      </c>
      <c r="F47" s="16">
        <v>0</v>
      </c>
      <c r="G47" s="75">
        <v>0</v>
      </c>
      <c r="H47" s="16">
        <v>0</v>
      </c>
      <c r="I47" s="75">
        <v>0</v>
      </c>
      <c r="J47" s="16">
        <v>0</v>
      </c>
      <c r="K47" s="75">
        <v>0</v>
      </c>
    </row>
    <row r="48" spans="1:11" x14ac:dyDescent="0.25">
      <c r="A48" s="4" t="s">
        <v>39</v>
      </c>
      <c r="B48" s="92">
        <v>0</v>
      </c>
      <c r="C48" s="93">
        <v>0</v>
      </c>
      <c r="D48" s="16">
        <v>0</v>
      </c>
      <c r="E48" s="75">
        <v>0</v>
      </c>
      <c r="F48" s="16">
        <v>0</v>
      </c>
      <c r="G48" s="75">
        <v>0</v>
      </c>
      <c r="H48" s="16">
        <v>0</v>
      </c>
      <c r="I48" s="75">
        <v>0</v>
      </c>
      <c r="J48" s="16">
        <v>0</v>
      </c>
      <c r="K48" s="75">
        <v>0</v>
      </c>
    </row>
    <row r="49" spans="1:11" x14ac:dyDescent="0.25">
      <c r="A49" s="4" t="s">
        <v>40</v>
      </c>
      <c r="B49" s="92">
        <v>0</v>
      </c>
      <c r="C49" s="93">
        <v>0</v>
      </c>
      <c r="D49" s="16">
        <v>0</v>
      </c>
      <c r="E49" s="75">
        <v>0</v>
      </c>
      <c r="F49" s="16">
        <v>0</v>
      </c>
      <c r="G49" s="75">
        <v>0</v>
      </c>
      <c r="H49" s="16">
        <v>0</v>
      </c>
      <c r="I49" s="75">
        <v>0</v>
      </c>
      <c r="J49" s="16">
        <v>0</v>
      </c>
      <c r="K49" s="75">
        <v>0</v>
      </c>
    </row>
    <row r="50" spans="1:11" x14ac:dyDescent="0.25">
      <c r="A50" s="4" t="s">
        <v>41</v>
      </c>
      <c r="B50" s="92">
        <v>0</v>
      </c>
      <c r="C50" s="93">
        <v>0</v>
      </c>
      <c r="D50" s="16">
        <v>0</v>
      </c>
      <c r="E50" s="75">
        <v>0</v>
      </c>
      <c r="F50" s="16">
        <v>0</v>
      </c>
      <c r="G50" s="75">
        <v>0</v>
      </c>
      <c r="H50" s="16">
        <v>0</v>
      </c>
      <c r="I50" s="75">
        <v>0</v>
      </c>
      <c r="J50" s="16">
        <v>0</v>
      </c>
      <c r="K50" s="75">
        <v>0</v>
      </c>
    </row>
    <row r="51" spans="1:11" x14ac:dyDescent="0.25">
      <c r="A51" s="4" t="s">
        <v>42</v>
      </c>
      <c r="B51" s="92">
        <v>0</v>
      </c>
      <c r="C51" s="93">
        <v>0</v>
      </c>
      <c r="D51" s="16">
        <v>0</v>
      </c>
      <c r="E51" s="75">
        <v>0</v>
      </c>
      <c r="F51" s="16">
        <v>0</v>
      </c>
      <c r="G51" s="75">
        <v>0</v>
      </c>
      <c r="H51" s="16">
        <v>0</v>
      </c>
      <c r="I51" s="75">
        <v>0</v>
      </c>
      <c r="J51" s="16">
        <v>0</v>
      </c>
      <c r="K51" s="75">
        <v>0</v>
      </c>
    </row>
    <row r="52" spans="1:11" x14ac:dyDescent="0.25">
      <c r="A52" s="4" t="s">
        <v>43</v>
      </c>
      <c r="B52" s="92">
        <v>0</v>
      </c>
      <c r="C52" s="93">
        <v>3251</v>
      </c>
      <c r="D52" s="16">
        <v>0</v>
      </c>
      <c r="E52" s="75">
        <v>3251</v>
      </c>
      <c r="F52" s="16">
        <v>0</v>
      </c>
      <c r="G52" s="75">
        <v>0</v>
      </c>
      <c r="H52" s="16">
        <v>0</v>
      </c>
      <c r="I52" s="75">
        <v>0</v>
      </c>
      <c r="J52" s="16">
        <v>0</v>
      </c>
      <c r="K52" s="75">
        <v>0</v>
      </c>
    </row>
    <row r="53" spans="1:11" x14ac:dyDescent="0.25">
      <c r="A53" s="4" t="s">
        <v>44</v>
      </c>
      <c r="B53" s="92">
        <v>0</v>
      </c>
      <c r="C53" s="93">
        <v>0</v>
      </c>
      <c r="D53" s="16">
        <v>0</v>
      </c>
      <c r="E53" s="75">
        <v>0</v>
      </c>
      <c r="F53" s="16">
        <v>0</v>
      </c>
      <c r="G53" s="75">
        <v>0</v>
      </c>
      <c r="H53" s="16">
        <v>0</v>
      </c>
      <c r="I53" s="75">
        <v>0</v>
      </c>
      <c r="J53" s="16">
        <v>0</v>
      </c>
      <c r="K53" s="75">
        <v>0</v>
      </c>
    </row>
    <row r="54" spans="1:11" x14ac:dyDescent="0.25">
      <c r="A54" s="4" t="s">
        <v>264</v>
      </c>
      <c r="B54" s="92">
        <v>0</v>
      </c>
      <c r="C54" s="93">
        <v>0</v>
      </c>
      <c r="D54" s="16">
        <v>0</v>
      </c>
      <c r="E54" s="75">
        <v>0</v>
      </c>
      <c r="F54" s="16">
        <v>0</v>
      </c>
      <c r="G54" s="75">
        <v>0</v>
      </c>
      <c r="H54" s="16">
        <v>0</v>
      </c>
      <c r="I54" s="75">
        <v>0</v>
      </c>
      <c r="J54" s="16">
        <v>0</v>
      </c>
      <c r="K54" s="75">
        <v>0</v>
      </c>
    </row>
    <row r="55" spans="1:11" x14ac:dyDescent="0.25">
      <c r="A55" s="4" t="s">
        <v>45</v>
      </c>
      <c r="B55" s="92">
        <v>0</v>
      </c>
      <c r="C55" s="93">
        <v>0</v>
      </c>
      <c r="D55" s="16">
        <v>0</v>
      </c>
      <c r="E55" s="75">
        <v>0</v>
      </c>
      <c r="F55" s="16">
        <v>0</v>
      </c>
      <c r="G55" s="75">
        <v>0</v>
      </c>
      <c r="H55" s="16">
        <v>0</v>
      </c>
      <c r="I55" s="75">
        <v>0</v>
      </c>
      <c r="J55" s="16">
        <v>0</v>
      </c>
      <c r="K55" s="75">
        <v>0</v>
      </c>
    </row>
    <row r="56" spans="1:11" x14ac:dyDescent="0.25">
      <c r="A56" s="4" t="s">
        <v>46</v>
      </c>
      <c r="B56" s="92">
        <v>0</v>
      </c>
      <c r="C56" s="93">
        <v>0</v>
      </c>
      <c r="D56" s="16">
        <v>0</v>
      </c>
      <c r="E56" s="75">
        <v>0</v>
      </c>
      <c r="F56" s="16">
        <v>0</v>
      </c>
      <c r="G56" s="75">
        <v>0</v>
      </c>
      <c r="H56" s="16">
        <v>0</v>
      </c>
      <c r="I56" s="75">
        <v>0</v>
      </c>
      <c r="J56" s="16">
        <v>0</v>
      </c>
      <c r="K56" s="75">
        <v>0</v>
      </c>
    </row>
    <row r="57" spans="1:11" x14ac:dyDescent="0.25">
      <c r="A57" s="4" t="s">
        <v>47</v>
      </c>
      <c r="B57" s="92">
        <v>0</v>
      </c>
      <c r="C57" s="93">
        <v>0</v>
      </c>
      <c r="D57" s="16">
        <v>0</v>
      </c>
      <c r="E57" s="75">
        <v>0</v>
      </c>
      <c r="F57" s="16">
        <v>0</v>
      </c>
      <c r="G57" s="75">
        <v>0</v>
      </c>
      <c r="H57" s="16">
        <v>0</v>
      </c>
      <c r="I57" s="75">
        <v>0</v>
      </c>
      <c r="J57" s="16">
        <v>0</v>
      </c>
      <c r="K57" s="75">
        <v>0</v>
      </c>
    </row>
    <row r="58" spans="1:11" x14ac:dyDescent="0.25">
      <c r="A58" s="4" t="s">
        <v>48</v>
      </c>
      <c r="B58" s="92">
        <v>0</v>
      </c>
      <c r="C58" s="93">
        <v>0</v>
      </c>
      <c r="D58" s="16">
        <v>0</v>
      </c>
      <c r="E58" s="75">
        <v>0</v>
      </c>
      <c r="F58" s="16">
        <v>0</v>
      </c>
      <c r="G58" s="75">
        <v>0</v>
      </c>
      <c r="H58" s="16">
        <v>0</v>
      </c>
      <c r="I58" s="75">
        <v>0</v>
      </c>
      <c r="J58" s="16">
        <v>0</v>
      </c>
      <c r="K58" s="75">
        <v>0</v>
      </c>
    </row>
    <row r="59" spans="1:11" x14ac:dyDescent="0.25">
      <c r="A59" s="4" t="s">
        <v>49</v>
      </c>
      <c r="B59" s="92">
        <v>0</v>
      </c>
      <c r="C59" s="93">
        <v>2205000.0000000037</v>
      </c>
      <c r="D59" s="16">
        <v>0</v>
      </c>
      <c r="E59" s="75">
        <v>0</v>
      </c>
      <c r="F59" s="16">
        <v>0</v>
      </c>
      <c r="G59" s="75">
        <v>0</v>
      </c>
      <c r="H59" s="16">
        <v>0</v>
      </c>
      <c r="I59" s="75">
        <v>0</v>
      </c>
      <c r="J59" s="16">
        <v>0</v>
      </c>
      <c r="K59" s="75">
        <v>2205000.0000000037</v>
      </c>
    </row>
    <row r="60" spans="1:11" x14ac:dyDescent="0.25">
      <c r="A60" s="4" t="s">
        <v>50</v>
      </c>
      <c r="B60" s="92">
        <v>0</v>
      </c>
      <c r="C60" s="93">
        <v>0</v>
      </c>
      <c r="D60" s="16">
        <v>0</v>
      </c>
      <c r="E60" s="75">
        <v>0</v>
      </c>
      <c r="F60" s="16">
        <v>0</v>
      </c>
      <c r="G60" s="75">
        <v>0</v>
      </c>
      <c r="H60" s="16">
        <v>0</v>
      </c>
      <c r="I60" s="75">
        <v>0</v>
      </c>
      <c r="J60" s="16">
        <v>0</v>
      </c>
      <c r="K60" s="75">
        <v>0</v>
      </c>
    </row>
    <row r="61" spans="1:11" x14ac:dyDescent="0.25">
      <c r="A61" s="4" t="s">
        <v>51</v>
      </c>
      <c r="B61" s="92">
        <v>0</v>
      </c>
      <c r="C61" s="93">
        <v>0</v>
      </c>
      <c r="D61" s="16">
        <v>0</v>
      </c>
      <c r="E61" s="75">
        <v>0</v>
      </c>
      <c r="F61" s="16">
        <v>0</v>
      </c>
      <c r="G61" s="75">
        <v>0</v>
      </c>
      <c r="H61" s="16">
        <v>0</v>
      </c>
      <c r="I61" s="75">
        <v>0</v>
      </c>
      <c r="J61" s="16">
        <v>0</v>
      </c>
      <c r="K61" s="75">
        <v>0</v>
      </c>
    </row>
    <row r="62" spans="1:11" x14ac:dyDescent="0.25">
      <c r="A62" s="4" t="s">
        <v>52</v>
      </c>
      <c r="B62" s="92">
        <v>0</v>
      </c>
      <c r="C62" s="93">
        <v>0</v>
      </c>
      <c r="D62" s="16">
        <v>0</v>
      </c>
      <c r="E62" s="75">
        <v>0</v>
      </c>
      <c r="F62" s="16">
        <v>0</v>
      </c>
      <c r="G62" s="75">
        <v>0</v>
      </c>
      <c r="H62" s="16">
        <v>0</v>
      </c>
      <c r="I62" s="75">
        <v>0</v>
      </c>
      <c r="J62" s="16">
        <v>0</v>
      </c>
      <c r="K62" s="75">
        <v>0</v>
      </c>
    </row>
    <row r="63" spans="1:11" x14ac:dyDescent="0.25">
      <c r="A63" s="4" t="s">
        <v>53</v>
      </c>
      <c r="B63" s="92">
        <v>0</v>
      </c>
      <c r="C63" s="93">
        <v>0</v>
      </c>
      <c r="D63" s="16">
        <v>0</v>
      </c>
      <c r="E63" s="75">
        <v>0</v>
      </c>
      <c r="F63" s="16">
        <v>0</v>
      </c>
      <c r="G63" s="75">
        <v>0</v>
      </c>
      <c r="H63" s="16">
        <v>0</v>
      </c>
      <c r="I63" s="75">
        <v>0</v>
      </c>
      <c r="J63" s="16">
        <v>0</v>
      </c>
      <c r="K63" s="75">
        <v>0</v>
      </c>
    </row>
    <row r="64" spans="1:11" x14ac:dyDescent="0.25">
      <c r="A64" s="4" t="s">
        <v>54</v>
      </c>
      <c r="B64" s="92">
        <v>0</v>
      </c>
      <c r="C64" s="93">
        <v>0</v>
      </c>
      <c r="D64" s="16">
        <v>0</v>
      </c>
      <c r="E64" s="75">
        <v>0</v>
      </c>
      <c r="F64" s="16">
        <v>0</v>
      </c>
      <c r="G64" s="75">
        <v>0</v>
      </c>
      <c r="H64" s="16">
        <v>0</v>
      </c>
      <c r="I64" s="75">
        <v>0</v>
      </c>
      <c r="J64" s="16">
        <v>0</v>
      </c>
      <c r="K64" s="75">
        <v>0</v>
      </c>
    </row>
    <row r="65" spans="1:11" x14ac:dyDescent="0.25">
      <c r="A65" s="4" t="s">
        <v>55</v>
      </c>
      <c r="B65" s="92">
        <v>2376</v>
      </c>
      <c r="C65" s="93">
        <v>0</v>
      </c>
      <c r="D65" s="16">
        <v>2376</v>
      </c>
      <c r="E65" s="75">
        <v>0</v>
      </c>
      <c r="F65" s="16">
        <v>0</v>
      </c>
      <c r="G65" s="75">
        <v>0</v>
      </c>
      <c r="H65" s="16">
        <v>0</v>
      </c>
      <c r="I65" s="75">
        <v>0</v>
      </c>
      <c r="J65" s="16">
        <v>0</v>
      </c>
      <c r="K65" s="75">
        <v>0</v>
      </c>
    </row>
    <row r="66" spans="1:11" x14ac:dyDescent="0.25">
      <c r="A66" s="4" t="s">
        <v>56</v>
      </c>
      <c r="B66" s="92">
        <v>0</v>
      </c>
      <c r="C66" s="93">
        <v>0</v>
      </c>
      <c r="D66" s="16">
        <v>0</v>
      </c>
      <c r="E66" s="75">
        <v>0</v>
      </c>
      <c r="F66" s="16">
        <v>0</v>
      </c>
      <c r="G66" s="75">
        <v>0</v>
      </c>
      <c r="H66" s="16">
        <v>0</v>
      </c>
      <c r="I66" s="75">
        <v>0</v>
      </c>
      <c r="J66" s="16">
        <v>0</v>
      </c>
      <c r="K66" s="75">
        <v>0</v>
      </c>
    </row>
    <row r="67" spans="1:11" x14ac:dyDescent="0.25">
      <c r="A67" s="4" t="s">
        <v>57</v>
      </c>
      <c r="B67" s="92">
        <v>0</v>
      </c>
      <c r="C67" s="93">
        <v>0</v>
      </c>
      <c r="D67" s="16">
        <v>0</v>
      </c>
      <c r="E67" s="75">
        <v>0</v>
      </c>
      <c r="F67" s="16">
        <v>0</v>
      </c>
      <c r="G67" s="75">
        <v>0</v>
      </c>
      <c r="H67" s="16">
        <v>0</v>
      </c>
      <c r="I67" s="75">
        <v>0</v>
      </c>
      <c r="J67" s="16">
        <v>0</v>
      </c>
      <c r="K67" s="75">
        <v>0</v>
      </c>
    </row>
    <row r="68" spans="1:11" x14ac:dyDescent="0.25">
      <c r="A68" s="4" t="s">
        <v>58</v>
      </c>
      <c r="B68" s="92">
        <v>0</v>
      </c>
      <c r="C68" s="93">
        <v>0</v>
      </c>
      <c r="D68" s="16">
        <v>0</v>
      </c>
      <c r="E68" s="75">
        <v>0</v>
      </c>
      <c r="F68" s="16">
        <v>0</v>
      </c>
      <c r="G68" s="75">
        <v>0</v>
      </c>
      <c r="H68" s="16">
        <v>0</v>
      </c>
      <c r="I68" s="75">
        <v>0</v>
      </c>
      <c r="J68" s="16">
        <v>0</v>
      </c>
      <c r="K68" s="75">
        <v>0</v>
      </c>
    </row>
    <row r="69" spans="1:11" x14ac:dyDescent="0.25">
      <c r="A69" s="4" t="s">
        <v>59</v>
      </c>
      <c r="B69" s="92">
        <v>0</v>
      </c>
      <c r="C69" s="93">
        <v>0</v>
      </c>
      <c r="D69" s="16">
        <v>0</v>
      </c>
      <c r="E69" s="75">
        <v>0</v>
      </c>
      <c r="F69" s="16">
        <v>0</v>
      </c>
      <c r="G69" s="75">
        <v>0</v>
      </c>
      <c r="H69" s="16">
        <v>0</v>
      </c>
      <c r="I69" s="75">
        <v>0</v>
      </c>
      <c r="J69" s="16">
        <v>0</v>
      </c>
      <c r="K69" s="75">
        <v>0</v>
      </c>
    </row>
    <row r="70" spans="1:11" x14ac:dyDescent="0.25">
      <c r="A70" s="4" t="s">
        <v>60</v>
      </c>
      <c r="B70" s="92">
        <v>0</v>
      </c>
      <c r="C70" s="93">
        <v>0</v>
      </c>
      <c r="D70" s="16">
        <v>0</v>
      </c>
      <c r="E70" s="75">
        <v>0</v>
      </c>
      <c r="F70" s="16">
        <v>0</v>
      </c>
      <c r="G70" s="75">
        <v>0</v>
      </c>
      <c r="H70" s="16">
        <v>0</v>
      </c>
      <c r="I70" s="75">
        <v>0</v>
      </c>
      <c r="J70" s="16">
        <v>0</v>
      </c>
      <c r="K70" s="75">
        <v>0</v>
      </c>
    </row>
    <row r="71" spans="1:11" x14ac:dyDescent="0.25">
      <c r="A71" s="4" t="s">
        <v>61</v>
      </c>
      <c r="B71" s="92">
        <v>0</v>
      </c>
      <c r="C71" s="93">
        <v>0</v>
      </c>
      <c r="D71" s="16">
        <v>0</v>
      </c>
      <c r="E71" s="75">
        <v>0</v>
      </c>
      <c r="F71" s="16">
        <v>0</v>
      </c>
      <c r="G71" s="75">
        <v>0</v>
      </c>
      <c r="H71" s="16">
        <v>0</v>
      </c>
      <c r="I71" s="75">
        <v>0</v>
      </c>
      <c r="J71" s="16">
        <v>0</v>
      </c>
      <c r="K71" s="75">
        <v>0</v>
      </c>
    </row>
    <row r="72" spans="1:11" x14ac:dyDescent="0.25">
      <c r="A72" s="4" t="s">
        <v>62</v>
      </c>
      <c r="B72" s="92">
        <v>0</v>
      </c>
      <c r="C72" s="93">
        <v>0</v>
      </c>
      <c r="D72" s="16">
        <v>0</v>
      </c>
      <c r="E72" s="75">
        <v>0</v>
      </c>
      <c r="F72" s="16">
        <v>0</v>
      </c>
      <c r="G72" s="75">
        <v>0</v>
      </c>
      <c r="H72" s="16">
        <v>0</v>
      </c>
      <c r="I72" s="75">
        <v>0</v>
      </c>
      <c r="J72" s="16">
        <v>0</v>
      </c>
      <c r="K72" s="75">
        <v>0</v>
      </c>
    </row>
    <row r="73" spans="1:11" x14ac:dyDescent="0.25">
      <c r="A73" s="4" t="s">
        <v>63</v>
      </c>
      <c r="B73" s="92">
        <v>55473.63</v>
      </c>
      <c r="C73" s="93">
        <v>0</v>
      </c>
      <c r="D73" s="16">
        <v>0</v>
      </c>
      <c r="E73" s="75">
        <v>0</v>
      </c>
      <c r="F73" s="16">
        <v>0</v>
      </c>
      <c r="G73" s="75">
        <v>0</v>
      </c>
      <c r="H73" s="16">
        <v>0</v>
      </c>
      <c r="I73" s="75">
        <v>0</v>
      </c>
      <c r="J73" s="16">
        <v>55473.63</v>
      </c>
      <c r="K73" s="75">
        <v>0</v>
      </c>
    </row>
    <row r="74" spans="1:11" x14ac:dyDescent="0.25">
      <c r="A74" s="4" t="s">
        <v>64</v>
      </c>
      <c r="B74" s="92">
        <v>0</v>
      </c>
      <c r="C74" s="93">
        <v>0</v>
      </c>
      <c r="D74" s="16">
        <v>0</v>
      </c>
      <c r="E74" s="75">
        <v>0</v>
      </c>
      <c r="F74" s="16">
        <v>0</v>
      </c>
      <c r="G74" s="75">
        <v>0</v>
      </c>
      <c r="H74" s="16">
        <v>0</v>
      </c>
      <c r="I74" s="75">
        <v>0</v>
      </c>
      <c r="J74" s="16">
        <v>0</v>
      </c>
      <c r="K74" s="75">
        <v>0</v>
      </c>
    </row>
    <row r="75" spans="1:11" x14ac:dyDescent="0.25">
      <c r="A75" s="4" t="s">
        <v>65</v>
      </c>
      <c r="B75" s="92">
        <v>0</v>
      </c>
      <c r="C75" s="93">
        <v>0</v>
      </c>
      <c r="D75" s="16">
        <v>0</v>
      </c>
      <c r="E75" s="75">
        <v>0</v>
      </c>
      <c r="F75" s="16">
        <v>0</v>
      </c>
      <c r="G75" s="75">
        <v>0</v>
      </c>
      <c r="H75" s="16">
        <v>0</v>
      </c>
      <c r="I75" s="75">
        <v>0</v>
      </c>
      <c r="J75" s="16">
        <v>0</v>
      </c>
      <c r="K75" s="75">
        <v>0</v>
      </c>
    </row>
    <row r="76" spans="1:11" x14ac:dyDescent="0.25">
      <c r="A76" s="4" t="s">
        <v>66</v>
      </c>
      <c r="B76" s="92">
        <v>0</v>
      </c>
      <c r="C76" s="93">
        <v>0</v>
      </c>
      <c r="D76" s="16">
        <v>0</v>
      </c>
      <c r="E76" s="75">
        <v>0</v>
      </c>
      <c r="F76" s="16">
        <v>0</v>
      </c>
      <c r="G76" s="75">
        <v>0</v>
      </c>
      <c r="H76" s="16">
        <v>0</v>
      </c>
      <c r="I76" s="75">
        <v>0</v>
      </c>
      <c r="J76" s="16">
        <v>0</v>
      </c>
      <c r="K76" s="75">
        <v>0</v>
      </c>
    </row>
    <row r="77" spans="1:11" x14ac:dyDescent="0.25">
      <c r="A77" s="4" t="s">
        <v>67</v>
      </c>
      <c r="B77" s="92">
        <v>0</v>
      </c>
      <c r="C77" s="93">
        <v>0</v>
      </c>
      <c r="D77" s="16">
        <v>0</v>
      </c>
      <c r="E77" s="75">
        <v>0</v>
      </c>
      <c r="F77" s="16">
        <v>0</v>
      </c>
      <c r="G77" s="75">
        <v>0</v>
      </c>
      <c r="H77" s="16">
        <v>0</v>
      </c>
      <c r="I77" s="75">
        <v>0</v>
      </c>
      <c r="J77" s="16">
        <v>0</v>
      </c>
      <c r="K77" s="75">
        <v>0</v>
      </c>
    </row>
    <row r="78" spans="1:11" x14ac:dyDescent="0.25">
      <c r="A78" s="4" t="s">
        <v>68</v>
      </c>
      <c r="B78" s="92">
        <v>4032000</v>
      </c>
      <c r="C78" s="93">
        <v>0</v>
      </c>
      <c r="D78" s="16">
        <v>4032000</v>
      </c>
      <c r="E78" s="75">
        <v>0</v>
      </c>
      <c r="F78" s="16">
        <v>0</v>
      </c>
      <c r="G78" s="75">
        <v>0</v>
      </c>
      <c r="H78" s="16">
        <v>0</v>
      </c>
      <c r="I78" s="75">
        <v>0</v>
      </c>
      <c r="J78" s="16">
        <v>0</v>
      </c>
      <c r="K78" s="75">
        <v>0</v>
      </c>
    </row>
    <row r="79" spans="1:11" x14ac:dyDescent="0.25">
      <c r="A79" s="4" t="s">
        <v>69</v>
      </c>
      <c r="B79" s="92">
        <v>0</v>
      </c>
      <c r="C79" s="93">
        <v>0</v>
      </c>
      <c r="D79" s="16">
        <v>0</v>
      </c>
      <c r="E79" s="75">
        <v>0</v>
      </c>
      <c r="F79" s="16">
        <v>0</v>
      </c>
      <c r="G79" s="75">
        <v>0</v>
      </c>
      <c r="H79" s="16">
        <v>0</v>
      </c>
      <c r="I79" s="75">
        <v>0</v>
      </c>
      <c r="J79" s="16">
        <v>0</v>
      </c>
      <c r="K79" s="75">
        <v>0</v>
      </c>
    </row>
    <row r="80" spans="1:11" x14ac:dyDescent="0.25">
      <c r="A80" s="4" t="s">
        <v>70</v>
      </c>
      <c r="B80" s="92">
        <v>0</v>
      </c>
      <c r="C80" s="93">
        <v>0</v>
      </c>
      <c r="D80" s="16">
        <v>0</v>
      </c>
      <c r="E80" s="75">
        <v>0</v>
      </c>
      <c r="F80" s="16">
        <v>0</v>
      </c>
      <c r="G80" s="75">
        <v>0</v>
      </c>
      <c r="H80" s="16">
        <v>0</v>
      </c>
      <c r="I80" s="75">
        <v>0</v>
      </c>
      <c r="J80" s="16">
        <v>0</v>
      </c>
      <c r="K80" s="75">
        <v>0</v>
      </c>
    </row>
    <row r="81" spans="1:11" x14ac:dyDescent="0.25">
      <c r="A81" s="4" t="s">
        <v>71</v>
      </c>
      <c r="B81" s="92">
        <v>0</v>
      </c>
      <c r="C81" s="93">
        <v>0</v>
      </c>
      <c r="D81" s="16">
        <v>0</v>
      </c>
      <c r="E81" s="75">
        <v>0</v>
      </c>
      <c r="F81" s="16">
        <v>0</v>
      </c>
      <c r="G81" s="75">
        <v>0</v>
      </c>
      <c r="H81" s="16">
        <v>0</v>
      </c>
      <c r="I81" s="75">
        <v>0</v>
      </c>
      <c r="J81" s="16">
        <v>0</v>
      </c>
      <c r="K81" s="75">
        <v>0</v>
      </c>
    </row>
    <row r="82" spans="1:11" x14ac:dyDescent="0.25">
      <c r="A82" s="4" t="s">
        <v>72</v>
      </c>
      <c r="B82" s="92">
        <v>0</v>
      </c>
      <c r="C82" s="93">
        <v>0</v>
      </c>
      <c r="D82" s="16">
        <v>0</v>
      </c>
      <c r="E82" s="75">
        <v>0</v>
      </c>
      <c r="F82" s="16">
        <v>0</v>
      </c>
      <c r="G82" s="75">
        <v>0</v>
      </c>
      <c r="H82" s="16">
        <v>0</v>
      </c>
      <c r="I82" s="75">
        <v>0</v>
      </c>
      <c r="J82" s="16">
        <v>0</v>
      </c>
      <c r="K82" s="75">
        <v>0</v>
      </c>
    </row>
    <row r="83" spans="1:11" x14ac:dyDescent="0.25">
      <c r="A83" s="4" t="s">
        <v>73</v>
      </c>
      <c r="B83" s="92">
        <v>0</v>
      </c>
      <c r="C83" s="93">
        <v>0</v>
      </c>
      <c r="D83" s="16">
        <v>0</v>
      </c>
      <c r="E83" s="75">
        <v>0</v>
      </c>
      <c r="F83" s="16">
        <v>0</v>
      </c>
      <c r="G83" s="75">
        <v>0</v>
      </c>
      <c r="H83" s="16">
        <v>0</v>
      </c>
      <c r="I83" s="75">
        <v>0</v>
      </c>
      <c r="J83" s="16">
        <v>0</v>
      </c>
      <c r="K83" s="75">
        <v>0</v>
      </c>
    </row>
    <row r="84" spans="1:11" x14ac:dyDescent="0.25">
      <c r="A84" s="4" t="s">
        <v>74</v>
      </c>
      <c r="B84" s="92">
        <v>0</v>
      </c>
      <c r="C84" s="93">
        <v>0</v>
      </c>
      <c r="D84" s="16">
        <v>0</v>
      </c>
      <c r="E84" s="75">
        <v>0</v>
      </c>
      <c r="F84" s="16">
        <v>0</v>
      </c>
      <c r="G84" s="75">
        <v>0</v>
      </c>
      <c r="H84" s="16">
        <v>0</v>
      </c>
      <c r="I84" s="75">
        <v>0</v>
      </c>
      <c r="J84" s="16">
        <v>0</v>
      </c>
      <c r="K84" s="75">
        <v>0</v>
      </c>
    </row>
    <row r="85" spans="1:11" x14ac:dyDescent="0.25">
      <c r="A85" s="4" t="s">
        <v>75</v>
      </c>
      <c r="B85" s="92">
        <v>0</v>
      </c>
      <c r="C85" s="93">
        <v>0</v>
      </c>
      <c r="D85" s="16">
        <v>0</v>
      </c>
      <c r="E85" s="75">
        <v>0</v>
      </c>
      <c r="F85" s="16">
        <v>0</v>
      </c>
      <c r="G85" s="75">
        <v>0</v>
      </c>
      <c r="H85" s="16">
        <v>0</v>
      </c>
      <c r="I85" s="75">
        <v>0</v>
      </c>
      <c r="J85" s="16">
        <v>0</v>
      </c>
      <c r="K85" s="75">
        <v>0</v>
      </c>
    </row>
    <row r="86" spans="1:11" x14ac:dyDescent="0.25">
      <c r="A86" s="4" t="s">
        <v>76</v>
      </c>
      <c r="B86" s="92">
        <v>0</v>
      </c>
      <c r="C86" s="93">
        <v>0</v>
      </c>
      <c r="D86" s="16">
        <v>0</v>
      </c>
      <c r="E86" s="75">
        <v>0</v>
      </c>
      <c r="F86" s="16">
        <v>0</v>
      </c>
      <c r="G86" s="75">
        <v>0</v>
      </c>
      <c r="H86" s="16">
        <v>0</v>
      </c>
      <c r="I86" s="75">
        <v>0</v>
      </c>
      <c r="J86" s="16">
        <v>0</v>
      </c>
      <c r="K86" s="75">
        <v>0</v>
      </c>
    </row>
    <row r="87" spans="1:11" x14ac:dyDescent="0.25">
      <c r="A87" s="4" t="s">
        <v>77</v>
      </c>
      <c r="B87" s="92">
        <v>0</v>
      </c>
      <c r="C87" s="93">
        <v>0</v>
      </c>
      <c r="D87" s="16">
        <v>0</v>
      </c>
      <c r="E87" s="75">
        <v>0</v>
      </c>
      <c r="F87" s="16">
        <v>0</v>
      </c>
      <c r="G87" s="75">
        <v>0</v>
      </c>
      <c r="H87" s="16">
        <v>0</v>
      </c>
      <c r="I87" s="75">
        <v>0</v>
      </c>
      <c r="J87" s="16">
        <v>0</v>
      </c>
      <c r="K87" s="75">
        <v>0</v>
      </c>
    </row>
    <row r="88" spans="1:11" x14ac:dyDescent="0.25">
      <c r="A88" s="4" t="s">
        <v>78</v>
      </c>
      <c r="B88" s="92">
        <v>0</v>
      </c>
      <c r="C88" s="93">
        <v>0</v>
      </c>
      <c r="D88" s="16">
        <v>0</v>
      </c>
      <c r="E88" s="75">
        <v>0</v>
      </c>
      <c r="F88" s="16">
        <v>0</v>
      </c>
      <c r="G88" s="75">
        <v>0</v>
      </c>
      <c r="H88" s="16">
        <v>0</v>
      </c>
      <c r="I88" s="75">
        <v>0</v>
      </c>
      <c r="J88" s="16">
        <v>0</v>
      </c>
      <c r="K88" s="75">
        <v>0</v>
      </c>
    </row>
    <row r="89" spans="1:11" x14ac:dyDescent="0.25">
      <c r="A89" s="5"/>
      <c r="B89" s="94"/>
      <c r="C89" s="95"/>
      <c r="D89" s="18"/>
      <c r="E89" s="13"/>
      <c r="F89" s="18"/>
      <c r="G89" s="13"/>
      <c r="H89" s="18"/>
      <c r="I89" s="13"/>
      <c r="J89" s="18"/>
      <c r="K89" s="13"/>
    </row>
    <row r="90" spans="1:11" x14ac:dyDescent="0.25">
      <c r="A90" s="30"/>
      <c r="B90" s="31">
        <f>SUM(B9:B89)</f>
        <v>4715573.93</v>
      </c>
      <c r="C90" s="33">
        <f t="shared" ref="C90:K90" si="0">SUM(C9:C89)</f>
        <v>4838334.7000000039</v>
      </c>
      <c r="D90" s="31">
        <f t="shared" si="0"/>
        <v>4662100.3</v>
      </c>
      <c r="E90" s="33">
        <f t="shared" si="0"/>
        <v>2633334.7000000002</v>
      </c>
      <c r="F90" s="31">
        <f t="shared" si="0"/>
        <v>-1000</v>
      </c>
      <c r="G90" s="33">
        <f t="shared" si="0"/>
        <v>0</v>
      </c>
      <c r="H90" s="31">
        <f t="shared" si="0"/>
        <v>0</v>
      </c>
      <c r="I90" s="33">
        <f t="shared" si="0"/>
        <v>0</v>
      </c>
      <c r="J90" s="31">
        <f t="shared" si="0"/>
        <v>54473.63</v>
      </c>
      <c r="K90" s="33">
        <f t="shared" si="0"/>
        <v>2205000.0000000037</v>
      </c>
    </row>
    <row r="91" spans="1:11" x14ac:dyDescent="0.25">
      <c r="A91" s="29" t="s">
        <v>285</v>
      </c>
      <c r="B91" s="10"/>
      <c r="C91" s="10"/>
      <c r="D91" s="10"/>
      <c r="E91" s="10"/>
      <c r="F91" s="10"/>
      <c r="G91" s="10"/>
      <c r="H91" s="10"/>
      <c r="I91" s="10"/>
      <c r="J91" s="10"/>
      <c r="K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U106"/>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21" width="12.6640625" style="9"/>
    <col min="22" max="16384" width="12.6640625" style="6"/>
  </cols>
  <sheetData>
    <row r="1" spans="1:21" x14ac:dyDescent="0.25">
      <c r="A1" s="1" t="s">
        <v>0</v>
      </c>
      <c r="B1" s="7"/>
      <c r="C1" s="7"/>
      <c r="D1" s="7"/>
      <c r="E1" s="7"/>
      <c r="F1" s="7"/>
      <c r="G1" s="7"/>
      <c r="H1" s="7"/>
      <c r="I1" s="7"/>
      <c r="J1" s="7"/>
      <c r="K1" s="7"/>
      <c r="L1" s="7"/>
      <c r="M1" s="7"/>
      <c r="N1" s="7"/>
      <c r="O1" s="7"/>
      <c r="P1" s="7"/>
      <c r="Q1" s="7"/>
      <c r="R1" s="7"/>
      <c r="S1" s="7"/>
      <c r="T1" s="7"/>
      <c r="U1" s="7"/>
    </row>
    <row r="2" spans="1:21" ht="15.6" x14ac:dyDescent="0.3">
      <c r="A2" s="2" t="s">
        <v>271</v>
      </c>
      <c r="B2" s="8"/>
      <c r="C2" s="8"/>
      <c r="D2" s="8"/>
      <c r="E2" s="8"/>
      <c r="F2" s="8"/>
      <c r="G2" s="8"/>
      <c r="H2" s="8"/>
      <c r="I2" s="8"/>
      <c r="J2" s="8"/>
      <c r="K2" s="8"/>
      <c r="L2" s="8"/>
      <c r="M2" s="8"/>
      <c r="N2" s="8"/>
      <c r="O2" s="8"/>
      <c r="P2" s="8"/>
      <c r="Q2" s="8"/>
      <c r="R2" s="8"/>
      <c r="S2" s="8"/>
      <c r="T2" s="8"/>
      <c r="U2" s="8"/>
    </row>
    <row r="3" spans="1:21" x14ac:dyDescent="0.25">
      <c r="A3" s="28" t="str">
        <f>'Total Exp'!A3</f>
        <v>2016-17</v>
      </c>
    </row>
    <row r="4" spans="1:21" ht="15.6" x14ac:dyDescent="0.3">
      <c r="A4" s="82" t="s">
        <v>130</v>
      </c>
      <c r="B4" s="83"/>
      <c r="C4" s="84"/>
      <c r="D4" s="85"/>
      <c r="E4" s="83"/>
      <c r="F4" s="85"/>
      <c r="G4" s="83"/>
      <c r="H4" s="85"/>
      <c r="I4" s="83"/>
      <c r="J4" s="85"/>
      <c r="K4" s="83"/>
      <c r="L4" s="85"/>
      <c r="M4" s="83"/>
      <c r="N4" s="85"/>
      <c r="O4" s="83"/>
      <c r="P4" s="85"/>
      <c r="Q4" s="83"/>
      <c r="R4" s="85"/>
      <c r="S4" s="83"/>
      <c r="T4" s="85"/>
      <c r="U4" s="84" t="s">
        <v>287</v>
      </c>
    </row>
    <row r="5" spans="1:21" s="60" customFormat="1" ht="13.2" x14ac:dyDescent="0.25">
      <c r="A5" s="49"/>
      <c r="B5" s="65" t="s">
        <v>198</v>
      </c>
      <c r="C5" s="63"/>
      <c r="D5" s="64" t="s">
        <v>181</v>
      </c>
      <c r="E5" s="66"/>
      <c r="F5" s="65" t="s">
        <v>182</v>
      </c>
      <c r="G5" s="66"/>
      <c r="H5" s="65" t="s">
        <v>183</v>
      </c>
      <c r="I5" s="66"/>
      <c r="J5" s="64" t="s">
        <v>187</v>
      </c>
      <c r="K5" s="66"/>
      <c r="L5" s="65" t="s">
        <v>188</v>
      </c>
      <c r="M5" s="66"/>
      <c r="N5" s="65" t="s">
        <v>189</v>
      </c>
      <c r="O5" s="66"/>
      <c r="P5" s="64" t="s">
        <v>193</v>
      </c>
      <c r="Q5" s="66"/>
      <c r="R5" s="65" t="s">
        <v>194</v>
      </c>
      <c r="S5" s="66"/>
      <c r="T5" s="64" t="s">
        <v>197</v>
      </c>
      <c r="U5" s="66"/>
    </row>
    <row r="6" spans="1:21" s="60" customFormat="1" ht="13.2" x14ac:dyDescent="0.25">
      <c r="A6" s="49"/>
      <c r="B6" s="50" t="str">
        <f>$A$4&amp;" Total"</f>
        <v>Traffic &amp; Street Management Total</v>
      </c>
      <c r="C6" s="52"/>
      <c r="D6" s="50" t="s">
        <v>184</v>
      </c>
      <c r="E6" s="52"/>
      <c r="F6" s="51" t="s">
        <v>185</v>
      </c>
      <c r="G6" s="52"/>
      <c r="H6" s="51" t="s">
        <v>186</v>
      </c>
      <c r="I6" s="52"/>
      <c r="J6" s="50" t="s">
        <v>190</v>
      </c>
      <c r="K6" s="52"/>
      <c r="L6" s="51" t="s">
        <v>191</v>
      </c>
      <c r="M6" s="52"/>
      <c r="N6" s="51" t="s">
        <v>192</v>
      </c>
      <c r="O6" s="52"/>
      <c r="P6" s="50" t="s">
        <v>195</v>
      </c>
      <c r="Q6" s="52"/>
      <c r="R6" s="51" t="s">
        <v>196</v>
      </c>
      <c r="S6" s="52"/>
      <c r="T6" s="53" t="s">
        <v>142</v>
      </c>
      <c r="U6" s="52"/>
    </row>
    <row r="7" spans="1:21" s="59" customFormat="1" ht="20.399999999999999" x14ac:dyDescent="0.2">
      <c r="A7" s="57"/>
      <c r="B7" s="42" t="s">
        <v>118</v>
      </c>
      <c r="C7" s="44" t="s">
        <v>119</v>
      </c>
      <c r="D7" s="42" t="s">
        <v>118</v>
      </c>
      <c r="E7" s="44" t="s">
        <v>119</v>
      </c>
      <c r="F7" s="42" t="s">
        <v>118</v>
      </c>
      <c r="G7" s="44" t="s">
        <v>119</v>
      </c>
      <c r="H7" s="42" t="s">
        <v>118</v>
      </c>
      <c r="I7" s="44" t="s">
        <v>119</v>
      </c>
      <c r="J7" s="42" t="s">
        <v>118</v>
      </c>
      <c r="K7" s="44" t="s">
        <v>119</v>
      </c>
      <c r="L7" s="42" t="s">
        <v>118</v>
      </c>
      <c r="M7" s="44" t="s">
        <v>119</v>
      </c>
      <c r="N7" s="42" t="s">
        <v>118</v>
      </c>
      <c r="O7" s="44" t="s">
        <v>119</v>
      </c>
      <c r="P7" s="42" t="s">
        <v>118</v>
      </c>
      <c r="Q7" s="44" t="s">
        <v>119</v>
      </c>
      <c r="R7" s="42" t="s">
        <v>118</v>
      </c>
      <c r="S7" s="44" t="s">
        <v>119</v>
      </c>
      <c r="T7" s="42" t="s">
        <v>118</v>
      </c>
      <c r="U7" s="44" t="s">
        <v>119</v>
      </c>
    </row>
    <row r="8" spans="1:21" s="59" customFormat="1" ht="10.199999999999999" x14ac:dyDescent="0.2">
      <c r="A8" s="67"/>
      <c r="B8" s="46" t="s">
        <v>120</v>
      </c>
      <c r="C8" s="48" t="s">
        <v>121</v>
      </c>
      <c r="D8" s="46" t="s">
        <v>120</v>
      </c>
      <c r="E8" s="48" t="s">
        <v>121</v>
      </c>
      <c r="F8" s="46" t="s">
        <v>120</v>
      </c>
      <c r="G8" s="48" t="s">
        <v>121</v>
      </c>
      <c r="H8" s="46" t="s">
        <v>120</v>
      </c>
      <c r="I8" s="48" t="s">
        <v>121</v>
      </c>
      <c r="J8" s="46" t="s">
        <v>120</v>
      </c>
      <c r="K8" s="48" t="s">
        <v>121</v>
      </c>
      <c r="L8" s="46" t="s">
        <v>120</v>
      </c>
      <c r="M8" s="48" t="s">
        <v>121</v>
      </c>
      <c r="N8" s="46" t="s">
        <v>120</v>
      </c>
      <c r="O8" s="48" t="s">
        <v>121</v>
      </c>
      <c r="P8" s="46" t="s">
        <v>120</v>
      </c>
      <c r="Q8" s="48" t="s">
        <v>121</v>
      </c>
      <c r="R8" s="46" t="s">
        <v>120</v>
      </c>
      <c r="S8" s="48" t="s">
        <v>121</v>
      </c>
      <c r="T8" s="46" t="s">
        <v>120</v>
      </c>
      <c r="U8" s="48" t="s">
        <v>121</v>
      </c>
    </row>
    <row r="9" spans="1:21" x14ac:dyDescent="0.25">
      <c r="A9" s="3"/>
      <c r="B9" s="89"/>
      <c r="C9" s="91"/>
      <c r="D9" s="14"/>
      <c r="E9" s="11"/>
      <c r="F9" s="14"/>
      <c r="G9" s="11"/>
      <c r="H9" s="14"/>
      <c r="I9" s="11"/>
      <c r="J9" s="14"/>
      <c r="K9" s="11"/>
      <c r="L9" s="14"/>
      <c r="M9" s="11"/>
      <c r="N9" s="14"/>
      <c r="O9" s="11"/>
      <c r="P9" s="14"/>
      <c r="Q9" s="11"/>
      <c r="R9" s="14"/>
      <c r="S9" s="11"/>
      <c r="T9" s="14"/>
      <c r="U9" s="11"/>
    </row>
    <row r="10" spans="1:21" x14ac:dyDescent="0.25">
      <c r="A10" s="4" t="s">
        <v>1</v>
      </c>
      <c r="B10" s="92">
        <v>0</v>
      </c>
      <c r="C10" s="93">
        <v>0</v>
      </c>
      <c r="D10" s="16">
        <v>0</v>
      </c>
      <c r="E10" s="75">
        <v>0</v>
      </c>
      <c r="F10" s="16">
        <v>0</v>
      </c>
      <c r="G10" s="75">
        <v>0</v>
      </c>
      <c r="H10" s="16">
        <v>0</v>
      </c>
      <c r="I10" s="75">
        <v>0</v>
      </c>
      <c r="J10" s="16">
        <v>0</v>
      </c>
      <c r="K10" s="75">
        <v>0</v>
      </c>
      <c r="L10" s="16">
        <v>0</v>
      </c>
      <c r="M10" s="75">
        <v>0</v>
      </c>
      <c r="N10" s="16">
        <v>0</v>
      </c>
      <c r="O10" s="75">
        <v>0</v>
      </c>
      <c r="P10" s="16">
        <v>0</v>
      </c>
      <c r="Q10" s="75">
        <v>0</v>
      </c>
      <c r="R10" s="16">
        <v>0</v>
      </c>
      <c r="S10" s="75">
        <v>0</v>
      </c>
      <c r="T10" s="16">
        <v>0</v>
      </c>
      <c r="U10" s="75">
        <v>0</v>
      </c>
    </row>
    <row r="11" spans="1:21" x14ac:dyDescent="0.25">
      <c r="A11" s="4" t="s">
        <v>2</v>
      </c>
      <c r="B11" s="92">
        <v>0</v>
      </c>
      <c r="C11" s="93">
        <v>0</v>
      </c>
      <c r="D11" s="16">
        <v>0</v>
      </c>
      <c r="E11" s="75">
        <v>0</v>
      </c>
      <c r="F11" s="16">
        <v>0</v>
      </c>
      <c r="G11" s="75">
        <v>0</v>
      </c>
      <c r="H11" s="16">
        <v>0</v>
      </c>
      <c r="I11" s="75">
        <v>0</v>
      </c>
      <c r="J11" s="16">
        <v>0</v>
      </c>
      <c r="K11" s="75">
        <v>0</v>
      </c>
      <c r="L11" s="16">
        <v>0</v>
      </c>
      <c r="M11" s="75">
        <v>0</v>
      </c>
      <c r="N11" s="16">
        <v>0</v>
      </c>
      <c r="O11" s="75">
        <v>0</v>
      </c>
      <c r="P11" s="16">
        <v>0</v>
      </c>
      <c r="Q11" s="75">
        <v>0</v>
      </c>
      <c r="R11" s="16">
        <v>0</v>
      </c>
      <c r="S11" s="75">
        <v>0</v>
      </c>
      <c r="T11" s="16">
        <v>0</v>
      </c>
      <c r="U11" s="75">
        <v>0</v>
      </c>
    </row>
    <row r="12" spans="1:21" x14ac:dyDescent="0.25">
      <c r="A12" s="4" t="s">
        <v>3</v>
      </c>
      <c r="B12" s="92">
        <v>0</v>
      </c>
      <c r="C12" s="93">
        <v>0</v>
      </c>
      <c r="D12" s="16">
        <v>0</v>
      </c>
      <c r="E12" s="75">
        <v>0</v>
      </c>
      <c r="F12" s="16">
        <v>0</v>
      </c>
      <c r="G12" s="75">
        <v>0</v>
      </c>
      <c r="H12" s="16">
        <v>0</v>
      </c>
      <c r="I12" s="75">
        <v>0</v>
      </c>
      <c r="J12" s="16">
        <v>0</v>
      </c>
      <c r="K12" s="75">
        <v>0</v>
      </c>
      <c r="L12" s="16">
        <v>0</v>
      </c>
      <c r="M12" s="75">
        <v>0</v>
      </c>
      <c r="N12" s="16">
        <v>0</v>
      </c>
      <c r="O12" s="75">
        <v>0</v>
      </c>
      <c r="P12" s="16">
        <v>0</v>
      </c>
      <c r="Q12" s="75">
        <v>0</v>
      </c>
      <c r="R12" s="16">
        <v>0</v>
      </c>
      <c r="S12" s="75">
        <v>0</v>
      </c>
      <c r="T12" s="16">
        <v>0</v>
      </c>
      <c r="U12" s="75">
        <v>0</v>
      </c>
    </row>
    <row r="13" spans="1:21" x14ac:dyDescent="0.25">
      <c r="A13" s="4" t="s">
        <v>4</v>
      </c>
      <c r="B13" s="92">
        <v>-4000</v>
      </c>
      <c r="C13" s="93">
        <v>0</v>
      </c>
      <c r="D13" s="16">
        <v>0</v>
      </c>
      <c r="E13" s="75">
        <v>0</v>
      </c>
      <c r="F13" s="16">
        <v>0</v>
      </c>
      <c r="G13" s="75">
        <v>0</v>
      </c>
      <c r="H13" s="16">
        <v>0</v>
      </c>
      <c r="I13" s="75">
        <v>0</v>
      </c>
      <c r="J13" s="16">
        <v>0</v>
      </c>
      <c r="K13" s="75">
        <v>0</v>
      </c>
      <c r="L13" s="16">
        <v>0</v>
      </c>
      <c r="M13" s="75">
        <v>0</v>
      </c>
      <c r="N13" s="16">
        <v>0</v>
      </c>
      <c r="O13" s="75">
        <v>0</v>
      </c>
      <c r="P13" s="16">
        <v>0</v>
      </c>
      <c r="Q13" s="75">
        <v>0</v>
      </c>
      <c r="R13" s="16">
        <v>-2000</v>
      </c>
      <c r="S13" s="75">
        <v>0</v>
      </c>
      <c r="T13" s="16">
        <v>-2000</v>
      </c>
      <c r="U13" s="75">
        <v>0</v>
      </c>
    </row>
    <row r="14" spans="1:21" x14ac:dyDescent="0.25">
      <c r="A14" s="4" t="s">
        <v>5</v>
      </c>
      <c r="B14" s="92">
        <v>0</v>
      </c>
      <c r="C14" s="93">
        <v>0</v>
      </c>
      <c r="D14" s="16">
        <v>0</v>
      </c>
      <c r="E14" s="75">
        <v>0</v>
      </c>
      <c r="F14" s="16">
        <v>0</v>
      </c>
      <c r="G14" s="75">
        <v>0</v>
      </c>
      <c r="H14" s="16">
        <v>0</v>
      </c>
      <c r="I14" s="75">
        <v>0</v>
      </c>
      <c r="J14" s="16">
        <v>0</v>
      </c>
      <c r="K14" s="75">
        <v>0</v>
      </c>
      <c r="L14" s="16">
        <v>0</v>
      </c>
      <c r="M14" s="75">
        <v>0</v>
      </c>
      <c r="N14" s="16">
        <v>0</v>
      </c>
      <c r="O14" s="75">
        <v>0</v>
      </c>
      <c r="P14" s="16">
        <v>0</v>
      </c>
      <c r="Q14" s="75">
        <v>0</v>
      </c>
      <c r="R14" s="16">
        <v>0</v>
      </c>
      <c r="S14" s="75">
        <v>0</v>
      </c>
      <c r="T14" s="16">
        <v>0</v>
      </c>
      <c r="U14" s="75">
        <v>0</v>
      </c>
    </row>
    <row r="15" spans="1:21" x14ac:dyDescent="0.25">
      <c r="A15" s="4" t="s">
        <v>6</v>
      </c>
      <c r="B15" s="92">
        <v>0</v>
      </c>
      <c r="C15" s="93">
        <v>1470866</v>
      </c>
      <c r="D15" s="16">
        <v>0</v>
      </c>
      <c r="E15" s="75">
        <v>996866</v>
      </c>
      <c r="F15" s="16">
        <v>0</v>
      </c>
      <c r="G15" s="75">
        <v>474000</v>
      </c>
      <c r="H15" s="16">
        <v>0</v>
      </c>
      <c r="I15" s="75">
        <v>0</v>
      </c>
      <c r="J15" s="16">
        <v>0</v>
      </c>
      <c r="K15" s="75">
        <v>0</v>
      </c>
      <c r="L15" s="16">
        <v>0</v>
      </c>
      <c r="M15" s="75">
        <v>0</v>
      </c>
      <c r="N15" s="16">
        <v>0</v>
      </c>
      <c r="O15" s="75">
        <v>0</v>
      </c>
      <c r="P15" s="16">
        <v>0</v>
      </c>
      <c r="Q15" s="75">
        <v>0</v>
      </c>
      <c r="R15" s="16">
        <v>0</v>
      </c>
      <c r="S15" s="75">
        <v>0</v>
      </c>
      <c r="T15" s="16">
        <v>0</v>
      </c>
      <c r="U15" s="75">
        <v>0</v>
      </c>
    </row>
    <row r="16" spans="1:21" x14ac:dyDescent="0.25">
      <c r="A16" s="4" t="s">
        <v>7</v>
      </c>
      <c r="B16" s="92">
        <v>0</v>
      </c>
      <c r="C16" s="93">
        <v>0</v>
      </c>
      <c r="D16" s="16">
        <v>0</v>
      </c>
      <c r="E16" s="75">
        <v>0</v>
      </c>
      <c r="F16" s="16">
        <v>0</v>
      </c>
      <c r="G16" s="75">
        <v>0</v>
      </c>
      <c r="H16" s="16">
        <v>0</v>
      </c>
      <c r="I16" s="75">
        <v>0</v>
      </c>
      <c r="J16" s="16">
        <v>0</v>
      </c>
      <c r="K16" s="75">
        <v>0</v>
      </c>
      <c r="L16" s="16">
        <v>0</v>
      </c>
      <c r="M16" s="75">
        <v>0</v>
      </c>
      <c r="N16" s="16">
        <v>0</v>
      </c>
      <c r="O16" s="75">
        <v>0</v>
      </c>
      <c r="P16" s="16">
        <v>0</v>
      </c>
      <c r="Q16" s="75">
        <v>0</v>
      </c>
      <c r="R16" s="16">
        <v>0</v>
      </c>
      <c r="S16" s="75">
        <v>0</v>
      </c>
      <c r="T16" s="16">
        <v>0</v>
      </c>
      <c r="U16" s="75">
        <v>0</v>
      </c>
    </row>
    <row r="17" spans="1:21" x14ac:dyDescent="0.25">
      <c r="A17" s="4" t="s">
        <v>8</v>
      </c>
      <c r="B17" s="92">
        <v>0</v>
      </c>
      <c r="C17" s="93">
        <v>0</v>
      </c>
      <c r="D17" s="16">
        <v>0</v>
      </c>
      <c r="E17" s="75">
        <v>0</v>
      </c>
      <c r="F17" s="16">
        <v>0</v>
      </c>
      <c r="G17" s="75">
        <v>0</v>
      </c>
      <c r="H17" s="16">
        <v>0</v>
      </c>
      <c r="I17" s="75">
        <v>0</v>
      </c>
      <c r="J17" s="16">
        <v>0</v>
      </c>
      <c r="K17" s="75">
        <v>0</v>
      </c>
      <c r="L17" s="16">
        <v>0</v>
      </c>
      <c r="M17" s="75">
        <v>0</v>
      </c>
      <c r="N17" s="16">
        <v>0</v>
      </c>
      <c r="O17" s="75">
        <v>0</v>
      </c>
      <c r="P17" s="16">
        <v>0</v>
      </c>
      <c r="Q17" s="75">
        <v>0</v>
      </c>
      <c r="R17" s="16">
        <v>0</v>
      </c>
      <c r="S17" s="75">
        <v>0</v>
      </c>
      <c r="T17" s="16">
        <v>0</v>
      </c>
      <c r="U17" s="75">
        <v>0</v>
      </c>
    </row>
    <row r="18" spans="1:21" x14ac:dyDescent="0.25">
      <c r="A18" s="4" t="s">
        <v>9</v>
      </c>
      <c r="B18" s="92">
        <v>0</v>
      </c>
      <c r="C18" s="93">
        <v>0</v>
      </c>
      <c r="D18" s="16">
        <v>0</v>
      </c>
      <c r="E18" s="75">
        <v>0</v>
      </c>
      <c r="F18" s="16">
        <v>0</v>
      </c>
      <c r="G18" s="75">
        <v>0</v>
      </c>
      <c r="H18" s="16">
        <v>0</v>
      </c>
      <c r="I18" s="75">
        <v>0</v>
      </c>
      <c r="J18" s="16">
        <v>0</v>
      </c>
      <c r="K18" s="75">
        <v>0</v>
      </c>
      <c r="L18" s="16">
        <v>0</v>
      </c>
      <c r="M18" s="75">
        <v>0</v>
      </c>
      <c r="N18" s="16">
        <v>0</v>
      </c>
      <c r="O18" s="75">
        <v>0</v>
      </c>
      <c r="P18" s="16">
        <v>0</v>
      </c>
      <c r="Q18" s="75">
        <v>0</v>
      </c>
      <c r="R18" s="16">
        <v>0</v>
      </c>
      <c r="S18" s="75">
        <v>0</v>
      </c>
      <c r="T18" s="16">
        <v>0</v>
      </c>
      <c r="U18" s="75">
        <v>0</v>
      </c>
    </row>
    <row r="19" spans="1:21" x14ac:dyDescent="0.25">
      <c r="A19" s="4" t="s">
        <v>10</v>
      </c>
      <c r="B19" s="92">
        <v>0</v>
      </c>
      <c r="C19" s="93">
        <v>476926</v>
      </c>
      <c r="D19" s="16">
        <v>0</v>
      </c>
      <c r="E19" s="75">
        <v>176344</v>
      </c>
      <c r="F19" s="16">
        <v>0</v>
      </c>
      <c r="G19" s="75">
        <v>209542</v>
      </c>
      <c r="H19" s="16">
        <v>0</v>
      </c>
      <c r="I19" s="75">
        <v>91040</v>
      </c>
      <c r="J19" s="16">
        <v>0</v>
      </c>
      <c r="K19" s="75">
        <v>0</v>
      </c>
      <c r="L19" s="16">
        <v>0</v>
      </c>
      <c r="M19" s="75">
        <v>0</v>
      </c>
      <c r="N19" s="16">
        <v>0</v>
      </c>
      <c r="O19" s="75">
        <v>0</v>
      </c>
      <c r="P19" s="16">
        <v>0</v>
      </c>
      <c r="Q19" s="75">
        <v>0</v>
      </c>
      <c r="R19" s="16">
        <v>0</v>
      </c>
      <c r="S19" s="75">
        <v>0</v>
      </c>
      <c r="T19" s="16">
        <v>0</v>
      </c>
      <c r="U19" s="75">
        <v>0</v>
      </c>
    </row>
    <row r="20" spans="1:21" x14ac:dyDescent="0.25">
      <c r="A20" s="4" t="s">
        <v>11</v>
      </c>
      <c r="B20" s="92">
        <v>0</v>
      </c>
      <c r="C20" s="93">
        <v>0</v>
      </c>
      <c r="D20" s="16">
        <v>0</v>
      </c>
      <c r="E20" s="75">
        <v>0</v>
      </c>
      <c r="F20" s="16">
        <v>0</v>
      </c>
      <c r="G20" s="75">
        <v>0</v>
      </c>
      <c r="H20" s="16">
        <v>0</v>
      </c>
      <c r="I20" s="75">
        <v>0</v>
      </c>
      <c r="J20" s="16">
        <v>0</v>
      </c>
      <c r="K20" s="75">
        <v>0</v>
      </c>
      <c r="L20" s="16">
        <v>0</v>
      </c>
      <c r="M20" s="75">
        <v>0</v>
      </c>
      <c r="N20" s="16">
        <v>0</v>
      </c>
      <c r="O20" s="75">
        <v>0</v>
      </c>
      <c r="P20" s="16">
        <v>0</v>
      </c>
      <c r="Q20" s="75">
        <v>0</v>
      </c>
      <c r="R20" s="16">
        <v>0</v>
      </c>
      <c r="S20" s="75">
        <v>0</v>
      </c>
      <c r="T20" s="16">
        <v>0</v>
      </c>
      <c r="U20" s="75">
        <v>0</v>
      </c>
    </row>
    <row r="21" spans="1:21" x14ac:dyDescent="0.25">
      <c r="A21" s="4" t="s">
        <v>12</v>
      </c>
      <c r="B21" s="92">
        <v>0</v>
      </c>
      <c r="C21" s="93">
        <v>0</v>
      </c>
      <c r="D21" s="16">
        <v>0</v>
      </c>
      <c r="E21" s="75">
        <v>0</v>
      </c>
      <c r="F21" s="16">
        <v>0</v>
      </c>
      <c r="G21" s="75">
        <v>0</v>
      </c>
      <c r="H21" s="16">
        <v>0</v>
      </c>
      <c r="I21" s="75">
        <v>0</v>
      </c>
      <c r="J21" s="16">
        <v>0</v>
      </c>
      <c r="K21" s="75">
        <v>0</v>
      </c>
      <c r="L21" s="16">
        <v>0</v>
      </c>
      <c r="M21" s="75">
        <v>0</v>
      </c>
      <c r="N21" s="16">
        <v>0</v>
      </c>
      <c r="O21" s="75">
        <v>0</v>
      </c>
      <c r="P21" s="16">
        <v>0</v>
      </c>
      <c r="Q21" s="75">
        <v>0</v>
      </c>
      <c r="R21" s="16">
        <v>0</v>
      </c>
      <c r="S21" s="75">
        <v>0</v>
      </c>
      <c r="T21" s="16">
        <v>0</v>
      </c>
      <c r="U21" s="75">
        <v>0</v>
      </c>
    </row>
    <row r="22" spans="1:21" x14ac:dyDescent="0.25">
      <c r="A22" s="4" t="s">
        <v>13</v>
      </c>
      <c r="B22" s="92">
        <v>0</v>
      </c>
      <c r="C22" s="93">
        <v>0</v>
      </c>
      <c r="D22" s="16">
        <v>0</v>
      </c>
      <c r="E22" s="75">
        <v>0</v>
      </c>
      <c r="F22" s="16">
        <v>0</v>
      </c>
      <c r="G22" s="75">
        <v>0</v>
      </c>
      <c r="H22" s="16">
        <v>0</v>
      </c>
      <c r="I22" s="75">
        <v>0</v>
      </c>
      <c r="J22" s="16">
        <v>0</v>
      </c>
      <c r="K22" s="75">
        <v>0</v>
      </c>
      <c r="L22" s="16">
        <v>0</v>
      </c>
      <c r="M22" s="75">
        <v>0</v>
      </c>
      <c r="N22" s="16">
        <v>0</v>
      </c>
      <c r="O22" s="75">
        <v>0</v>
      </c>
      <c r="P22" s="16">
        <v>0</v>
      </c>
      <c r="Q22" s="75">
        <v>0</v>
      </c>
      <c r="R22" s="16">
        <v>0</v>
      </c>
      <c r="S22" s="75">
        <v>0</v>
      </c>
      <c r="T22" s="16">
        <v>0</v>
      </c>
      <c r="U22" s="75">
        <v>0</v>
      </c>
    </row>
    <row r="23" spans="1:21" x14ac:dyDescent="0.25">
      <c r="A23" s="4" t="s">
        <v>14</v>
      </c>
      <c r="B23" s="92">
        <v>385375</v>
      </c>
      <c r="C23" s="93">
        <v>18141</v>
      </c>
      <c r="D23" s="16">
        <v>0</v>
      </c>
      <c r="E23" s="75">
        <v>0</v>
      </c>
      <c r="F23" s="16">
        <v>0</v>
      </c>
      <c r="G23" s="75">
        <v>0</v>
      </c>
      <c r="H23" s="16">
        <v>0</v>
      </c>
      <c r="I23" s="75">
        <v>0</v>
      </c>
      <c r="J23" s="16">
        <v>0</v>
      </c>
      <c r="K23" s="75">
        <v>18141</v>
      </c>
      <c r="L23" s="16">
        <v>0</v>
      </c>
      <c r="M23" s="75">
        <v>0</v>
      </c>
      <c r="N23" s="16">
        <v>0</v>
      </c>
      <c r="O23" s="75">
        <v>0</v>
      </c>
      <c r="P23" s="16">
        <v>385375</v>
      </c>
      <c r="Q23" s="75">
        <v>0</v>
      </c>
      <c r="R23" s="16">
        <v>0</v>
      </c>
      <c r="S23" s="75">
        <v>0</v>
      </c>
      <c r="T23" s="16">
        <v>0</v>
      </c>
      <c r="U23" s="75">
        <v>0</v>
      </c>
    </row>
    <row r="24" spans="1:21" x14ac:dyDescent="0.25">
      <c r="A24" s="4" t="s">
        <v>15</v>
      </c>
      <c r="B24" s="92">
        <v>0</v>
      </c>
      <c r="C24" s="93">
        <v>0</v>
      </c>
      <c r="D24" s="16">
        <v>0</v>
      </c>
      <c r="E24" s="75">
        <v>0</v>
      </c>
      <c r="F24" s="16">
        <v>0</v>
      </c>
      <c r="G24" s="75">
        <v>0</v>
      </c>
      <c r="H24" s="16">
        <v>0</v>
      </c>
      <c r="I24" s="75">
        <v>0</v>
      </c>
      <c r="J24" s="16">
        <v>0</v>
      </c>
      <c r="K24" s="75">
        <v>0</v>
      </c>
      <c r="L24" s="16">
        <v>0</v>
      </c>
      <c r="M24" s="75">
        <v>0</v>
      </c>
      <c r="N24" s="16">
        <v>0</v>
      </c>
      <c r="O24" s="75">
        <v>0</v>
      </c>
      <c r="P24" s="16">
        <v>0</v>
      </c>
      <c r="Q24" s="75">
        <v>0</v>
      </c>
      <c r="R24" s="16">
        <v>0</v>
      </c>
      <c r="S24" s="75">
        <v>0</v>
      </c>
      <c r="T24" s="16">
        <v>0</v>
      </c>
      <c r="U24" s="75">
        <v>0</v>
      </c>
    </row>
    <row r="25" spans="1:21" x14ac:dyDescent="0.25">
      <c r="A25" s="4" t="s">
        <v>16</v>
      </c>
      <c r="B25" s="92">
        <v>32081</v>
      </c>
      <c r="C25" s="93">
        <v>176598.1</v>
      </c>
      <c r="D25" s="16">
        <v>23681</v>
      </c>
      <c r="E25" s="75">
        <v>60505.599999999999</v>
      </c>
      <c r="F25" s="16">
        <v>8400</v>
      </c>
      <c r="G25" s="75">
        <v>116092.5</v>
      </c>
      <c r="H25" s="16">
        <v>0</v>
      </c>
      <c r="I25" s="75">
        <v>0</v>
      </c>
      <c r="J25" s="16">
        <v>0</v>
      </c>
      <c r="K25" s="75">
        <v>0</v>
      </c>
      <c r="L25" s="16">
        <v>0</v>
      </c>
      <c r="M25" s="75">
        <v>0</v>
      </c>
      <c r="N25" s="16">
        <v>0</v>
      </c>
      <c r="O25" s="75">
        <v>0</v>
      </c>
      <c r="P25" s="16">
        <v>0</v>
      </c>
      <c r="Q25" s="75">
        <v>0</v>
      </c>
      <c r="R25" s="16">
        <v>0</v>
      </c>
      <c r="S25" s="75">
        <v>0</v>
      </c>
      <c r="T25" s="16">
        <v>0</v>
      </c>
      <c r="U25" s="75">
        <v>0</v>
      </c>
    </row>
    <row r="26" spans="1:21" x14ac:dyDescent="0.25">
      <c r="A26" s="4" t="s">
        <v>17</v>
      </c>
      <c r="B26" s="92">
        <v>0</v>
      </c>
      <c r="C26" s="93">
        <v>0</v>
      </c>
      <c r="D26" s="16">
        <v>0</v>
      </c>
      <c r="E26" s="75">
        <v>0</v>
      </c>
      <c r="F26" s="16">
        <v>0</v>
      </c>
      <c r="G26" s="75">
        <v>0</v>
      </c>
      <c r="H26" s="16">
        <v>0</v>
      </c>
      <c r="I26" s="75">
        <v>0</v>
      </c>
      <c r="J26" s="16">
        <v>0</v>
      </c>
      <c r="K26" s="75">
        <v>0</v>
      </c>
      <c r="L26" s="16">
        <v>0</v>
      </c>
      <c r="M26" s="75">
        <v>0</v>
      </c>
      <c r="N26" s="16">
        <v>0</v>
      </c>
      <c r="O26" s="75">
        <v>0</v>
      </c>
      <c r="P26" s="16">
        <v>0</v>
      </c>
      <c r="Q26" s="75">
        <v>0</v>
      </c>
      <c r="R26" s="16">
        <v>0</v>
      </c>
      <c r="S26" s="75">
        <v>0</v>
      </c>
      <c r="T26" s="16">
        <v>0</v>
      </c>
      <c r="U26" s="75">
        <v>0</v>
      </c>
    </row>
    <row r="27" spans="1:21" x14ac:dyDescent="0.25">
      <c r="A27" s="4" t="s">
        <v>18</v>
      </c>
      <c r="B27" s="92">
        <v>1437329</v>
      </c>
      <c r="C27" s="93">
        <v>14435</v>
      </c>
      <c r="D27" s="16">
        <v>279874</v>
      </c>
      <c r="E27" s="75">
        <v>4725</v>
      </c>
      <c r="F27" s="16">
        <v>0</v>
      </c>
      <c r="G27" s="75">
        <v>0</v>
      </c>
      <c r="H27" s="16">
        <v>307300</v>
      </c>
      <c r="I27" s="75">
        <v>0</v>
      </c>
      <c r="J27" s="16">
        <v>0</v>
      </c>
      <c r="K27" s="75">
        <v>0</v>
      </c>
      <c r="L27" s="16">
        <v>0</v>
      </c>
      <c r="M27" s="75">
        <v>0</v>
      </c>
      <c r="N27" s="16">
        <v>825749</v>
      </c>
      <c r="O27" s="75">
        <v>9710</v>
      </c>
      <c r="P27" s="16">
        <v>24406</v>
      </c>
      <c r="Q27" s="75">
        <v>0</v>
      </c>
      <c r="R27" s="16">
        <v>0</v>
      </c>
      <c r="S27" s="75">
        <v>0</v>
      </c>
      <c r="T27" s="16">
        <v>0</v>
      </c>
      <c r="U27" s="75">
        <v>0</v>
      </c>
    </row>
    <row r="28" spans="1:21" x14ac:dyDescent="0.25">
      <c r="A28" s="4" t="s">
        <v>19</v>
      </c>
      <c r="B28" s="92">
        <v>0</v>
      </c>
      <c r="C28" s="93">
        <v>0</v>
      </c>
      <c r="D28" s="16">
        <v>0</v>
      </c>
      <c r="E28" s="75">
        <v>0</v>
      </c>
      <c r="F28" s="16">
        <v>0</v>
      </c>
      <c r="G28" s="75">
        <v>0</v>
      </c>
      <c r="H28" s="16">
        <v>0</v>
      </c>
      <c r="I28" s="75">
        <v>0</v>
      </c>
      <c r="J28" s="16">
        <v>0</v>
      </c>
      <c r="K28" s="75">
        <v>0</v>
      </c>
      <c r="L28" s="16">
        <v>0</v>
      </c>
      <c r="M28" s="75">
        <v>0</v>
      </c>
      <c r="N28" s="16">
        <v>0</v>
      </c>
      <c r="O28" s="75">
        <v>0</v>
      </c>
      <c r="P28" s="16">
        <v>0</v>
      </c>
      <c r="Q28" s="75">
        <v>0</v>
      </c>
      <c r="R28" s="16">
        <v>0</v>
      </c>
      <c r="S28" s="75">
        <v>0</v>
      </c>
      <c r="T28" s="16">
        <v>0</v>
      </c>
      <c r="U28" s="75">
        <v>0</v>
      </c>
    </row>
    <row r="29" spans="1:21" x14ac:dyDescent="0.25">
      <c r="A29" s="4" t="s">
        <v>20</v>
      </c>
      <c r="B29" s="92">
        <v>0</v>
      </c>
      <c r="C29" s="93">
        <v>0</v>
      </c>
      <c r="D29" s="16">
        <v>0</v>
      </c>
      <c r="E29" s="75">
        <v>0</v>
      </c>
      <c r="F29" s="16">
        <v>0</v>
      </c>
      <c r="G29" s="75">
        <v>0</v>
      </c>
      <c r="H29" s="16">
        <v>0</v>
      </c>
      <c r="I29" s="75">
        <v>0</v>
      </c>
      <c r="J29" s="16">
        <v>0</v>
      </c>
      <c r="K29" s="75">
        <v>0</v>
      </c>
      <c r="L29" s="16">
        <v>0</v>
      </c>
      <c r="M29" s="75">
        <v>0</v>
      </c>
      <c r="N29" s="16">
        <v>0</v>
      </c>
      <c r="O29" s="75">
        <v>0</v>
      </c>
      <c r="P29" s="16">
        <v>0</v>
      </c>
      <c r="Q29" s="75">
        <v>0</v>
      </c>
      <c r="R29" s="16">
        <v>0</v>
      </c>
      <c r="S29" s="75">
        <v>0</v>
      </c>
      <c r="T29" s="16">
        <v>0</v>
      </c>
      <c r="U29" s="75">
        <v>0</v>
      </c>
    </row>
    <row r="30" spans="1:21" x14ac:dyDescent="0.25">
      <c r="A30" s="4" t="s">
        <v>21</v>
      </c>
      <c r="B30" s="92">
        <v>0</v>
      </c>
      <c r="C30" s="93">
        <v>0</v>
      </c>
      <c r="D30" s="16">
        <v>0</v>
      </c>
      <c r="E30" s="75">
        <v>0</v>
      </c>
      <c r="F30" s="16">
        <v>0</v>
      </c>
      <c r="G30" s="75">
        <v>0</v>
      </c>
      <c r="H30" s="16">
        <v>0</v>
      </c>
      <c r="I30" s="75">
        <v>0</v>
      </c>
      <c r="J30" s="16">
        <v>0</v>
      </c>
      <c r="K30" s="75">
        <v>0</v>
      </c>
      <c r="L30" s="16">
        <v>0</v>
      </c>
      <c r="M30" s="75">
        <v>0</v>
      </c>
      <c r="N30" s="16">
        <v>0</v>
      </c>
      <c r="O30" s="75">
        <v>0</v>
      </c>
      <c r="P30" s="16">
        <v>0</v>
      </c>
      <c r="Q30" s="75">
        <v>0</v>
      </c>
      <c r="R30" s="16">
        <v>0</v>
      </c>
      <c r="S30" s="75">
        <v>0</v>
      </c>
      <c r="T30" s="16">
        <v>0</v>
      </c>
      <c r="U30" s="75">
        <v>0</v>
      </c>
    </row>
    <row r="31" spans="1:21" x14ac:dyDescent="0.25">
      <c r="A31" s="4" t="s">
        <v>22</v>
      </c>
      <c r="B31" s="92">
        <v>2209231</v>
      </c>
      <c r="C31" s="93">
        <v>0</v>
      </c>
      <c r="D31" s="16">
        <v>2209231</v>
      </c>
      <c r="E31" s="75">
        <v>0</v>
      </c>
      <c r="F31" s="16">
        <v>0</v>
      </c>
      <c r="G31" s="75">
        <v>0</v>
      </c>
      <c r="H31" s="16">
        <v>0</v>
      </c>
      <c r="I31" s="75">
        <v>0</v>
      </c>
      <c r="J31" s="16">
        <v>0</v>
      </c>
      <c r="K31" s="75">
        <v>0</v>
      </c>
      <c r="L31" s="16">
        <v>0</v>
      </c>
      <c r="M31" s="75">
        <v>0</v>
      </c>
      <c r="N31" s="16">
        <v>0</v>
      </c>
      <c r="O31" s="75">
        <v>0</v>
      </c>
      <c r="P31" s="16">
        <v>0</v>
      </c>
      <c r="Q31" s="75">
        <v>0</v>
      </c>
      <c r="R31" s="16">
        <v>0</v>
      </c>
      <c r="S31" s="75">
        <v>0</v>
      </c>
      <c r="T31" s="16">
        <v>0</v>
      </c>
      <c r="U31" s="75">
        <v>0</v>
      </c>
    </row>
    <row r="32" spans="1:21" x14ac:dyDescent="0.25">
      <c r="A32" s="4" t="s">
        <v>23</v>
      </c>
      <c r="B32" s="92">
        <v>0</v>
      </c>
      <c r="C32" s="93">
        <v>0</v>
      </c>
      <c r="D32" s="16">
        <v>0</v>
      </c>
      <c r="E32" s="75">
        <v>0</v>
      </c>
      <c r="F32" s="16">
        <v>0</v>
      </c>
      <c r="G32" s="75">
        <v>0</v>
      </c>
      <c r="H32" s="16">
        <v>0</v>
      </c>
      <c r="I32" s="75">
        <v>0</v>
      </c>
      <c r="J32" s="16">
        <v>0</v>
      </c>
      <c r="K32" s="75">
        <v>0</v>
      </c>
      <c r="L32" s="16">
        <v>0</v>
      </c>
      <c r="M32" s="75">
        <v>0</v>
      </c>
      <c r="N32" s="16">
        <v>0</v>
      </c>
      <c r="O32" s="75">
        <v>0</v>
      </c>
      <c r="P32" s="16">
        <v>0</v>
      </c>
      <c r="Q32" s="75">
        <v>0</v>
      </c>
      <c r="R32" s="16">
        <v>0</v>
      </c>
      <c r="S32" s="75">
        <v>0</v>
      </c>
      <c r="T32" s="16">
        <v>0</v>
      </c>
      <c r="U32" s="75">
        <v>0</v>
      </c>
    </row>
    <row r="33" spans="1:21" x14ac:dyDescent="0.25">
      <c r="A33" s="4" t="s">
        <v>24</v>
      </c>
      <c r="B33" s="92">
        <v>0</v>
      </c>
      <c r="C33" s="93">
        <v>2000</v>
      </c>
      <c r="D33" s="16">
        <v>0</v>
      </c>
      <c r="E33" s="75">
        <v>0</v>
      </c>
      <c r="F33" s="16">
        <v>0</v>
      </c>
      <c r="G33" s="75">
        <v>0</v>
      </c>
      <c r="H33" s="16">
        <v>0</v>
      </c>
      <c r="I33" s="75">
        <v>2000</v>
      </c>
      <c r="J33" s="16">
        <v>0</v>
      </c>
      <c r="K33" s="75">
        <v>0</v>
      </c>
      <c r="L33" s="16">
        <v>0</v>
      </c>
      <c r="M33" s="75">
        <v>0</v>
      </c>
      <c r="N33" s="16">
        <v>0</v>
      </c>
      <c r="O33" s="75">
        <v>0</v>
      </c>
      <c r="P33" s="16">
        <v>0</v>
      </c>
      <c r="Q33" s="75">
        <v>0</v>
      </c>
      <c r="R33" s="16">
        <v>0</v>
      </c>
      <c r="S33" s="75">
        <v>0</v>
      </c>
      <c r="T33" s="16">
        <v>0</v>
      </c>
      <c r="U33" s="75">
        <v>0</v>
      </c>
    </row>
    <row r="34" spans="1:21" x14ac:dyDescent="0.25">
      <c r="A34" s="4" t="s">
        <v>25</v>
      </c>
      <c r="B34" s="92">
        <v>0</v>
      </c>
      <c r="C34" s="93">
        <v>0</v>
      </c>
      <c r="D34" s="16">
        <v>0</v>
      </c>
      <c r="E34" s="75">
        <v>0</v>
      </c>
      <c r="F34" s="16">
        <v>0</v>
      </c>
      <c r="G34" s="75">
        <v>0</v>
      </c>
      <c r="H34" s="16">
        <v>0</v>
      </c>
      <c r="I34" s="75">
        <v>0</v>
      </c>
      <c r="J34" s="16">
        <v>0</v>
      </c>
      <c r="K34" s="75">
        <v>0</v>
      </c>
      <c r="L34" s="16">
        <v>0</v>
      </c>
      <c r="M34" s="75">
        <v>0</v>
      </c>
      <c r="N34" s="16">
        <v>0</v>
      </c>
      <c r="O34" s="75">
        <v>0</v>
      </c>
      <c r="P34" s="16">
        <v>0</v>
      </c>
      <c r="Q34" s="75">
        <v>0</v>
      </c>
      <c r="R34" s="16">
        <v>0</v>
      </c>
      <c r="S34" s="75">
        <v>0</v>
      </c>
      <c r="T34" s="16">
        <v>0</v>
      </c>
      <c r="U34" s="75">
        <v>0</v>
      </c>
    </row>
    <row r="35" spans="1:21" x14ac:dyDescent="0.25">
      <c r="A35" s="4" t="s">
        <v>26</v>
      </c>
      <c r="B35" s="92">
        <v>0</v>
      </c>
      <c r="C35" s="93">
        <v>0</v>
      </c>
      <c r="D35" s="16">
        <v>0</v>
      </c>
      <c r="E35" s="75">
        <v>0</v>
      </c>
      <c r="F35" s="16">
        <v>0</v>
      </c>
      <c r="G35" s="75">
        <v>0</v>
      </c>
      <c r="H35" s="16">
        <v>0</v>
      </c>
      <c r="I35" s="75">
        <v>0</v>
      </c>
      <c r="J35" s="16">
        <v>0</v>
      </c>
      <c r="K35" s="75">
        <v>0</v>
      </c>
      <c r="L35" s="16">
        <v>0</v>
      </c>
      <c r="M35" s="75">
        <v>0</v>
      </c>
      <c r="N35" s="16">
        <v>0</v>
      </c>
      <c r="O35" s="75">
        <v>0</v>
      </c>
      <c r="P35" s="16">
        <v>0</v>
      </c>
      <c r="Q35" s="75">
        <v>0</v>
      </c>
      <c r="R35" s="16">
        <v>0</v>
      </c>
      <c r="S35" s="75">
        <v>0</v>
      </c>
      <c r="T35" s="16">
        <v>0</v>
      </c>
      <c r="U35" s="75">
        <v>0</v>
      </c>
    </row>
    <row r="36" spans="1:21" x14ac:dyDescent="0.25">
      <c r="A36" s="4" t="s">
        <v>27</v>
      </c>
      <c r="B36" s="92">
        <v>0</v>
      </c>
      <c r="C36" s="93">
        <v>0</v>
      </c>
      <c r="D36" s="16">
        <v>0</v>
      </c>
      <c r="E36" s="75">
        <v>0</v>
      </c>
      <c r="F36" s="16">
        <v>0</v>
      </c>
      <c r="G36" s="75">
        <v>0</v>
      </c>
      <c r="H36" s="16">
        <v>0</v>
      </c>
      <c r="I36" s="75">
        <v>0</v>
      </c>
      <c r="J36" s="16">
        <v>0</v>
      </c>
      <c r="K36" s="75">
        <v>0</v>
      </c>
      <c r="L36" s="16">
        <v>0</v>
      </c>
      <c r="M36" s="75">
        <v>0</v>
      </c>
      <c r="N36" s="16">
        <v>0</v>
      </c>
      <c r="O36" s="75">
        <v>0</v>
      </c>
      <c r="P36" s="16">
        <v>0</v>
      </c>
      <c r="Q36" s="75">
        <v>0</v>
      </c>
      <c r="R36" s="16">
        <v>0</v>
      </c>
      <c r="S36" s="75">
        <v>0</v>
      </c>
      <c r="T36" s="16">
        <v>0</v>
      </c>
      <c r="U36" s="75">
        <v>0</v>
      </c>
    </row>
    <row r="37" spans="1:21" x14ac:dyDescent="0.25">
      <c r="A37" s="4" t="s">
        <v>28</v>
      </c>
      <c r="B37" s="92">
        <v>0</v>
      </c>
      <c r="C37" s="93">
        <v>0</v>
      </c>
      <c r="D37" s="16">
        <v>0</v>
      </c>
      <c r="E37" s="75">
        <v>0</v>
      </c>
      <c r="F37" s="16">
        <v>0</v>
      </c>
      <c r="G37" s="75">
        <v>0</v>
      </c>
      <c r="H37" s="16">
        <v>0</v>
      </c>
      <c r="I37" s="75">
        <v>0</v>
      </c>
      <c r="J37" s="16">
        <v>0</v>
      </c>
      <c r="K37" s="75">
        <v>0</v>
      </c>
      <c r="L37" s="16">
        <v>0</v>
      </c>
      <c r="M37" s="75">
        <v>0</v>
      </c>
      <c r="N37" s="16">
        <v>0</v>
      </c>
      <c r="O37" s="75">
        <v>0</v>
      </c>
      <c r="P37" s="16">
        <v>0</v>
      </c>
      <c r="Q37" s="75">
        <v>0</v>
      </c>
      <c r="R37" s="16">
        <v>0</v>
      </c>
      <c r="S37" s="75">
        <v>0</v>
      </c>
      <c r="T37" s="16">
        <v>0</v>
      </c>
      <c r="U37" s="75">
        <v>0</v>
      </c>
    </row>
    <row r="38" spans="1:21" x14ac:dyDescent="0.25">
      <c r="A38" s="4" t="s">
        <v>29</v>
      </c>
      <c r="B38" s="92">
        <v>0</v>
      </c>
      <c r="C38" s="93">
        <v>47794</v>
      </c>
      <c r="D38" s="16">
        <v>0</v>
      </c>
      <c r="E38" s="75">
        <v>0</v>
      </c>
      <c r="F38" s="16">
        <v>0</v>
      </c>
      <c r="G38" s="75">
        <v>0</v>
      </c>
      <c r="H38" s="16">
        <v>0</v>
      </c>
      <c r="I38" s="75">
        <v>47794</v>
      </c>
      <c r="J38" s="16">
        <v>0</v>
      </c>
      <c r="K38" s="75">
        <v>0</v>
      </c>
      <c r="L38" s="16">
        <v>0</v>
      </c>
      <c r="M38" s="75">
        <v>0</v>
      </c>
      <c r="N38" s="16">
        <v>0</v>
      </c>
      <c r="O38" s="75">
        <v>0</v>
      </c>
      <c r="P38" s="16">
        <v>0</v>
      </c>
      <c r="Q38" s="75">
        <v>0</v>
      </c>
      <c r="R38" s="16">
        <v>0</v>
      </c>
      <c r="S38" s="75">
        <v>0</v>
      </c>
      <c r="T38" s="16">
        <v>0</v>
      </c>
      <c r="U38" s="75">
        <v>0</v>
      </c>
    </row>
    <row r="39" spans="1:21" x14ac:dyDescent="0.25">
      <c r="A39" s="4" t="s">
        <v>30</v>
      </c>
      <c r="B39" s="92">
        <v>0</v>
      </c>
      <c r="C39" s="93">
        <v>0</v>
      </c>
      <c r="D39" s="16">
        <v>0</v>
      </c>
      <c r="E39" s="75">
        <v>0</v>
      </c>
      <c r="F39" s="16">
        <v>0</v>
      </c>
      <c r="G39" s="75">
        <v>0</v>
      </c>
      <c r="H39" s="16">
        <v>0</v>
      </c>
      <c r="I39" s="75">
        <v>0</v>
      </c>
      <c r="J39" s="16">
        <v>0</v>
      </c>
      <c r="K39" s="75">
        <v>0</v>
      </c>
      <c r="L39" s="16">
        <v>0</v>
      </c>
      <c r="M39" s="75">
        <v>0</v>
      </c>
      <c r="N39" s="16">
        <v>0</v>
      </c>
      <c r="O39" s="75">
        <v>0</v>
      </c>
      <c r="P39" s="16">
        <v>0</v>
      </c>
      <c r="Q39" s="75">
        <v>0</v>
      </c>
      <c r="R39" s="16">
        <v>0</v>
      </c>
      <c r="S39" s="75">
        <v>0</v>
      </c>
      <c r="T39" s="16">
        <v>0</v>
      </c>
      <c r="U39" s="75">
        <v>0</v>
      </c>
    </row>
    <row r="40" spans="1:21" x14ac:dyDescent="0.25">
      <c r="A40" s="4" t="s">
        <v>31</v>
      </c>
      <c r="B40" s="92">
        <v>0</v>
      </c>
      <c r="C40" s="93">
        <v>0</v>
      </c>
      <c r="D40" s="16">
        <v>0</v>
      </c>
      <c r="E40" s="75">
        <v>0</v>
      </c>
      <c r="F40" s="16">
        <v>0</v>
      </c>
      <c r="G40" s="75">
        <v>0</v>
      </c>
      <c r="H40" s="16">
        <v>0</v>
      </c>
      <c r="I40" s="75">
        <v>0</v>
      </c>
      <c r="J40" s="16">
        <v>0</v>
      </c>
      <c r="K40" s="75">
        <v>0</v>
      </c>
      <c r="L40" s="16">
        <v>0</v>
      </c>
      <c r="M40" s="75">
        <v>0</v>
      </c>
      <c r="N40" s="16">
        <v>0</v>
      </c>
      <c r="O40" s="75">
        <v>0</v>
      </c>
      <c r="P40" s="16">
        <v>0</v>
      </c>
      <c r="Q40" s="75">
        <v>0</v>
      </c>
      <c r="R40" s="16">
        <v>0</v>
      </c>
      <c r="S40" s="75">
        <v>0</v>
      </c>
      <c r="T40" s="16">
        <v>0</v>
      </c>
      <c r="U40" s="75">
        <v>0</v>
      </c>
    </row>
    <row r="41" spans="1:21" x14ac:dyDescent="0.25">
      <c r="A41" s="4" t="s">
        <v>32</v>
      </c>
      <c r="B41" s="92">
        <v>44759</v>
      </c>
      <c r="C41" s="93">
        <v>402350</v>
      </c>
      <c r="D41" s="16">
        <v>1204</v>
      </c>
      <c r="E41" s="75">
        <v>205881</v>
      </c>
      <c r="F41" s="16">
        <v>35710</v>
      </c>
      <c r="G41" s="75">
        <v>196469</v>
      </c>
      <c r="H41" s="16">
        <v>0</v>
      </c>
      <c r="I41" s="75">
        <v>0</v>
      </c>
      <c r="J41" s="16">
        <v>0</v>
      </c>
      <c r="K41" s="75">
        <v>0</v>
      </c>
      <c r="L41" s="16">
        <v>0</v>
      </c>
      <c r="M41" s="75">
        <v>0</v>
      </c>
      <c r="N41" s="16">
        <v>7511</v>
      </c>
      <c r="O41" s="75">
        <v>0</v>
      </c>
      <c r="P41" s="16">
        <v>0</v>
      </c>
      <c r="Q41" s="75">
        <v>0</v>
      </c>
      <c r="R41" s="16">
        <v>334</v>
      </c>
      <c r="S41" s="75">
        <v>0</v>
      </c>
      <c r="T41" s="16">
        <v>0</v>
      </c>
      <c r="U41" s="75">
        <v>0</v>
      </c>
    </row>
    <row r="42" spans="1:21" x14ac:dyDescent="0.25">
      <c r="A42" s="4" t="s">
        <v>33</v>
      </c>
      <c r="B42" s="92">
        <v>0</v>
      </c>
      <c r="C42" s="93">
        <v>0</v>
      </c>
      <c r="D42" s="16">
        <v>0</v>
      </c>
      <c r="E42" s="75">
        <v>0</v>
      </c>
      <c r="F42" s="16">
        <v>0</v>
      </c>
      <c r="G42" s="75">
        <v>0</v>
      </c>
      <c r="H42" s="16">
        <v>0</v>
      </c>
      <c r="I42" s="75">
        <v>0</v>
      </c>
      <c r="J42" s="16">
        <v>0</v>
      </c>
      <c r="K42" s="75">
        <v>0</v>
      </c>
      <c r="L42" s="16">
        <v>0</v>
      </c>
      <c r="M42" s="75">
        <v>0</v>
      </c>
      <c r="N42" s="16">
        <v>0</v>
      </c>
      <c r="O42" s="75">
        <v>0</v>
      </c>
      <c r="P42" s="16">
        <v>0</v>
      </c>
      <c r="Q42" s="75">
        <v>0</v>
      </c>
      <c r="R42" s="16">
        <v>0</v>
      </c>
      <c r="S42" s="75">
        <v>0</v>
      </c>
      <c r="T42" s="16">
        <v>0</v>
      </c>
      <c r="U42" s="75">
        <v>0</v>
      </c>
    </row>
    <row r="43" spans="1:21" x14ac:dyDescent="0.25">
      <c r="A43" s="4" t="s">
        <v>34</v>
      </c>
      <c r="B43" s="92">
        <v>0</v>
      </c>
      <c r="C43" s="93">
        <v>0</v>
      </c>
      <c r="D43" s="16">
        <v>0</v>
      </c>
      <c r="E43" s="75">
        <v>0</v>
      </c>
      <c r="F43" s="16">
        <v>0</v>
      </c>
      <c r="G43" s="75">
        <v>0</v>
      </c>
      <c r="H43" s="16">
        <v>0</v>
      </c>
      <c r="I43" s="75">
        <v>0</v>
      </c>
      <c r="J43" s="16">
        <v>0</v>
      </c>
      <c r="K43" s="75">
        <v>0</v>
      </c>
      <c r="L43" s="16">
        <v>0</v>
      </c>
      <c r="M43" s="75">
        <v>0</v>
      </c>
      <c r="N43" s="16">
        <v>0</v>
      </c>
      <c r="O43" s="75">
        <v>0</v>
      </c>
      <c r="P43" s="16">
        <v>0</v>
      </c>
      <c r="Q43" s="75">
        <v>0</v>
      </c>
      <c r="R43" s="16">
        <v>0</v>
      </c>
      <c r="S43" s="75">
        <v>0</v>
      </c>
      <c r="T43" s="16">
        <v>0</v>
      </c>
      <c r="U43" s="75">
        <v>0</v>
      </c>
    </row>
    <row r="44" spans="1:21" x14ac:dyDescent="0.25">
      <c r="A44" s="4" t="s">
        <v>35</v>
      </c>
      <c r="B44" s="92">
        <v>0</v>
      </c>
      <c r="C44" s="93">
        <v>0</v>
      </c>
      <c r="D44" s="16">
        <v>0</v>
      </c>
      <c r="E44" s="75">
        <v>0</v>
      </c>
      <c r="F44" s="16">
        <v>0</v>
      </c>
      <c r="G44" s="75">
        <v>0</v>
      </c>
      <c r="H44" s="16">
        <v>0</v>
      </c>
      <c r="I44" s="75">
        <v>0</v>
      </c>
      <c r="J44" s="16">
        <v>0</v>
      </c>
      <c r="K44" s="75">
        <v>0</v>
      </c>
      <c r="L44" s="16">
        <v>0</v>
      </c>
      <c r="M44" s="75">
        <v>0</v>
      </c>
      <c r="N44" s="16">
        <v>0</v>
      </c>
      <c r="O44" s="75">
        <v>0</v>
      </c>
      <c r="P44" s="16">
        <v>0</v>
      </c>
      <c r="Q44" s="75">
        <v>0</v>
      </c>
      <c r="R44" s="16">
        <v>0</v>
      </c>
      <c r="S44" s="75">
        <v>0</v>
      </c>
      <c r="T44" s="16">
        <v>0</v>
      </c>
      <c r="U44" s="75">
        <v>0</v>
      </c>
    </row>
    <row r="45" spans="1:21" x14ac:dyDescent="0.25">
      <c r="A45" s="4" t="s">
        <v>36</v>
      </c>
      <c r="B45" s="92">
        <v>0</v>
      </c>
      <c r="C45" s="93">
        <v>6240</v>
      </c>
      <c r="D45" s="16">
        <v>0</v>
      </c>
      <c r="E45" s="75">
        <v>6240</v>
      </c>
      <c r="F45" s="16">
        <v>0</v>
      </c>
      <c r="G45" s="75">
        <v>0</v>
      </c>
      <c r="H45" s="16">
        <v>0</v>
      </c>
      <c r="I45" s="75">
        <v>0</v>
      </c>
      <c r="J45" s="16">
        <v>0</v>
      </c>
      <c r="K45" s="75">
        <v>0</v>
      </c>
      <c r="L45" s="16">
        <v>0</v>
      </c>
      <c r="M45" s="75">
        <v>0</v>
      </c>
      <c r="N45" s="16">
        <v>0</v>
      </c>
      <c r="O45" s="75">
        <v>0</v>
      </c>
      <c r="P45" s="16">
        <v>0</v>
      </c>
      <c r="Q45" s="75">
        <v>0</v>
      </c>
      <c r="R45" s="16">
        <v>0</v>
      </c>
      <c r="S45" s="75">
        <v>0</v>
      </c>
      <c r="T45" s="16">
        <v>0</v>
      </c>
      <c r="U45" s="75">
        <v>0</v>
      </c>
    </row>
    <row r="46" spans="1:21" x14ac:dyDescent="0.25">
      <c r="A46" s="4" t="s">
        <v>37</v>
      </c>
      <c r="B46" s="92">
        <v>3047.21</v>
      </c>
      <c r="C46" s="93">
        <v>1969728.08</v>
      </c>
      <c r="D46" s="16">
        <v>0</v>
      </c>
      <c r="E46" s="75">
        <v>930634.66</v>
      </c>
      <c r="F46" s="16">
        <v>3047.21</v>
      </c>
      <c r="G46" s="75">
        <v>1039093.42</v>
      </c>
      <c r="H46" s="16">
        <v>0</v>
      </c>
      <c r="I46" s="75">
        <v>0</v>
      </c>
      <c r="J46" s="16">
        <v>0</v>
      </c>
      <c r="K46" s="75">
        <v>0</v>
      </c>
      <c r="L46" s="16">
        <v>0</v>
      </c>
      <c r="M46" s="75">
        <v>0</v>
      </c>
      <c r="N46" s="16">
        <v>0</v>
      </c>
      <c r="O46" s="75">
        <v>0</v>
      </c>
      <c r="P46" s="16">
        <v>0</v>
      </c>
      <c r="Q46" s="75">
        <v>0</v>
      </c>
      <c r="R46" s="16">
        <v>0</v>
      </c>
      <c r="S46" s="75">
        <v>0</v>
      </c>
      <c r="T46" s="16">
        <v>0</v>
      </c>
      <c r="U46" s="75">
        <v>0</v>
      </c>
    </row>
    <row r="47" spans="1:21" x14ac:dyDescent="0.25">
      <c r="A47" s="4" t="s">
        <v>38</v>
      </c>
      <c r="B47" s="92">
        <v>0</v>
      </c>
      <c r="C47" s="93">
        <v>0</v>
      </c>
      <c r="D47" s="16">
        <v>0</v>
      </c>
      <c r="E47" s="75">
        <v>0</v>
      </c>
      <c r="F47" s="16">
        <v>0</v>
      </c>
      <c r="G47" s="75">
        <v>0</v>
      </c>
      <c r="H47" s="16">
        <v>0</v>
      </c>
      <c r="I47" s="75">
        <v>0</v>
      </c>
      <c r="J47" s="16">
        <v>0</v>
      </c>
      <c r="K47" s="75">
        <v>0</v>
      </c>
      <c r="L47" s="16">
        <v>0</v>
      </c>
      <c r="M47" s="75">
        <v>0</v>
      </c>
      <c r="N47" s="16">
        <v>0</v>
      </c>
      <c r="O47" s="75">
        <v>0</v>
      </c>
      <c r="P47" s="16">
        <v>0</v>
      </c>
      <c r="Q47" s="75">
        <v>0</v>
      </c>
      <c r="R47" s="16">
        <v>0</v>
      </c>
      <c r="S47" s="75">
        <v>0</v>
      </c>
      <c r="T47" s="16">
        <v>0</v>
      </c>
      <c r="U47" s="75">
        <v>0</v>
      </c>
    </row>
    <row r="48" spans="1:21" x14ac:dyDescent="0.25">
      <c r="A48" s="4" t="s">
        <v>39</v>
      </c>
      <c r="B48" s="92">
        <v>0</v>
      </c>
      <c r="C48" s="93">
        <v>0</v>
      </c>
      <c r="D48" s="16">
        <v>0</v>
      </c>
      <c r="E48" s="75">
        <v>0</v>
      </c>
      <c r="F48" s="16">
        <v>0</v>
      </c>
      <c r="G48" s="75">
        <v>0</v>
      </c>
      <c r="H48" s="16">
        <v>0</v>
      </c>
      <c r="I48" s="75">
        <v>0</v>
      </c>
      <c r="J48" s="16">
        <v>0</v>
      </c>
      <c r="K48" s="75">
        <v>0</v>
      </c>
      <c r="L48" s="16">
        <v>0</v>
      </c>
      <c r="M48" s="75">
        <v>0</v>
      </c>
      <c r="N48" s="16">
        <v>0</v>
      </c>
      <c r="O48" s="75">
        <v>0</v>
      </c>
      <c r="P48" s="16">
        <v>0</v>
      </c>
      <c r="Q48" s="75">
        <v>0</v>
      </c>
      <c r="R48" s="16">
        <v>0</v>
      </c>
      <c r="S48" s="75">
        <v>0</v>
      </c>
      <c r="T48" s="16">
        <v>0</v>
      </c>
      <c r="U48" s="75">
        <v>0</v>
      </c>
    </row>
    <row r="49" spans="1:21" x14ac:dyDescent="0.25">
      <c r="A49" s="4" t="s">
        <v>40</v>
      </c>
      <c r="B49" s="92">
        <v>0</v>
      </c>
      <c r="C49" s="93">
        <v>0</v>
      </c>
      <c r="D49" s="16">
        <v>0</v>
      </c>
      <c r="E49" s="75">
        <v>0</v>
      </c>
      <c r="F49" s="16">
        <v>0</v>
      </c>
      <c r="G49" s="75">
        <v>0</v>
      </c>
      <c r="H49" s="16">
        <v>0</v>
      </c>
      <c r="I49" s="75">
        <v>0</v>
      </c>
      <c r="J49" s="16">
        <v>0</v>
      </c>
      <c r="K49" s="75">
        <v>0</v>
      </c>
      <c r="L49" s="16">
        <v>0</v>
      </c>
      <c r="M49" s="75">
        <v>0</v>
      </c>
      <c r="N49" s="16">
        <v>0</v>
      </c>
      <c r="O49" s="75">
        <v>0</v>
      </c>
      <c r="P49" s="16">
        <v>0</v>
      </c>
      <c r="Q49" s="75">
        <v>0</v>
      </c>
      <c r="R49" s="16">
        <v>0</v>
      </c>
      <c r="S49" s="75">
        <v>0</v>
      </c>
      <c r="T49" s="16">
        <v>0</v>
      </c>
      <c r="U49" s="75">
        <v>0</v>
      </c>
    </row>
    <row r="50" spans="1:21" x14ac:dyDescent="0.25">
      <c r="A50" s="4" t="s">
        <v>41</v>
      </c>
      <c r="B50" s="92">
        <v>0</v>
      </c>
      <c r="C50" s="93">
        <v>0</v>
      </c>
      <c r="D50" s="16">
        <v>0</v>
      </c>
      <c r="E50" s="75">
        <v>0</v>
      </c>
      <c r="F50" s="16">
        <v>0</v>
      </c>
      <c r="G50" s="75">
        <v>0</v>
      </c>
      <c r="H50" s="16">
        <v>0</v>
      </c>
      <c r="I50" s="75">
        <v>0</v>
      </c>
      <c r="J50" s="16">
        <v>0</v>
      </c>
      <c r="K50" s="75">
        <v>0</v>
      </c>
      <c r="L50" s="16">
        <v>0</v>
      </c>
      <c r="M50" s="75">
        <v>0</v>
      </c>
      <c r="N50" s="16">
        <v>0</v>
      </c>
      <c r="O50" s="75">
        <v>0</v>
      </c>
      <c r="P50" s="16">
        <v>0</v>
      </c>
      <c r="Q50" s="75">
        <v>0</v>
      </c>
      <c r="R50" s="16">
        <v>0</v>
      </c>
      <c r="S50" s="75">
        <v>0</v>
      </c>
      <c r="T50" s="16">
        <v>0</v>
      </c>
      <c r="U50" s="75">
        <v>0</v>
      </c>
    </row>
    <row r="51" spans="1:21" x14ac:dyDescent="0.25">
      <c r="A51" s="4" t="s">
        <v>42</v>
      </c>
      <c r="B51" s="92">
        <v>0</v>
      </c>
      <c r="C51" s="93">
        <v>0</v>
      </c>
      <c r="D51" s="16">
        <v>0</v>
      </c>
      <c r="E51" s="75">
        <v>0</v>
      </c>
      <c r="F51" s="16">
        <v>0</v>
      </c>
      <c r="G51" s="75">
        <v>0</v>
      </c>
      <c r="H51" s="16">
        <v>0</v>
      </c>
      <c r="I51" s="75">
        <v>0</v>
      </c>
      <c r="J51" s="16">
        <v>0</v>
      </c>
      <c r="K51" s="75">
        <v>0</v>
      </c>
      <c r="L51" s="16">
        <v>0</v>
      </c>
      <c r="M51" s="75">
        <v>0</v>
      </c>
      <c r="N51" s="16">
        <v>0</v>
      </c>
      <c r="O51" s="75">
        <v>0</v>
      </c>
      <c r="P51" s="16">
        <v>0</v>
      </c>
      <c r="Q51" s="75">
        <v>0</v>
      </c>
      <c r="R51" s="16">
        <v>0</v>
      </c>
      <c r="S51" s="75">
        <v>0</v>
      </c>
      <c r="T51" s="16">
        <v>0</v>
      </c>
      <c r="U51" s="75">
        <v>0</v>
      </c>
    </row>
    <row r="52" spans="1:21" x14ac:dyDescent="0.25">
      <c r="A52" s="4" t="s">
        <v>43</v>
      </c>
      <c r="B52" s="92">
        <v>0</v>
      </c>
      <c r="C52" s="93">
        <v>0</v>
      </c>
      <c r="D52" s="16">
        <v>0</v>
      </c>
      <c r="E52" s="75">
        <v>0</v>
      </c>
      <c r="F52" s="16">
        <v>0</v>
      </c>
      <c r="G52" s="75">
        <v>0</v>
      </c>
      <c r="H52" s="16">
        <v>0</v>
      </c>
      <c r="I52" s="75">
        <v>0</v>
      </c>
      <c r="J52" s="16">
        <v>0</v>
      </c>
      <c r="K52" s="75">
        <v>0</v>
      </c>
      <c r="L52" s="16">
        <v>0</v>
      </c>
      <c r="M52" s="75">
        <v>0</v>
      </c>
      <c r="N52" s="16">
        <v>0</v>
      </c>
      <c r="O52" s="75">
        <v>0</v>
      </c>
      <c r="P52" s="16">
        <v>0</v>
      </c>
      <c r="Q52" s="75">
        <v>0</v>
      </c>
      <c r="R52" s="16">
        <v>0</v>
      </c>
      <c r="S52" s="75">
        <v>0</v>
      </c>
      <c r="T52" s="16">
        <v>0</v>
      </c>
      <c r="U52" s="75">
        <v>0</v>
      </c>
    </row>
    <row r="53" spans="1:21" x14ac:dyDescent="0.25">
      <c r="A53" s="4" t="s">
        <v>44</v>
      </c>
      <c r="B53" s="92">
        <v>0</v>
      </c>
      <c r="C53" s="93">
        <v>0</v>
      </c>
      <c r="D53" s="16">
        <v>0</v>
      </c>
      <c r="E53" s="75">
        <v>0</v>
      </c>
      <c r="F53" s="16">
        <v>0</v>
      </c>
      <c r="G53" s="75">
        <v>0</v>
      </c>
      <c r="H53" s="16">
        <v>0</v>
      </c>
      <c r="I53" s="75">
        <v>0</v>
      </c>
      <c r="J53" s="16">
        <v>0</v>
      </c>
      <c r="K53" s="75">
        <v>0</v>
      </c>
      <c r="L53" s="16">
        <v>0</v>
      </c>
      <c r="M53" s="75">
        <v>0</v>
      </c>
      <c r="N53" s="16">
        <v>0</v>
      </c>
      <c r="O53" s="75">
        <v>0</v>
      </c>
      <c r="P53" s="16">
        <v>0</v>
      </c>
      <c r="Q53" s="75">
        <v>0</v>
      </c>
      <c r="R53" s="16">
        <v>0</v>
      </c>
      <c r="S53" s="75">
        <v>0</v>
      </c>
      <c r="T53" s="16">
        <v>0</v>
      </c>
      <c r="U53" s="75">
        <v>0</v>
      </c>
    </row>
    <row r="54" spans="1:21" x14ac:dyDescent="0.25">
      <c r="A54" s="4" t="s">
        <v>264</v>
      </c>
      <c r="B54" s="92">
        <v>0</v>
      </c>
      <c r="C54" s="93">
        <v>0</v>
      </c>
      <c r="D54" s="16">
        <v>0</v>
      </c>
      <c r="E54" s="75">
        <v>0</v>
      </c>
      <c r="F54" s="16">
        <v>0</v>
      </c>
      <c r="G54" s="75">
        <v>0</v>
      </c>
      <c r="H54" s="16">
        <v>0</v>
      </c>
      <c r="I54" s="75">
        <v>0</v>
      </c>
      <c r="J54" s="16">
        <v>0</v>
      </c>
      <c r="K54" s="75">
        <v>0</v>
      </c>
      <c r="L54" s="16">
        <v>0</v>
      </c>
      <c r="M54" s="75">
        <v>0</v>
      </c>
      <c r="N54" s="16">
        <v>0</v>
      </c>
      <c r="O54" s="75">
        <v>0</v>
      </c>
      <c r="P54" s="16">
        <v>0</v>
      </c>
      <c r="Q54" s="75">
        <v>0</v>
      </c>
      <c r="R54" s="16">
        <v>0</v>
      </c>
      <c r="S54" s="75">
        <v>0</v>
      </c>
      <c r="T54" s="16">
        <v>0</v>
      </c>
      <c r="U54" s="75">
        <v>0</v>
      </c>
    </row>
    <row r="55" spans="1:21" x14ac:dyDescent="0.25">
      <c r="A55" s="4" t="s">
        <v>45</v>
      </c>
      <c r="B55" s="92">
        <v>0</v>
      </c>
      <c r="C55" s="93">
        <v>0</v>
      </c>
      <c r="D55" s="16">
        <v>0</v>
      </c>
      <c r="E55" s="75">
        <v>0</v>
      </c>
      <c r="F55" s="16">
        <v>0</v>
      </c>
      <c r="G55" s="75">
        <v>0</v>
      </c>
      <c r="H55" s="16">
        <v>0</v>
      </c>
      <c r="I55" s="75">
        <v>0</v>
      </c>
      <c r="J55" s="16">
        <v>0</v>
      </c>
      <c r="K55" s="75">
        <v>0</v>
      </c>
      <c r="L55" s="16">
        <v>0</v>
      </c>
      <c r="M55" s="75">
        <v>0</v>
      </c>
      <c r="N55" s="16">
        <v>0</v>
      </c>
      <c r="O55" s="75">
        <v>0</v>
      </c>
      <c r="P55" s="16">
        <v>0</v>
      </c>
      <c r="Q55" s="75">
        <v>0</v>
      </c>
      <c r="R55" s="16">
        <v>0</v>
      </c>
      <c r="S55" s="75">
        <v>0</v>
      </c>
      <c r="T55" s="16">
        <v>0</v>
      </c>
      <c r="U55" s="75">
        <v>0</v>
      </c>
    </row>
    <row r="56" spans="1:21" x14ac:dyDescent="0.25">
      <c r="A56" s="4" t="s">
        <v>46</v>
      </c>
      <c r="B56" s="92">
        <v>0</v>
      </c>
      <c r="C56" s="93">
        <v>0</v>
      </c>
      <c r="D56" s="16">
        <v>0</v>
      </c>
      <c r="E56" s="75">
        <v>0</v>
      </c>
      <c r="F56" s="16">
        <v>0</v>
      </c>
      <c r="G56" s="75">
        <v>0</v>
      </c>
      <c r="H56" s="16">
        <v>0</v>
      </c>
      <c r="I56" s="75">
        <v>0</v>
      </c>
      <c r="J56" s="16">
        <v>0</v>
      </c>
      <c r="K56" s="75">
        <v>0</v>
      </c>
      <c r="L56" s="16">
        <v>0</v>
      </c>
      <c r="M56" s="75">
        <v>0</v>
      </c>
      <c r="N56" s="16">
        <v>0</v>
      </c>
      <c r="O56" s="75">
        <v>0</v>
      </c>
      <c r="P56" s="16">
        <v>0</v>
      </c>
      <c r="Q56" s="75">
        <v>0</v>
      </c>
      <c r="R56" s="16">
        <v>0</v>
      </c>
      <c r="S56" s="75">
        <v>0</v>
      </c>
      <c r="T56" s="16">
        <v>0</v>
      </c>
      <c r="U56" s="75">
        <v>0</v>
      </c>
    </row>
    <row r="57" spans="1:21" x14ac:dyDescent="0.25">
      <c r="A57" s="4" t="s">
        <v>47</v>
      </c>
      <c r="B57" s="92">
        <v>0</v>
      </c>
      <c r="C57" s="93">
        <v>100000</v>
      </c>
      <c r="D57" s="16">
        <v>0</v>
      </c>
      <c r="E57" s="75">
        <v>100000</v>
      </c>
      <c r="F57" s="16">
        <v>0</v>
      </c>
      <c r="G57" s="75">
        <v>0</v>
      </c>
      <c r="H57" s="16">
        <v>0</v>
      </c>
      <c r="I57" s="75">
        <v>0</v>
      </c>
      <c r="J57" s="16">
        <v>0</v>
      </c>
      <c r="K57" s="75">
        <v>0</v>
      </c>
      <c r="L57" s="16">
        <v>0</v>
      </c>
      <c r="M57" s="75">
        <v>0</v>
      </c>
      <c r="N57" s="16">
        <v>0</v>
      </c>
      <c r="O57" s="75">
        <v>0</v>
      </c>
      <c r="P57" s="16">
        <v>0</v>
      </c>
      <c r="Q57" s="75">
        <v>0</v>
      </c>
      <c r="R57" s="16">
        <v>0</v>
      </c>
      <c r="S57" s="75">
        <v>0</v>
      </c>
      <c r="T57" s="16">
        <v>0</v>
      </c>
      <c r="U57" s="75">
        <v>0</v>
      </c>
    </row>
    <row r="58" spans="1:21" x14ac:dyDescent="0.25">
      <c r="A58" s="4" t="s">
        <v>48</v>
      </c>
      <c r="B58" s="92">
        <v>0</v>
      </c>
      <c r="C58" s="93">
        <v>0</v>
      </c>
      <c r="D58" s="16">
        <v>0</v>
      </c>
      <c r="E58" s="75">
        <v>0</v>
      </c>
      <c r="F58" s="16">
        <v>0</v>
      </c>
      <c r="G58" s="75">
        <v>0</v>
      </c>
      <c r="H58" s="16">
        <v>0</v>
      </c>
      <c r="I58" s="75">
        <v>0</v>
      </c>
      <c r="J58" s="16">
        <v>0</v>
      </c>
      <c r="K58" s="75">
        <v>0</v>
      </c>
      <c r="L58" s="16">
        <v>0</v>
      </c>
      <c r="M58" s="75">
        <v>0</v>
      </c>
      <c r="N58" s="16">
        <v>0</v>
      </c>
      <c r="O58" s="75">
        <v>0</v>
      </c>
      <c r="P58" s="16">
        <v>0</v>
      </c>
      <c r="Q58" s="75">
        <v>0</v>
      </c>
      <c r="R58" s="16">
        <v>0</v>
      </c>
      <c r="S58" s="75">
        <v>0</v>
      </c>
      <c r="T58" s="16">
        <v>0</v>
      </c>
      <c r="U58" s="75">
        <v>0</v>
      </c>
    </row>
    <row r="59" spans="1:21" x14ac:dyDescent="0.25">
      <c r="A59" s="4" t="s">
        <v>49</v>
      </c>
      <c r="B59" s="92">
        <v>36270.262978829393</v>
      </c>
      <c r="C59" s="93">
        <v>5918728.4600000083</v>
      </c>
      <c r="D59" s="16">
        <v>0</v>
      </c>
      <c r="E59" s="75">
        <v>135239.39999999997</v>
      </c>
      <c r="F59" s="16">
        <v>0</v>
      </c>
      <c r="G59" s="75">
        <v>0</v>
      </c>
      <c r="H59" s="16">
        <v>28223.371232876707</v>
      </c>
      <c r="I59" s="75">
        <v>267479.45000000024</v>
      </c>
      <c r="J59" s="16">
        <v>0</v>
      </c>
      <c r="K59" s="75">
        <v>0</v>
      </c>
      <c r="L59" s="16">
        <v>0</v>
      </c>
      <c r="M59" s="75">
        <v>5471900.0000000075</v>
      </c>
      <c r="N59" s="16">
        <v>0</v>
      </c>
      <c r="O59" s="75">
        <v>44109.61</v>
      </c>
      <c r="P59" s="16">
        <v>0</v>
      </c>
      <c r="Q59" s="75">
        <v>0</v>
      </c>
      <c r="R59" s="16">
        <v>0</v>
      </c>
      <c r="S59" s="75">
        <v>0</v>
      </c>
      <c r="T59" s="16">
        <v>8046.8917459526856</v>
      </c>
      <c r="U59" s="75">
        <v>0</v>
      </c>
    </row>
    <row r="60" spans="1:21" x14ac:dyDescent="0.25">
      <c r="A60" s="4" t="s">
        <v>50</v>
      </c>
      <c r="B60" s="92">
        <v>53807</v>
      </c>
      <c r="C60" s="93">
        <v>0</v>
      </c>
      <c r="D60" s="16">
        <v>35473</v>
      </c>
      <c r="E60" s="75">
        <v>0</v>
      </c>
      <c r="F60" s="16">
        <v>18334</v>
      </c>
      <c r="G60" s="75">
        <v>0</v>
      </c>
      <c r="H60" s="16">
        <v>0</v>
      </c>
      <c r="I60" s="75">
        <v>0</v>
      </c>
      <c r="J60" s="16">
        <v>0</v>
      </c>
      <c r="K60" s="75">
        <v>0</v>
      </c>
      <c r="L60" s="16">
        <v>0</v>
      </c>
      <c r="M60" s="75">
        <v>0</v>
      </c>
      <c r="N60" s="16">
        <v>0</v>
      </c>
      <c r="O60" s="75">
        <v>0</v>
      </c>
      <c r="P60" s="16">
        <v>0</v>
      </c>
      <c r="Q60" s="75">
        <v>0</v>
      </c>
      <c r="R60" s="16">
        <v>0</v>
      </c>
      <c r="S60" s="75">
        <v>0</v>
      </c>
      <c r="T60" s="16">
        <v>0</v>
      </c>
      <c r="U60" s="75">
        <v>0</v>
      </c>
    </row>
    <row r="61" spans="1:21" x14ac:dyDescent="0.25">
      <c r="A61" s="4" t="s">
        <v>51</v>
      </c>
      <c r="B61" s="92">
        <v>0</v>
      </c>
      <c r="C61" s="93">
        <v>0</v>
      </c>
      <c r="D61" s="16">
        <v>0</v>
      </c>
      <c r="E61" s="75">
        <v>0</v>
      </c>
      <c r="F61" s="16">
        <v>0</v>
      </c>
      <c r="G61" s="75">
        <v>0</v>
      </c>
      <c r="H61" s="16">
        <v>0</v>
      </c>
      <c r="I61" s="75">
        <v>0</v>
      </c>
      <c r="J61" s="16">
        <v>0</v>
      </c>
      <c r="K61" s="75">
        <v>0</v>
      </c>
      <c r="L61" s="16">
        <v>0</v>
      </c>
      <c r="M61" s="75">
        <v>0</v>
      </c>
      <c r="N61" s="16">
        <v>0</v>
      </c>
      <c r="O61" s="75">
        <v>0</v>
      </c>
      <c r="P61" s="16">
        <v>0</v>
      </c>
      <c r="Q61" s="75">
        <v>0</v>
      </c>
      <c r="R61" s="16">
        <v>0</v>
      </c>
      <c r="S61" s="75">
        <v>0</v>
      </c>
      <c r="T61" s="16">
        <v>0</v>
      </c>
      <c r="U61" s="75">
        <v>0</v>
      </c>
    </row>
    <row r="62" spans="1:21" x14ac:dyDescent="0.25">
      <c r="A62" s="4" t="s">
        <v>52</v>
      </c>
      <c r="B62" s="92">
        <v>0</v>
      </c>
      <c r="C62" s="93">
        <v>0</v>
      </c>
      <c r="D62" s="16">
        <v>0</v>
      </c>
      <c r="E62" s="75">
        <v>0</v>
      </c>
      <c r="F62" s="16">
        <v>0</v>
      </c>
      <c r="G62" s="75">
        <v>0</v>
      </c>
      <c r="H62" s="16">
        <v>0</v>
      </c>
      <c r="I62" s="75">
        <v>0</v>
      </c>
      <c r="J62" s="16">
        <v>0</v>
      </c>
      <c r="K62" s="75">
        <v>0</v>
      </c>
      <c r="L62" s="16">
        <v>0</v>
      </c>
      <c r="M62" s="75">
        <v>0</v>
      </c>
      <c r="N62" s="16">
        <v>0</v>
      </c>
      <c r="O62" s="75">
        <v>0</v>
      </c>
      <c r="P62" s="16">
        <v>0</v>
      </c>
      <c r="Q62" s="75">
        <v>0</v>
      </c>
      <c r="R62" s="16">
        <v>0</v>
      </c>
      <c r="S62" s="75">
        <v>0</v>
      </c>
      <c r="T62" s="16">
        <v>0</v>
      </c>
      <c r="U62" s="75">
        <v>0</v>
      </c>
    </row>
    <row r="63" spans="1:21" x14ac:dyDescent="0.25">
      <c r="A63" s="4" t="s">
        <v>53</v>
      </c>
      <c r="B63" s="92">
        <v>0</v>
      </c>
      <c r="C63" s="93">
        <v>0</v>
      </c>
      <c r="D63" s="16">
        <v>0</v>
      </c>
      <c r="E63" s="75">
        <v>0</v>
      </c>
      <c r="F63" s="16">
        <v>0</v>
      </c>
      <c r="G63" s="75">
        <v>0</v>
      </c>
      <c r="H63" s="16">
        <v>0</v>
      </c>
      <c r="I63" s="75">
        <v>0</v>
      </c>
      <c r="J63" s="16">
        <v>0</v>
      </c>
      <c r="K63" s="75">
        <v>0</v>
      </c>
      <c r="L63" s="16">
        <v>0</v>
      </c>
      <c r="M63" s="75">
        <v>0</v>
      </c>
      <c r="N63" s="16">
        <v>0</v>
      </c>
      <c r="O63" s="75">
        <v>0</v>
      </c>
      <c r="P63" s="16">
        <v>0</v>
      </c>
      <c r="Q63" s="75">
        <v>0</v>
      </c>
      <c r="R63" s="16">
        <v>0</v>
      </c>
      <c r="S63" s="75">
        <v>0</v>
      </c>
      <c r="T63" s="16">
        <v>0</v>
      </c>
      <c r="U63" s="75">
        <v>0</v>
      </c>
    </row>
    <row r="64" spans="1:21" x14ac:dyDescent="0.25">
      <c r="A64" s="4" t="s">
        <v>54</v>
      </c>
      <c r="B64" s="92">
        <v>0</v>
      </c>
      <c r="C64" s="93">
        <v>110955</v>
      </c>
      <c r="D64" s="16">
        <v>0</v>
      </c>
      <c r="E64" s="75">
        <v>104303</v>
      </c>
      <c r="F64" s="16">
        <v>0</v>
      </c>
      <c r="G64" s="75">
        <v>0</v>
      </c>
      <c r="H64" s="16">
        <v>0</v>
      </c>
      <c r="I64" s="75">
        <v>0</v>
      </c>
      <c r="J64" s="16">
        <v>0</v>
      </c>
      <c r="K64" s="75">
        <v>0</v>
      </c>
      <c r="L64" s="16">
        <v>0</v>
      </c>
      <c r="M64" s="75">
        <v>0</v>
      </c>
      <c r="N64" s="16">
        <v>0</v>
      </c>
      <c r="O64" s="75">
        <v>0</v>
      </c>
      <c r="P64" s="16">
        <v>0</v>
      </c>
      <c r="Q64" s="75">
        <v>0</v>
      </c>
      <c r="R64" s="16">
        <v>0</v>
      </c>
      <c r="S64" s="75">
        <v>0</v>
      </c>
      <c r="T64" s="16">
        <v>0</v>
      </c>
      <c r="U64" s="75">
        <v>6652</v>
      </c>
    </row>
    <row r="65" spans="1:21" x14ac:dyDescent="0.25">
      <c r="A65" s="4" t="s">
        <v>55</v>
      </c>
      <c r="B65" s="92">
        <v>0</v>
      </c>
      <c r="C65" s="93">
        <v>0</v>
      </c>
      <c r="D65" s="16">
        <v>0</v>
      </c>
      <c r="E65" s="75">
        <v>0</v>
      </c>
      <c r="F65" s="16">
        <v>0</v>
      </c>
      <c r="G65" s="75">
        <v>0</v>
      </c>
      <c r="H65" s="16">
        <v>0</v>
      </c>
      <c r="I65" s="75">
        <v>0</v>
      </c>
      <c r="J65" s="16">
        <v>0</v>
      </c>
      <c r="K65" s="75">
        <v>0</v>
      </c>
      <c r="L65" s="16">
        <v>0</v>
      </c>
      <c r="M65" s="75">
        <v>0</v>
      </c>
      <c r="N65" s="16">
        <v>0</v>
      </c>
      <c r="O65" s="75">
        <v>0</v>
      </c>
      <c r="P65" s="16">
        <v>0</v>
      </c>
      <c r="Q65" s="75">
        <v>0</v>
      </c>
      <c r="R65" s="16">
        <v>0</v>
      </c>
      <c r="S65" s="75">
        <v>0</v>
      </c>
      <c r="T65" s="16">
        <v>0</v>
      </c>
      <c r="U65" s="75">
        <v>0</v>
      </c>
    </row>
    <row r="66" spans="1:21" x14ac:dyDescent="0.25">
      <c r="A66" s="4" t="s">
        <v>56</v>
      </c>
      <c r="B66" s="92">
        <v>0</v>
      </c>
      <c r="C66" s="93">
        <v>0</v>
      </c>
      <c r="D66" s="16">
        <v>0</v>
      </c>
      <c r="E66" s="75">
        <v>0</v>
      </c>
      <c r="F66" s="16">
        <v>0</v>
      </c>
      <c r="G66" s="75">
        <v>0</v>
      </c>
      <c r="H66" s="16">
        <v>0</v>
      </c>
      <c r="I66" s="75">
        <v>0</v>
      </c>
      <c r="J66" s="16">
        <v>0</v>
      </c>
      <c r="K66" s="75">
        <v>0</v>
      </c>
      <c r="L66" s="16">
        <v>0</v>
      </c>
      <c r="M66" s="75">
        <v>0</v>
      </c>
      <c r="N66" s="16">
        <v>0</v>
      </c>
      <c r="O66" s="75">
        <v>0</v>
      </c>
      <c r="P66" s="16">
        <v>0</v>
      </c>
      <c r="Q66" s="75">
        <v>0</v>
      </c>
      <c r="R66" s="16">
        <v>0</v>
      </c>
      <c r="S66" s="75">
        <v>0</v>
      </c>
      <c r="T66" s="16">
        <v>0</v>
      </c>
      <c r="U66" s="75">
        <v>0</v>
      </c>
    </row>
    <row r="67" spans="1:21" x14ac:dyDescent="0.25">
      <c r="A67" s="4" t="s">
        <v>57</v>
      </c>
      <c r="B67" s="92">
        <v>32932</v>
      </c>
      <c r="C67" s="93">
        <v>0</v>
      </c>
      <c r="D67" s="16">
        <v>20174</v>
      </c>
      <c r="E67" s="75">
        <v>0</v>
      </c>
      <c r="F67" s="16">
        <v>12758</v>
      </c>
      <c r="G67" s="75">
        <v>0</v>
      </c>
      <c r="H67" s="16">
        <v>0</v>
      </c>
      <c r="I67" s="75">
        <v>0</v>
      </c>
      <c r="J67" s="16">
        <v>0</v>
      </c>
      <c r="K67" s="75">
        <v>0</v>
      </c>
      <c r="L67" s="16">
        <v>0</v>
      </c>
      <c r="M67" s="75">
        <v>0</v>
      </c>
      <c r="N67" s="16">
        <v>0</v>
      </c>
      <c r="O67" s="75">
        <v>0</v>
      </c>
      <c r="P67" s="16">
        <v>0</v>
      </c>
      <c r="Q67" s="75">
        <v>0</v>
      </c>
      <c r="R67" s="16">
        <v>0</v>
      </c>
      <c r="S67" s="75">
        <v>0</v>
      </c>
      <c r="T67" s="16">
        <v>0</v>
      </c>
      <c r="U67" s="75">
        <v>0</v>
      </c>
    </row>
    <row r="68" spans="1:21" x14ac:dyDescent="0.25">
      <c r="A68" s="4" t="s">
        <v>58</v>
      </c>
      <c r="B68" s="92">
        <v>0</v>
      </c>
      <c r="C68" s="93">
        <v>0</v>
      </c>
      <c r="D68" s="16">
        <v>0</v>
      </c>
      <c r="E68" s="75">
        <v>0</v>
      </c>
      <c r="F68" s="16">
        <v>0</v>
      </c>
      <c r="G68" s="75">
        <v>0</v>
      </c>
      <c r="H68" s="16">
        <v>0</v>
      </c>
      <c r="I68" s="75">
        <v>0</v>
      </c>
      <c r="J68" s="16">
        <v>0</v>
      </c>
      <c r="K68" s="75">
        <v>0</v>
      </c>
      <c r="L68" s="16">
        <v>0</v>
      </c>
      <c r="M68" s="75">
        <v>0</v>
      </c>
      <c r="N68" s="16">
        <v>0</v>
      </c>
      <c r="O68" s="75">
        <v>0</v>
      </c>
      <c r="P68" s="16">
        <v>0</v>
      </c>
      <c r="Q68" s="75">
        <v>0</v>
      </c>
      <c r="R68" s="16">
        <v>0</v>
      </c>
      <c r="S68" s="75">
        <v>0</v>
      </c>
      <c r="T68" s="16">
        <v>0</v>
      </c>
      <c r="U68" s="75">
        <v>0</v>
      </c>
    </row>
    <row r="69" spans="1:21" x14ac:dyDescent="0.25">
      <c r="A69" s="4" t="s">
        <v>59</v>
      </c>
      <c r="B69" s="92">
        <v>0</v>
      </c>
      <c r="C69" s="93">
        <v>0</v>
      </c>
      <c r="D69" s="16">
        <v>0</v>
      </c>
      <c r="E69" s="75">
        <v>0</v>
      </c>
      <c r="F69" s="16">
        <v>0</v>
      </c>
      <c r="G69" s="75">
        <v>0</v>
      </c>
      <c r="H69" s="16">
        <v>0</v>
      </c>
      <c r="I69" s="75">
        <v>0</v>
      </c>
      <c r="J69" s="16">
        <v>0</v>
      </c>
      <c r="K69" s="75">
        <v>0</v>
      </c>
      <c r="L69" s="16">
        <v>0</v>
      </c>
      <c r="M69" s="75">
        <v>0</v>
      </c>
      <c r="N69" s="16">
        <v>0</v>
      </c>
      <c r="O69" s="75">
        <v>0</v>
      </c>
      <c r="P69" s="16">
        <v>0</v>
      </c>
      <c r="Q69" s="75">
        <v>0</v>
      </c>
      <c r="R69" s="16">
        <v>0</v>
      </c>
      <c r="S69" s="75">
        <v>0</v>
      </c>
      <c r="T69" s="16">
        <v>0</v>
      </c>
      <c r="U69" s="75">
        <v>0</v>
      </c>
    </row>
    <row r="70" spans="1:21" x14ac:dyDescent="0.25">
      <c r="A70" s="4" t="s">
        <v>60</v>
      </c>
      <c r="B70" s="92">
        <v>0</v>
      </c>
      <c r="C70" s="93">
        <v>0</v>
      </c>
      <c r="D70" s="16">
        <v>0</v>
      </c>
      <c r="E70" s="75">
        <v>0</v>
      </c>
      <c r="F70" s="16">
        <v>0</v>
      </c>
      <c r="G70" s="75">
        <v>0</v>
      </c>
      <c r="H70" s="16">
        <v>0</v>
      </c>
      <c r="I70" s="75">
        <v>0</v>
      </c>
      <c r="J70" s="16">
        <v>0</v>
      </c>
      <c r="K70" s="75">
        <v>0</v>
      </c>
      <c r="L70" s="16">
        <v>0</v>
      </c>
      <c r="M70" s="75">
        <v>0</v>
      </c>
      <c r="N70" s="16">
        <v>0</v>
      </c>
      <c r="O70" s="75">
        <v>0</v>
      </c>
      <c r="P70" s="16">
        <v>0</v>
      </c>
      <c r="Q70" s="75">
        <v>0</v>
      </c>
      <c r="R70" s="16">
        <v>0</v>
      </c>
      <c r="S70" s="75">
        <v>0</v>
      </c>
      <c r="T70" s="16">
        <v>0</v>
      </c>
      <c r="U70" s="75">
        <v>0</v>
      </c>
    </row>
    <row r="71" spans="1:21" x14ac:dyDescent="0.25">
      <c r="A71" s="4" t="s">
        <v>61</v>
      </c>
      <c r="B71" s="92">
        <v>0</v>
      </c>
      <c r="C71" s="93">
        <v>0</v>
      </c>
      <c r="D71" s="16">
        <v>0</v>
      </c>
      <c r="E71" s="75">
        <v>0</v>
      </c>
      <c r="F71" s="16">
        <v>0</v>
      </c>
      <c r="G71" s="75">
        <v>0</v>
      </c>
      <c r="H71" s="16">
        <v>0</v>
      </c>
      <c r="I71" s="75">
        <v>0</v>
      </c>
      <c r="J71" s="16">
        <v>0</v>
      </c>
      <c r="K71" s="75">
        <v>0</v>
      </c>
      <c r="L71" s="16">
        <v>0</v>
      </c>
      <c r="M71" s="75">
        <v>0</v>
      </c>
      <c r="N71" s="16">
        <v>0</v>
      </c>
      <c r="O71" s="75">
        <v>0</v>
      </c>
      <c r="P71" s="16">
        <v>0</v>
      </c>
      <c r="Q71" s="75">
        <v>0</v>
      </c>
      <c r="R71" s="16">
        <v>0</v>
      </c>
      <c r="S71" s="75">
        <v>0</v>
      </c>
      <c r="T71" s="16">
        <v>0</v>
      </c>
      <c r="U71" s="75">
        <v>0</v>
      </c>
    </row>
    <row r="72" spans="1:21" x14ac:dyDescent="0.25">
      <c r="A72" s="4" t="s">
        <v>62</v>
      </c>
      <c r="B72" s="92">
        <v>0</v>
      </c>
      <c r="C72" s="93">
        <v>0</v>
      </c>
      <c r="D72" s="16">
        <v>0</v>
      </c>
      <c r="E72" s="75">
        <v>0</v>
      </c>
      <c r="F72" s="16">
        <v>0</v>
      </c>
      <c r="G72" s="75">
        <v>0</v>
      </c>
      <c r="H72" s="16">
        <v>0</v>
      </c>
      <c r="I72" s="75">
        <v>0</v>
      </c>
      <c r="J72" s="16">
        <v>0</v>
      </c>
      <c r="K72" s="75">
        <v>0</v>
      </c>
      <c r="L72" s="16">
        <v>0</v>
      </c>
      <c r="M72" s="75">
        <v>0</v>
      </c>
      <c r="N72" s="16">
        <v>0</v>
      </c>
      <c r="O72" s="75">
        <v>0</v>
      </c>
      <c r="P72" s="16">
        <v>0</v>
      </c>
      <c r="Q72" s="75">
        <v>0</v>
      </c>
      <c r="R72" s="16">
        <v>0</v>
      </c>
      <c r="S72" s="75">
        <v>0</v>
      </c>
      <c r="T72" s="16">
        <v>0</v>
      </c>
      <c r="U72" s="75">
        <v>0</v>
      </c>
    </row>
    <row r="73" spans="1:21" x14ac:dyDescent="0.25">
      <c r="A73" s="4" t="s">
        <v>63</v>
      </c>
      <c r="B73" s="92">
        <v>0</v>
      </c>
      <c r="C73" s="93">
        <v>0</v>
      </c>
      <c r="D73" s="16">
        <v>0</v>
      </c>
      <c r="E73" s="75">
        <v>0</v>
      </c>
      <c r="F73" s="16">
        <v>0</v>
      </c>
      <c r="G73" s="75">
        <v>0</v>
      </c>
      <c r="H73" s="16">
        <v>0</v>
      </c>
      <c r="I73" s="75">
        <v>0</v>
      </c>
      <c r="J73" s="16">
        <v>0</v>
      </c>
      <c r="K73" s="75">
        <v>0</v>
      </c>
      <c r="L73" s="16">
        <v>0</v>
      </c>
      <c r="M73" s="75">
        <v>0</v>
      </c>
      <c r="N73" s="16">
        <v>0</v>
      </c>
      <c r="O73" s="75">
        <v>0</v>
      </c>
      <c r="P73" s="16">
        <v>0</v>
      </c>
      <c r="Q73" s="75">
        <v>0</v>
      </c>
      <c r="R73" s="16">
        <v>0</v>
      </c>
      <c r="S73" s="75">
        <v>0</v>
      </c>
      <c r="T73" s="16">
        <v>0</v>
      </c>
      <c r="U73" s="75">
        <v>0</v>
      </c>
    </row>
    <row r="74" spans="1:21" x14ac:dyDescent="0.25">
      <c r="A74" s="4" t="s">
        <v>64</v>
      </c>
      <c r="B74" s="92">
        <v>0</v>
      </c>
      <c r="C74" s="93">
        <v>0</v>
      </c>
      <c r="D74" s="16">
        <v>0</v>
      </c>
      <c r="E74" s="75">
        <v>0</v>
      </c>
      <c r="F74" s="16">
        <v>0</v>
      </c>
      <c r="G74" s="75">
        <v>0</v>
      </c>
      <c r="H74" s="16">
        <v>0</v>
      </c>
      <c r="I74" s="75">
        <v>0</v>
      </c>
      <c r="J74" s="16">
        <v>0</v>
      </c>
      <c r="K74" s="75">
        <v>0</v>
      </c>
      <c r="L74" s="16">
        <v>0</v>
      </c>
      <c r="M74" s="75">
        <v>0</v>
      </c>
      <c r="N74" s="16">
        <v>0</v>
      </c>
      <c r="O74" s="75">
        <v>0</v>
      </c>
      <c r="P74" s="16">
        <v>0</v>
      </c>
      <c r="Q74" s="75">
        <v>0</v>
      </c>
      <c r="R74" s="16">
        <v>0</v>
      </c>
      <c r="S74" s="75">
        <v>0</v>
      </c>
      <c r="T74" s="16">
        <v>0</v>
      </c>
      <c r="U74" s="75">
        <v>0</v>
      </c>
    </row>
    <row r="75" spans="1:21" x14ac:dyDescent="0.25">
      <c r="A75" s="4" t="s">
        <v>65</v>
      </c>
      <c r="B75" s="92">
        <v>0</v>
      </c>
      <c r="C75" s="93">
        <v>0</v>
      </c>
      <c r="D75" s="16">
        <v>0</v>
      </c>
      <c r="E75" s="75">
        <v>0</v>
      </c>
      <c r="F75" s="16">
        <v>0</v>
      </c>
      <c r="G75" s="75">
        <v>0</v>
      </c>
      <c r="H75" s="16">
        <v>0</v>
      </c>
      <c r="I75" s="75">
        <v>0</v>
      </c>
      <c r="J75" s="16">
        <v>0</v>
      </c>
      <c r="K75" s="75">
        <v>0</v>
      </c>
      <c r="L75" s="16">
        <v>0</v>
      </c>
      <c r="M75" s="75">
        <v>0</v>
      </c>
      <c r="N75" s="16">
        <v>0</v>
      </c>
      <c r="O75" s="75">
        <v>0</v>
      </c>
      <c r="P75" s="16">
        <v>0</v>
      </c>
      <c r="Q75" s="75">
        <v>0</v>
      </c>
      <c r="R75" s="16">
        <v>0</v>
      </c>
      <c r="S75" s="75">
        <v>0</v>
      </c>
      <c r="T75" s="16">
        <v>0</v>
      </c>
      <c r="U75" s="75">
        <v>0</v>
      </c>
    </row>
    <row r="76" spans="1:21" x14ac:dyDescent="0.25">
      <c r="A76" s="4" t="s">
        <v>66</v>
      </c>
      <c r="B76" s="92">
        <v>0</v>
      </c>
      <c r="C76" s="93">
        <v>0</v>
      </c>
      <c r="D76" s="16">
        <v>0</v>
      </c>
      <c r="E76" s="75">
        <v>0</v>
      </c>
      <c r="F76" s="16">
        <v>0</v>
      </c>
      <c r="G76" s="75">
        <v>0</v>
      </c>
      <c r="H76" s="16">
        <v>0</v>
      </c>
      <c r="I76" s="75">
        <v>0</v>
      </c>
      <c r="J76" s="16">
        <v>0</v>
      </c>
      <c r="K76" s="75">
        <v>0</v>
      </c>
      <c r="L76" s="16">
        <v>0</v>
      </c>
      <c r="M76" s="75">
        <v>0</v>
      </c>
      <c r="N76" s="16">
        <v>0</v>
      </c>
      <c r="O76" s="75">
        <v>0</v>
      </c>
      <c r="P76" s="16">
        <v>0</v>
      </c>
      <c r="Q76" s="75">
        <v>0</v>
      </c>
      <c r="R76" s="16">
        <v>0</v>
      </c>
      <c r="S76" s="75">
        <v>0</v>
      </c>
      <c r="T76" s="16">
        <v>0</v>
      </c>
      <c r="U76" s="75">
        <v>0</v>
      </c>
    </row>
    <row r="77" spans="1:21" x14ac:dyDescent="0.25">
      <c r="A77" s="4" t="s">
        <v>67</v>
      </c>
      <c r="B77" s="92">
        <v>0</v>
      </c>
      <c r="C77" s="93">
        <v>0</v>
      </c>
      <c r="D77" s="16">
        <v>0</v>
      </c>
      <c r="E77" s="75">
        <v>0</v>
      </c>
      <c r="F77" s="16">
        <v>0</v>
      </c>
      <c r="G77" s="75">
        <v>0</v>
      </c>
      <c r="H77" s="16">
        <v>0</v>
      </c>
      <c r="I77" s="75">
        <v>0</v>
      </c>
      <c r="J77" s="16">
        <v>0</v>
      </c>
      <c r="K77" s="75">
        <v>0</v>
      </c>
      <c r="L77" s="16">
        <v>0</v>
      </c>
      <c r="M77" s="75">
        <v>0</v>
      </c>
      <c r="N77" s="16">
        <v>0</v>
      </c>
      <c r="O77" s="75">
        <v>0</v>
      </c>
      <c r="P77" s="16">
        <v>0</v>
      </c>
      <c r="Q77" s="75">
        <v>0</v>
      </c>
      <c r="R77" s="16">
        <v>0</v>
      </c>
      <c r="S77" s="75">
        <v>0</v>
      </c>
      <c r="T77" s="16">
        <v>0</v>
      </c>
      <c r="U77" s="75">
        <v>0</v>
      </c>
    </row>
    <row r="78" spans="1:21" x14ac:dyDescent="0.25">
      <c r="A78" s="4" t="s">
        <v>68</v>
      </c>
      <c r="B78" s="92">
        <v>0</v>
      </c>
      <c r="C78" s="93">
        <v>4221128</v>
      </c>
      <c r="D78" s="16">
        <v>0</v>
      </c>
      <c r="E78" s="75">
        <v>639023</v>
      </c>
      <c r="F78" s="16">
        <v>0</v>
      </c>
      <c r="G78" s="75">
        <v>2155911</v>
      </c>
      <c r="H78" s="16">
        <v>0</v>
      </c>
      <c r="I78" s="75">
        <v>0</v>
      </c>
      <c r="J78" s="16">
        <v>0</v>
      </c>
      <c r="K78" s="75">
        <v>0</v>
      </c>
      <c r="L78" s="16">
        <v>0</v>
      </c>
      <c r="M78" s="75">
        <v>1426194</v>
      </c>
      <c r="N78" s="16">
        <v>0</v>
      </c>
      <c r="O78" s="75">
        <v>0</v>
      </c>
      <c r="P78" s="16">
        <v>0</v>
      </c>
      <c r="Q78" s="75">
        <v>0</v>
      </c>
      <c r="R78" s="16">
        <v>0</v>
      </c>
      <c r="S78" s="75">
        <v>0</v>
      </c>
      <c r="T78" s="16">
        <v>0</v>
      </c>
      <c r="U78" s="75">
        <v>0</v>
      </c>
    </row>
    <row r="79" spans="1:21" x14ac:dyDescent="0.25">
      <c r="A79" s="4" t="s">
        <v>69</v>
      </c>
      <c r="B79" s="92">
        <v>0</v>
      </c>
      <c r="C79" s="93">
        <v>0</v>
      </c>
      <c r="D79" s="16">
        <v>0</v>
      </c>
      <c r="E79" s="75">
        <v>0</v>
      </c>
      <c r="F79" s="16">
        <v>0</v>
      </c>
      <c r="G79" s="75">
        <v>0</v>
      </c>
      <c r="H79" s="16">
        <v>0</v>
      </c>
      <c r="I79" s="75">
        <v>0</v>
      </c>
      <c r="J79" s="16">
        <v>0</v>
      </c>
      <c r="K79" s="75">
        <v>0</v>
      </c>
      <c r="L79" s="16">
        <v>0</v>
      </c>
      <c r="M79" s="75">
        <v>0</v>
      </c>
      <c r="N79" s="16">
        <v>0</v>
      </c>
      <c r="O79" s="75">
        <v>0</v>
      </c>
      <c r="P79" s="16">
        <v>0</v>
      </c>
      <c r="Q79" s="75">
        <v>0</v>
      </c>
      <c r="R79" s="16">
        <v>0</v>
      </c>
      <c r="S79" s="75">
        <v>0</v>
      </c>
      <c r="T79" s="16">
        <v>0</v>
      </c>
      <c r="U79" s="75">
        <v>0</v>
      </c>
    </row>
    <row r="80" spans="1:21" x14ac:dyDescent="0.25">
      <c r="A80" s="4" t="s">
        <v>70</v>
      </c>
      <c r="B80" s="92">
        <v>56358.55</v>
      </c>
      <c r="C80" s="93">
        <v>1066204.2000000002</v>
      </c>
      <c r="D80" s="16">
        <v>56358.55</v>
      </c>
      <c r="E80" s="75">
        <v>1066204.2000000002</v>
      </c>
      <c r="F80" s="16">
        <v>0</v>
      </c>
      <c r="G80" s="75">
        <v>0</v>
      </c>
      <c r="H80" s="16">
        <v>0</v>
      </c>
      <c r="I80" s="75">
        <v>0</v>
      </c>
      <c r="J80" s="16">
        <v>0</v>
      </c>
      <c r="K80" s="75">
        <v>0</v>
      </c>
      <c r="L80" s="16">
        <v>0</v>
      </c>
      <c r="M80" s="75">
        <v>0</v>
      </c>
      <c r="N80" s="16">
        <v>0</v>
      </c>
      <c r="O80" s="75">
        <v>0</v>
      </c>
      <c r="P80" s="16">
        <v>0</v>
      </c>
      <c r="Q80" s="75">
        <v>0</v>
      </c>
      <c r="R80" s="16">
        <v>0</v>
      </c>
      <c r="S80" s="75">
        <v>0</v>
      </c>
      <c r="T80" s="16">
        <v>0</v>
      </c>
      <c r="U80" s="75">
        <v>0</v>
      </c>
    </row>
    <row r="81" spans="1:21" x14ac:dyDescent="0.25">
      <c r="A81" s="4" t="s">
        <v>71</v>
      </c>
      <c r="B81" s="92">
        <v>0</v>
      </c>
      <c r="C81" s="93">
        <v>0</v>
      </c>
      <c r="D81" s="16">
        <v>0</v>
      </c>
      <c r="E81" s="75">
        <v>0</v>
      </c>
      <c r="F81" s="16">
        <v>0</v>
      </c>
      <c r="G81" s="75">
        <v>0</v>
      </c>
      <c r="H81" s="16">
        <v>0</v>
      </c>
      <c r="I81" s="75">
        <v>0</v>
      </c>
      <c r="J81" s="16">
        <v>0</v>
      </c>
      <c r="K81" s="75">
        <v>0</v>
      </c>
      <c r="L81" s="16">
        <v>0</v>
      </c>
      <c r="M81" s="75">
        <v>0</v>
      </c>
      <c r="N81" s="16">
        <v>0</v>
      </c>
      <c r="O81" s="75">
        <v>0</v>
      </c>
      <c r="P81" s="16">
        <v>0</v>
      </c>
      <c r="Q81" s="75">
        <v>0</v>
      </c>
      <c r="R81" s="16">
        <v>0</v>
      </c>
      <c r="S81" s="75">
        <v>0</v>
      </c>
      <c r="T81" s="16">
        <v>0</v>
      </c>
      <c r="U81" s="75">
        <v>0</v>
      </c>
    </row>
    <row r="82" spans="1:21" x14ac:dyDescent="0.25">
      <c r="A82" s="4" t="s">
        <v>72</v>
      </c>
      <c r="B82" s="92">
        <v>0</v>
      </c>
      <c r="C82" s="93">
        <v>0</v>
      </c>
      <c r="D82" s="16">
        <v>0</v>
      </c>
      <c r="E82" s="75">
        <v>0</v>
      </c>
      <c r="F82" s="16">
        <v>0</v>
      </c>
      <c r="G82" s="75">
        <v>0</v>
      </c>
      <c r="H82" s="16">
        <v>0</v>
      </c>
      <c r="I82" s="75">
        <v>0</v>
      </c>
      <c r="J82" s="16">
        <v>0</v>
      </c>
      <c r="K82" s="75">
        <v>0</v>
      </c>
      <c r="L82" s="16">
        <v>0</v>
      </c>
      <c r="M82" s="75">
        <v>0</v>
      </c>
      <c r="N82" s="16">
        <v>0</v>
      </c>
      <c r="O82" s="75">
        <v>0</v>
      </c>
      <c r="P82" s="16">
        <v>0</v>
      </c>
      <c r="Q82" s="75">
        <v>0</v>
      </c>
      <c r="R82" s="16">
        <v>0</v>
      </c>
      <c r="S82" s="75">
        <v>0</v>
      </c>
      <c r="T82" s="16">
        <v>0</v>
      </c>
      <c r="U82" s="75">
        <v>0</v>
      </c>
    </row>
    <row r="83" spans="1:21" x14ac:dyDescent="0.25">
      <c r="A83" s="4" t="s">
        <v>73</v>
      </c>
      <c r="B83" s="92">
        <v>0</v>
      </c>
      <c r="C83" s="93">
        <v>348381.66</v>
      </c>
      <c r="D83" s="16">
        <v>0</v>
      </c>
      <c r="E83" s="75">
        <v>0</v>
      </c>
      <c r="F83" s="16">
        <v>0</v>
      </c>
      <c r="G83" s="75">
        <v>0</v>
      </c>
      <c r="H83" s="16">
        <v>0</v>
      </c>
      <c r="I83" s="75">
        <v>74500</v>
      </c>
      <c r="J83" s="16">
        <v>0</v>
      </c>
      <c r="K83" s="75">
        <v>0</v>
      </c>
      <c r="L83" s="16">
        <v>0</v>
      </c>
      <c r="M83" s="75">
        <v>0</v>
      </c>
      <c r="N83" s="16">
        <v>0</v>
      </c>
      <c r="O83" s="75">
        <v>0</v>
      </c>
      <c r="P83" s="16">
        <v>0</v>
      </c>
      <c r="Q83" s="75">
        <v>273881.65999999997</v>
      </c>
      <c r="R83" s="16">
        <v>0</v>
      </c>
      <c r="S83" s="75">
        <v>0</v>
      </c>
      <c r="T83" s="16">
        <v>0</v>
      </c>
      <c r="U83" s="75">
        <v>0</v>
      </c>
    </row>
    <row r="84" spans="1:21" x14ac:dyDescent="0.25">
      <c r="A84" s="4" t="s">
        <v>74</v>
      </c>
      <c r="B84" s="92">
        <v>0</v>
      </c>
      <c r="C84" s="93">
        <v>0</v>
      </c>
      <c r="D84" s="16">
        <v>0</v>
      </c>
      <c r="E84" s="75">
        <v>0</v>
      </c>
      <c r="F84" s="16">
        <v>0</v>
      </c>
      <c r="G84" s="75">
        <v>0</v>
      </c>
      <c r="H84" s="16">
        <v>0</v>
      </c>
      <c r="I84" s="75">
        <v>0</v>
      </c>
      <c r="J84" s="16">
        <v>0</v>
      </c>
      <c r="K84" s="75">
        <v>0</v>
      </c>
      <c r="L84" s="16">
        <v>0</v>
      </c>
      <c r="M84" s="75">
        <v>0</v>
      </c>
      <c r="N84" s="16">
        <v>0</v>
      </c>
      <c r="O84" s="75">
        <v>0</v>
      </c>
      <c r="P84" s="16">
        <v>0</v>
      </c>
      <c r="Q84" s="75">
        <v>0</v>
      </c>
      <c r="R84" s="16">
        <v>0</v>
      </c>
      <c r="S84" s="75">
        <v>0</v>
      </c>
      <c r="T84" s="16">
        <v>0</v>
      </c>
      <c r="U84" s="75">
        <v>0</v>
      </c>
    </row>
    <row r="85" spans="1:21" x14ac:dyDescent="0.25">
      <c r="A85" s="4" t="s">
        <v>75</v>
      </c>
      <c r="B85" s="92">
        <v>0</v>
      </c>
      <c r="C85" s="93">
        <v>0</v>
      </c>
      <c r="D85" s="16">
        <v>0</v>
      </c>
      <c r="E85" s="75">
        <v>0</v>
      </c>
      <c r="F85" s="16">
        <v>0</v>
      </c>
      <c r="G85" s="75">
        <v>0</v>
      </c>
      <c r="H85" s="16">
        <v>0</v>
      </c>
      <c r="I85" s="75">
        <v>0</v>
      </c>
      <c r="J85" s="16">
        <v>0</v>
      </c>
      <c r="K85" s="75">
        <v>0</v>
      </c>
      <c r="L85" s="16">
        <v>0</v>
      </c>
      <c r="M85" s="75">
        <v>0</v>
      </c>
      <c r="N85" s="16">
        <v>0</v>
      </c>
      <c r="O85" s="75">
        <v>0</v>
      </c>
      <c r="P85" s="16">
        <v>0</v>
      </c>
      <c r="Q85" s="75">
        <v>0</v>
      </c>
      <c r="R85" s="16">
        <v>0</v>
      </c>
      <c r="S85" s="75">
        <v>0</v>
      </c>
      <c r="T85" s="16">
        <v>0</v>
      </c>
      <c r="U85" s="75">
        <v>0</v>
      </c>
    </row>
    <row r="86" spans="1:21" x14ac:dyDescent="0.25">
      <c r="A86" s="4" t="s">
        <v>76</v>
      </c>
      <c r="B86" s="92">
        <v>0</v>
      </c>
      <c r="C86" s="93">
        <v>0</v>
      </c>
      <c r="D86" s="16">
        <v>0</v>
      </c>
      <c r="E86" s="75">
        <v>0</v>
      </c>
      <c r="F86" s="16">
        <v>0</v>
      </c>
      <c r="G86" s="75">
        <v>0</v>
      </c>
      <c r="H86" s="16">
        <v>0</v>
      </c>
      <c r="I86" s="75">
        <v>0</v>
      </c>
      <c r="J86" s="16">
        <v>0</v>
      </c>
      <c r="K86" s="75">
        <v>0</v>
      </c>
      <c r="L86" s="16">
        <v>0</v>
      </c>
      <c r="M86" s="75">
        <v>0</v>
      </c>
      <c r="N86" s="16">
        <v>0</v>
      </c>
      <c r="O86" s="75">
        <v>0</v>
      </c>
      <c r="P86" s="16">
        <v>0</v>
      </c>
      <c r="Q86" s="75">
        <v>0</v>
      </c>
      <c r="R86" s="16">
        <v>0</v>
      </c>
      <c r="S86" s="75">
        <v>0</v>
      </c>
      <c r="T86" s="16">
        <v>0</v>
      </c>
      <c r="U86" s="75">
        <v>0</v>
      </c>
    </row>
    <row r="87" spans="1:21" x14ac:dyDescent="0.25">
      <c r="A87" s="4" t="s">
        <v>77</v>
      </c>
      <c r="B87" s="92">
        <v>9632</v>
      </c>
      <c r="C87" s="93">
        <v>0</v>
      </c>
      <c r="D87" s="16">
        <v>0</v>
      </c>
      <c r="E87" s="75">
        <v>0</v>
      </c>
      <c r="F87" s="16">
        <v>0</v>
      </c>
      <c r="G87" s="75">
        <v>0</v>
      </c>
      <c r="H87" s="16">
        <v>0</v>
      </c>
      <c r="I87" s="75">
        <v>0</v>
      </c>
      <c r="J87" s="16">
        <v>0</v>
      </c>
      <c r="K87" s="75">
        <v>0</v>
      </c>
      <c r="L87" s="16">
        <v>0</v>
      </c>
      <c r="M87" s="75">
        <v>0</v>
      </c>
      <c r="N87" s="16">
        <v>0</v>
      </c>
      <c r="O87" s="75">
        <v>0</v>
      </c>
      <c r="P87" s="16">
        <v>0</v>
      </c>
      <c r="Q87" s="75">
        <v>0</v>
      </c>
      <c r="R87" s="16">
        <v>0</v>
      </c>
      <c r="S87" s="75">
        <v>0</v>
      </c>
      <c r="T87" s="16">
        <v>9632</v>
      </c>
      <c r="U87" s="75">
        <v>0</v>
      </c>
    </row>
    <row r="88" spans="1:21" x14ac:dyDescent="0.25">
      <c r="A88" s="4" t="s">
        <v>78</v>
      </c>
      <c r="B88" s="92">
        <v>0</v>
      </c>
      <c r="C88" s="93">
        <v>0</v>
      </c>
      <c r="D88" s="16">
        <v>0</v>
      </c>
      <c r="E88" s="75">
        <v>0</v>
      </c>
      <c r="F88" s="16">
        <v>0</v>
      </c>
      <c r="G88" s="75">
        <v>0</v>
      </c>
      <c r="H88" s="16">
        <v>0</v>
      </c>
      <c r="I88" s="75">
        <v>0</v>
      </c>
      <c r="J88" s="16">
        <v>0</v>
      </c>
      <c r="K88" s="75">
        <v>0</v>
      </c>
      <c r="L88" s="16">
        <v>0</v>
      </c>
      <c r="M88" s="75">
        <v>0</v>
      </c>
      <c r="N88" s="16">
        <v>0</v>
      </c>
      <c r="O88" s="75">
        <v>0</v>
      </c>
      <c r="P88" s="16">
        <v>0</v>
      </c>
      <c r="Q88" s="75">
        <v>0</v>
      </c>
      <c r="R88" s="16">
        <v>0</v>
      </c>
      <c r="S88" s="75">
        <v>0</v>
      </c>
      <c r="T88" s="16">
        <v>0</v>
      </c>
      <c r="U88" s="75">
        <v>0</v>
      </c>
    </row>
    <row r="89" spans="1:21" x14ac:dyDescent="0.25">
      <c r="A89" s="5"/>
      <c r="B89" s="94"/>
      <c r="C89" s="95"/>
      <c r="D89" s="18"/>
      <c r="E89" s="13"/>
      <c r="F89" s="18"/>
      <c r="G89" s="13"/>
      <c r="H89" s="18"/>
      <c r="I89" s="13"/>
      <c r="J89" s="18"/>
      <c r="K89" s="13"/>
      <c r="L89" s="18"/>
      <c r="M89" s="13"/>
      <c r="N89" s="18"/>
      <c r="O89" s="13"/>
      <c r="P89" s="18"/>
      <c r="Q89" s="13"/>
      <c r="R89" s="18"/>
      <c r="S89" s="13"/>
      <c r="T89" s="18"/>
      <c r="U89" s="13"/>
    </row>
    <row r="90" spans="1:21" x14ac:dyDescent="0.25">
      <c r="A90" s="30"/>
      <c r="B90" s="31">
        <f>SUM(B9:B89)</f>
        <v>4296822.0229788292</v>
      </c>
      <c r="C90" s="33">
        <f t="shared" ref="C90:U90" si="0">SUM(C9:C89)</f>
        <v>16350475.500000007</v>
      </c>
      <c r="D90" s="31">
        <f t="shared" si="0"/>
        <v>2625995.5499999998</v>
      </c>
      <c r="E90" s="33">
        <f t="shared" si="0"/>
        <v>4425965.8600000003</v>
      </c>
      <c r="F90" s="31">
        <f t="shared" si="0"/>
        <v>78249.209999999992</v>
      </c>
      <c r="G90" s="33">
        <f t="shared" si="0"/>
        <v>4191107.92</v>
      </c>
      <c r="H90" s="31">
        <f t="shared" si="0"/>
        <v>335523.37123287673</v>
      </c>
      <c r="I90" s="33">
        <f t="shared" si="0"/>
        <v>482813.45000000024</v>
      </c>
      <c r="J90" s="31">
        <f t="shared" si="0"/>
        <v>0</v>
      </c>
      <c r="K90" s="33">
        <f t="shared" si="0"/>
        <v>18141</v>
      </c>
      <c r="L90" s="31">
        <f t="shared" si="0"/>
        <v>0</v>
      </c>
      <c r="M90" s="33">
        <f t="shared" si="0"/>
        <v>6898094.0000000075</v>
      </c>
      <c r="N90" s="31">
        <f t="shared" si="0"/>
        <v>833260</v>
      </c>
      <c r="O90" s="33">
        <f t="shared" si="0"/>
        <v>53819.61</v>
      </c>
      <c r="P90" s="31">
        <f t="shared" si="0"/>
        <v>409781</v>
      </c>
      <c r="Q90" s="33">
        <f t="shared" si="0"/>
        <v>273881.65999999997</v>
      </c>
      <c r="R90" s="31">
        <f t="shared" si="0"/>
        <v>-1666</v>
      </c>
      <c r="S90" s="33">
        <f t="shared" si="0"/>
        <v>0</v>
      </c>
      <c r="T90" s="31">
        <f t="shared" si="0"/>
        <v>15678.891745952686</v>
      </c>
      <c r="U90" s="33">
        <f t="shared" si="0"/>
        <v>6652</v>
      </c>
    </row>
    <row r="91" spans="1:21" x14ac:dyDescent="0.25">
      <c r="A91" s="29" t="s">
        <v>285</v>
      </c>
      <c r="B91" s="10"/>
      <c r="C91" s="10"/>
      <c r="D91" s="10"/>
      <c r="E91" s="10"/>
      <c r="F91" s="10"/>
      <c r="G91" s="10"/>
      <c r="H91" s="10"/>
      <c r="I91" s="10"/>
      <c r="J91" s="10"/>
      <c r="K91" s="10"/>
      <c r="L91" s="10"/>
      <c r="M91" s="10"/>
      <c r="N91" s="10"/>
      <c r="O91" s="10"/>
      <c r="P91" s="10"/>
      <c r="Q91" s="10"/>
      <c r="R91" s="10"/>
      <c r="S91" s="10"/>
      <c r="T91" s="10"/>
      <c r="U91" s="10"/>
    </row>
    <row r="106" spans="1:1" x14ac:dyDescent="0.25">
      <c r="A106" s="29"/>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S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9" width="12.6640625" style="9"/>
    <col min="20" max="16384" width="12.6640625" style="6"/>
  </cols>
  <sheetData>
    <row r="1" spans="1:19" x14ac:dyDescent="0.25">
      <c r="A1" s="1" t="s">
        <v>0</v>
      </c>
      <c r="B1" s="7"/>
      <c r="C1" s="7"/>
      <c r="D1" s="7"/>
      <c r="E1" s="7"/>
      <c r="F1" s="7"/>
      <c r="G1" s="7"/>
      <c r="H1" s="7"/>
      <c r="I1" s="7"/>
      <c r="J1" s="7"/>
      <c r="K1" s="7"/>
      <c r="L1" s="7"/>
      <c r="M1" s="7"/>
      <c r="N1" s="7"/>
      <c r="O1" s="7"/>
      <c r="P1" s="7"/>
      <c r="Q1" s="7"/>
      <c r="R1" s="7"/>
      <c r="S1" s="7"/>
    </row>
    <row r="2" spans="1:19" ht="15.6" x14ac:dyDescent="0.3">
      <c r="A2" s="2" t="s">
        <v>271</v>
      </c>
      <c r="B2" s="8"/>
      <c r="C2" s="8"/>
      <c r="D2" s="8"/>
      <c r="E2" s="8"/>
      <c r="F2" s="8"/>
      <c r="G2" s="8"/>
      <c r="H2" s="8"/>
      <c r="I2" s="8"/>
      <c r="J2" s="8"/>
      <c r="K2" s="8"/>
      <c r="L2" s="8"/>
      <c r="M2" s="8"/>
      <c r="N2" s="8"/>
      <c r="O2" s="8"/>
      <c r="P2" s="8"/>
      <c r="Q2" s="8"/>
      <c r="R2" s="8"/>
      <c r="S2" s="8"/>
    </row>
    <row r="3" spans="1:19" x14ac:dyDescent="0.25">
      <c r="A3" s="28" t="str">
        <f>'Total Exp'!A3</f>
        <v>2016-17</v>
      </c>
    </row>
    <row r="4" spans="1:19" ht="15.6" x14ac:dyDescent="0.3">
      <c r="A4" s="82" t="s">
        <v>129</v>
      </c>
      <c r="B4" s="83"/>
      <c r="C4" s="84"/>
      <c r="D4" s="85"/>
      <c r="E4" s="83"/>
      <c r="F4" s="85"/>
      <c r="G4" s="83"/>
      <c r="H4" s="85"/>
      <c r="I4" s="83"/>
      <c r="J4" s="85"/>
      <c r="K4" s="83"/>
      <c r="L4" s="85"/>
      <c r="M4" s="83"/>
      <c r="N4" s="85"/>
      <c r="O4" s="83"/>
      <c r="P4" s="85"/>
      <c r="Q4" s="83"/>
      <c r="R4" s="85"/>
      <c r="S4" s="84" t="s">
        <v>287</v>
      </c>
    </row>
    <row r="5" spans="1:19" s="60" customFormat="1" ht="13.2" x14ac:dyDescent="0.25">
      <c r="A5" s="49"/>
      <c r="B5" s="65" t="s">
        <v>213</v>
      </c>
      <c r="C5" s="63"/>
      <c r="D5" s="64" t="s">
        <v>199</v>
      </c>
      <c r="E5" s="66"/>
      <c r="F5" s="65" t="s">
        <v>200</v>
      </c>
      <c r="G5" s="66"/>
      <c r="H5" s="65" t="s">
        <v>201</v>
      </c>
      <c r="I5" s="66"/>
      <c r="J5" s="64" t="s">
        <v>205</v>
      </c>
      <c r="K5" s="66"/>
      <c r="L5" s="65" t="s">
        <v>206</v>
      </c>
      <c r="M5" s="66"/>
      <c r="N5" s="65" t="s">
        <v>207</v>
      </c>
      <c r="O5" s="66"/>
      <c r="P5" s="64" t="s">
        <v>211</v>
      </c>
      <c r="Q5" s="66"/>
      <c r="R5" s="65" t="s">
        <v>212</v>
      </c>
      <c r="S5" s="66"/>
    </row>
    <row r="6" spans="1:19" s="60" customFormat="1" ht="13.2" x14ac:dyDescent="0.25">
      <c r="A6" s="49"/>
      <c r="B6" s="50" t="str">
        <f>$A$4&amp;" Total"</f>
        <v>Environment Total</v>
      </c>
      <c r="C6" s="52"/>
      <c r="D6" s="50" t="s">
        <v>202</v>
      </c>
      <c r="E6" s="52"/>
      <c r="F6" s="51" t="s">
        <v>203</v>
      </c>
      <c r="G6" s="52"/>
      <c r="H6" s="51" t="s">
        <v>204</v>
      </c>
      <c r="I6" s="52"/>
      <c r="J6" s="50" t="s">
        <v>208</v>
      </c>
      <c r="K6" s="52"/>
      <c r="L6" s="51" t="s">
        <v>209</v>
      </c>
      <c r="M6" s="52"/>
      <c r="N6" s="51" t="s">
        <v>210</v>
      </c>
      <c r="O6" s="52"/>
      <c r="P6" s="50" t="s">
        <v>214</v>
      </c>
      <c r="Q6" s="52"/>
      <c r="R6" s="55" t="s">
        <v>142</v>
      </c>
      <c r="S6" s="52"/>
    </row>
    <row r="7" spans="1:19" s="59" customFormat="1" ht="20.399999999999999" x14ac:dyDescent="0.2">
      <c r="A7" s="57"/>
      <c r="B7" s="42" t="s">
        <v>118</v>
      </c>
      <c r="C7" s="44" t="s">
        <v>119</v>
      </c>
      <c r="D7" s="42" t="s">
        <v>118</v>
      </c>
      <c r="E7" s="44" t="s">
        <v>119</v>
      </c>
      <c r="F7" s="42" t="s">
        <v>118</v>
      </c>
      <c r="G7" s="44" t="s">
        <v>119</v>
      </c>
      <c r="H7" s="42" t="s">
        <v>118</v>
      </c>
      <c r="I7" s="44" t="s">
        <v>119</v>
      </c>
      <c r="J7" s="42" t="s">
        <v>118</v>
      </c>
      <c r="K7" s="44" t="s">
        <v>119</v>
      </c>
      <c r="L7" s="42" t="s">
        <v>118</v>
      </c>
      <c r="M7" s="44" t="s">
        <v>119</v>
      </c>
      <c r="N7" s="42" t="s">
        <v>118</v>
      </c>
      <c r="O7" s="44" t="s">
        <v>119</v>
      </c>
      <c r="P7" s="42" t="s">
        <v>118</v>
      </c>
      <c r="Q7" s="44" t="s">
        <v>119</v>
      </c>
      <c r="R7" s="42" t="s">
        <v>118</v>
      </c>
      <c r="S7" s="44" t="s">
        <v>119</v>
      </c>
    </row>
    <row r="8" spans="1:19" s="59" customFormat="1" ht="10.199999999999999" x14ac:dyDescent="0.2">
      <c r="A8" s="67"/>
      <c r="B8" s="46" t="s">
        <v>120</v>
      </c>
      <c r="C8" s="48" t="s">
        <v>121</v>
      </c>
      <c r="D8" s="46" t="s">
        <v>120</v>
      </c>
      <c r="E8" s="48" t="s">
        <v>121</v>
      </c>
      <c r="F8" s="46" t="s">
        <v>120</v>
      </c>
      <c r="G8" s="48" t="s">
        <v>121</v>
      </c>
      <c r="H8" s="46" t="s">
        <v>120</v>
      </c>
      <c r="I8" s="48" t="s">
        <v>121</v>
      </c>
      <c r="J8" s="46" t="s">
        <v>120</v>
      </c>
      <c r="K8" s="48" t="s">
        <v>121</v>
      </c>
      <c r="L8" s="46" t="s">
        <v>120</v>
      </c>
      <c r="M8" s="48" t="s">
        <v>121</v>
      </c>
      <c r="N8" s="46" t="s">
        <v>120</v>
      </c>
      <c r="O8" s="48" t="s">
        <v>121</v>
      </c>
      <c r="P8" s="46" t="s">
        <v>120</v>
      </c>
      <c r="Q8" s="48" t="s">
        <v>121</v>
      </c>
      <c r="R8" s="46" t="s">
        <v>120</v>
      </c>
      <c r="S8" s="48" t="s">
        <v>121</v>
      </c>
    </row>
    <row r="9" spans="1:19" x14ac:dyDescent="0.25">
      <c r="A9" s="3"/>
      <c r="B9" s="89"/>
      <c r="C9" s="91"/>
      <c r="D9" s="14"/>
      <c r="E9" s="11"/>
      <c r="F9" s="14"/>
      <c r="G9" s="11"/>
      <c r="H9" s="14"/>
      <c r="I9" s="11"/>
      <c r="J9" s="14"/>
      <c r="K9" s="11"/>
      <c r="L9" s="14"/>
      <c r="M9" s="11"/>
      <c r="N9" s="14"/>
      <c r="O9" s="11"/>
      <c r="P9" s="14"/>
      <c r="Q9" s="11"/>
      <c r="R9" s="14"/>
      <c r="S9" s="11"/>
    </row>
    <row r="10" spans="1:19" x14ac:dyDescent="0.25">
      <c r="A10" s="4" t="s">
        <v>1</v>
      </c>
      <c r="B10" s="92">
        <v>0</v>
      </c>
      <c r="C10" s="93">
        <v>2602000</v>
      </c>
      <c r="D10" s="16">
        <v>0</v>
      </c>
      <c r="E10" s="75">
        <v>0</v>
      </c>
      <c r="F10" s="16">
        <v>0</v>
      </c>
      <c r="G10" s="75">
        <v>0</v>
      </c>
      <c r="H10" s="16">
        <v>0</v>
      </c>
      <c r="I10" s="75">
        <v>2602000</v>
      </c>
      <c r="J10" s="16">
        <v>0</v>
      </c>
      <c r="K10" s="75">
        <v>0</v>
      </c>
      <c r="L10" s="16">
        <v>0</v>
      </c>
      <c r="M10" s="75">
        <v>0</v>
      </c>
      <c r="N10" s="16">
        <v>0</v>
      </c>
      <c r="O10" s="75">
        <v>0</v>
      </c>
      <c r="P10" s="16">
        <v>0</v>
      </c>
      <c r="Q10" s="75">
        <v>0</v>
      </c>
      <c r="R10" s="16">
        <v>0</v>
      </c>
      <c r="S10" s="75">
        <v>0</v>
      </c>
    </row>
    <row r="11" spans="1:19" x14ac:dyDescent="0.25">
      <c r="A11" s="4" t="s">
        <v>2</v>
      </c>
      <c r="B11" s="92">
        <v>0</v>
      </c>
      <c r="C11" s="93">
        <v>0</v>
      </c>
      <c r="D11" s="16">
        <v>0</v>
      </c>
      <c r="E11" s="75">
        <v>0</v>
      </c>
      <c r="F11" s="16">
        <v>0</v>
      </c>
      <c r="G11" s="75">
        <v>0</v>
      </c>
      <c r="H11" s="16">
        <v>0</v>
      </c>
      <c r="I11" s="75">
        <v>0</v>
      </c>
      <c r="J11" s="16">
        <v>0</v>
      </c>
      <c r="K11" s="75">
        <v>0</v>
      </c>
      <c r="L11" s="16">
        <v>0</v>
      </c>
      <c r="M11" s="75">
        <v>0</v>
      </c>
      <c r="N11" s="16">
        <v>0</v>
      </c>
      <c r="O11" s="75">
        <v>0</v>
      </c>
      <c r="P11" s="16">
        <v>0</v>
      </c>
      <c r="Q11" s="75">
        <v>0</v>
      </c>
      <c r="R11" s="16">
        <v>0</v>
      </c>
      <c r="S11" s="75">
        <v>0</v>
      </c>
    </row>
    <row r="12" spans="1:19" x14ac:dyDescent="0.25">
      <c r="A12" s="4" t="s">
        <v>3</v>
      </c>
      <c r="B12" s="92">
        <v>0</v>
      </c>
      <c r="C12" s="93">
        <v>0</v>
      </c>
      <c r="D12" s="16">
        <v>0</v>
      </c>
      <c r="E12" s="75">
        <v>0</v>
      </c>
      <c r="F12" s="16">
        <v>0</v>
      </c>
      <c r="G12" s="75">
        <v>0</v>
      </c>
      <c r="H12" s="16">
        <v>0</v>
      </c>
      <c r="I12" s="75">
        <v>0</v>
      </c>
      <c r="J12" s="16">
        <v>0</v>
      </c>
      <c r="K12" s="75">
        <v>0</v>
      </c>
      <c r="L12" s="16">
        <v>0</v>
      </c>
      <c r="M12" s="75">
        <v>0</v>
      </c>
      <c r="N12" s="16">
        <v>0</v>
      </c>
      <c r="O12" s="75">
        <v>0</v>
      </c>
      <c r="P12" s="16">
        <v>0</v>
      </c>
      <c r="Q12" s="75">
        <v>0</v>
      </c>
      <c r="R12" s="16">
        <v>0</v>
      </c>
      <c r="S12" s="75">
        <v>0</v>
      </c>
    </row>
    <row r="13" spans="1:19" x14ac:dyDescent="0.25">
      <c r="A13" s="4" t="s">
        <v>4</v>
      </c>
      <c r="B13" s="92">
        <v>-1000</v>
      </c>
      <c r="C13" s="93">
        <v>0</v>
      </c>
      <c r="D13" s="16">
        <v>-1000</v>
      </c>
      <c r="E13" s="75">
        <v>0</v>
      </c>
      <c r="F13" s="16">
        <v>0</v>
      </c>
      <c r="G13" s="75">
        <v>0</v>
      </c>
      <c r="H13" s="16">
        <v>0</v>
      </c>
      <c r="I13" s="75">
        <v>0</v>
      </c>
      <c r="J13" s="16">
        <v>0</v>
      </c>
      <c r="K13" s="75">
        <v>0</v>
      </c>
      <c r="L13" s="16">
        <v>0</v>
      </c>
      <c r="M13" s="75">
        <v>0</v>
      </c>
      <c r="N13" s="16">
        <v>0</v>
      </c>
      <c r="O13" s="75">
        <v>0</v>
      </c>
      <c r="P13" s="16">
        <v>0</v>
      </c>
      <c r="Q13" s="75">
        <v>0</v>
      </c>
      <c r="R13" s="16">
        <v>0</v>
      </c>
      <c r="S13" s="75">
        <v>0</v>
      </c>
    </row>
    <row r="14" spans="1:19" x14ac:dyDescent="0.25">
      <c r="A14" s="4" t="s">
        <v>5</v>
      </c>
      <c r="B14" s="92">
        <v>132059</v>
      </c>
      <c r="C14" s="93">
        <v>0</v>
      </c>
      <c r="D14" s="16">
        <v>0</v>
      </c>
      <c r="E14" s="75">
        <v>0</v>
      </c>
      <c r="F14" s="16">
        <v>0</v>
      </c>
      <c r="G14" s="75">
        <v>0</v>
      </c>
      <c r="H14" s="16">
        <v>132059</v>
      </c>
      <c r="I14" s="75">
        <v>0</v>
      </c>
      <c r="J14" s="16">
        <v>0</v>
      </c>
      <c r="K14" s="75">
        <v>0</v>
      </c>
      <c r="L14" s="16">
        <v>0</v>
      </c>
      <c r="M14" s="75">
        <v>0</v>
      </c>
      <c r="N14" s="16">
        <v>0</v>
      </c>
      <c r="O14" s="75">
        <v>0</v>
      </c>
      <c r="P14" s="16">
        <v>0</v>
      </c>
      <c r="Q14" s="75">
        <v>0</v>
      </c>
      <c r="R14" s="16">
        <v>0</v>
      </c>
      <c r="S14" s="75">
        <v>0</v>
      </c>
    </row>
    <row r="15" spans="1:19" x14ac:dyDescent="0.25">
      <c r="A15" s="4" t="s">
        <v>6</v>
      </c>
      <c r="B15" s="92">
        <v>0</v>
      </c>
      <c r="C15" s="93">
        <v>1347000</v>
      </c>
      <c r="D15" s="16">
        <v>0</v>
      </c>
      <c r="E15" s="75">
        <v>0</v>
      </c>
      <c r="F15" s="16">
        <v>0</v>
      </c>
      <c r="G15" s="75">
        <v>0</v>
      </c>
      <c r="H15" s="16">
        <v>0</v>
      </c>
      <c r="I15" s="75">
        <v>1347000</v>
      </c>
      <c r="J15" s="16">
        <v>0</v>
      </c>
      <c r="K15" s="75">
        <v>0</v>
      </c>
      <c r="L15" s="16">
        <v>0</v>
      </c>
      <c r="M15" s="75">
        <v>0</v>
      </c>
      <c r="N15" s="16">
        <v>0</v>
      </c>
      <c r="O15" s="75">
        <v>0</v>
      </c>
      <c r="P15" s="16">
        <v>0</v>
      </c>
      <c r="Q15" s="75">
        <v>0</v>
      </c>
      <c r="R15" s="16">
        <v>0</v>
      </c>
      <c r="S15" s="75">
        <v>0</v>
      </c>
    </row>
    <row r="16" spans="1:19" x14ac:dyDescent="0.25">
      <c r="A16" s="4" t="s">
        <v>7</v>
      </c>
      <c r="B16" s="92">
        <v>0</v>
      </c>
      <c r="C16" s="93">
        <v>0</v>
      </c>
      <c r="D16" s="16">
        <v>0</v>
      </c>
      <c r="E16" s="75">
        <v>0</v>
      </c>
      <c r="F16" s="16">
        <v>0</v>
      </c>
      <c r="G16" s="75">
        <v>0</v>
      </c>
      <c r="H16" s="16">
        <v>0</v>
      </c>
      <c r="I16" s="75">
        <v>0</v>
      </c>
      <c r="J16" s="16">
        <v>0</v>
      </c>
      <c r="K16" s="75">
        <v>0</v>
      </c>
      <c r="L16" s="16">
        <v>0</v>
      </c>
      <c r="M16" s="75">
        <v>0</v>
      </c>
      <c r="N16" s="16">
        <v>0</v>
      </c>
      <c r="O16" s="75">
        <v>0</v>
      </c>
      <c r="P16" s="16">
        <v>0</v>
      </c>
      <c r="Q16" s="75">
        <v>0</v>
      </c>
      <c r="R16" s="16">
        <v>0</v>
      </c>
      <c r="S16" s="75">
        <v>0</v>
      </c>
    </row>
    <row r="17" spans="1:19" x14ac:dyDescent="0.25">
      <c r="A17" s="4" t="s">
        <v>8</v>
      </c>
      <c r="B17" s="92">
        <v>0</v>
      </c>
      <c r="C17" s="93">
        <v>0</v>
      </c>
      <c r="D17" s="16">
        <v>0</v>
      </c>
      <c r="E17" s="75">
        <v>0</v>
      </c>
      <c r="F17" s="16">
        <v>0</v>
      </c>
      <c r="G17" s="75">
        <v>0</v>
      </c>
      <c r="H17" s="16">
        <v>0</v>
      </c>
      <c r="I17" s="75">
        <v>0</v>
      </c>
      <c r="J17" s="16">
        <v>0</v>
      </c>
      <c r="K17" s="75">
        <v>0</v>
      </c>
      <c r="L17" s="16">
        <v>0</v>
      </c>
      <c r="M17" s="75">
        <v>0</v>
      </c>
      <c r="N17" s="16">
        <v>0</v>
      </c>
      <c r="O17" s="75">
        <v>0</v>
      </c>
      <c r="P17" s="16">
        <v>0</v>
      </c>
      <c r="Q17" s="75">
        <v>0</v>
      </c>
      <c r="R17" s="16">
        <v>0</v>
      </c>
      <c r="S17" s="75">
        <v>0</v>
      </c>
    </row>
    <row r="18" spans="1:19" x14ac:dyDescent="0.25">
      <c r="A18" s="4" t="s">
        <v>9</v>
      </c>
      <c r="B18" s="92">
        <v>0</v>
      </c>
      <c r="C18" s="93">
        <v>0</v>
      </c>
      <c r="D18" s="16">
        <v>0</v>
      </c>
      <c r="E18" s="75">
        <v>0</v>
      </c>
      <c r="F18" s="16">
        <v>0</v>
      </c>
      <c r="G18" s="75">
        <v>0</v>
      </c>
      <c r="H18" s="16">
        <v>0</v>
      </c>
      <c r="I18" s="75">
        <v>0</v>
      </c>
      <c r="J18" s="16">
        <v>0</v>
      </c>
      <c r="K18" s="75">
        <v>0</v>
      </c>
      <c r="L18" s="16">
        <v>0</v>
      </c>
      <c r="M18" s="75">
        <v>0</v>
      </c>
      <c r="N18" s="16">
        <v>0</v>
      </c>
      <c r="O18" s="75">
        <v>0</v>
      </c>
      <c r="P18" s="16">
        <v>0</v>
      </c>
      <c r="Q18" s="75">
        <v>0</v>
      </c>
      <c r="R18" s="16">
        <v>0</v>
      </c>
      <c r="S18" s="75">
        <v>0</v>
      </c>
    </row>
    <row r="19" spans="1:19" x14ac:dyDescent="0.25">
      <c r="A19" s="4" t="s">
        <v>10</v>
      </c>
      <c r="B19" s="92">
        <v>0</v>
      </c>
      <c r="C19" s="93">
        <v>1277156</v>
      </c>
      <c r="D19" s="16">
        <v>0</v>
      </c>
      <c r="E19" s="75">
        <v>0</v>
      </c>
      <c r="F19" s="16">
        <v>0</v>
      </c>
      <c r="G19" s="75">
        <v>0</v>
      </c>
      <c r="H19" s="16">
        <v>0</v>
      </c>
      <c r="I19" s="75">
        <v>1277156</v>
      </c>
      <c r="J19" s="16">
        <v>0</v>
      </c>
      <c r="K19" s="75">
        <v>0</v>
      </c>
      <c r="L19" s="16">
        <v>0</v>
      </c>
      <c r="M19" s="75">
        <v>0</v>
      </c>
      <c r="N19" s="16">
        <v>0</v>
      </c>
      <c r="O19" s="75">
        <v>0</v>
      </c>
      <c r="P19" s="16">
        <v>0</v>
      </c>
      <c r="Q19" s="75">
        <v>0</v>
      </c>
      <c r="R19" s="16">
        <v>0</v>
      </c>
      <c r="S19" s="75">
        <v>0</v>
      </c>
    </row>
    <row r="20" spans="1:19" x14ac:dyDescent="0.25">
      <c r="A20" s="4" t="s">
        <v>11</v>
      </c>
      <c r="B20" s="92">
        <v>313759</v>
      </c>
      <c r="C20" s="93">
        <v>219687</v>
      </c>
      <c r="D20" s="16">
        <v>313759</v>
      </c>
      <c r="E20" s="75">
        <v>219687</v>
      </c>
      <c r="F20" s="16">
        <v>0</v>
      </c>
      <c r="G20" s="75">
        <v>0</v>
      </c>
      <c r="H20" s="16">
        <v>0</v>
      </c>
      <c r="I20" s="75">
        <v>0</v>
      </c>
      <c r="J20" s="16">
        <v>0</v>
      </c>
      <c r="K20" s="75">
        <v>0</v>
      </c>
      <c r="L20" s="16">
        <v>0</v>
      </c>
      <c r="M20" s="75">
        <v>0</v>
      </c>
      <c r="N20" s="16">
        <v>0</v>
      </c>
      <c r="O20" s="75">
        <v>0</v>
      </c>
      <c r="P20" s="16">
        <v>0</v>
      </c>
      <c r="Q20" s="75">
        <v>0</v>
      </c>
      <c r="R20" s="16">
        <v>0</v>
      </c>
      <c r="S20" s="75">
        <v>0</v>
      </c>
    </row>
    <row r="21" spans="1:19" x14ac:dyDescent="0.25">
      <c r="A21" s="4" t="s">
        <v>12</v>
      </c>
      <c r="B21" s="92">
        <v>0</v>
      </c>
      <c r="C21" s="93">
        <v>0</v>
      </c>
      <c r="D21" s="16">
        <v>0</v>
      </c>
      <c r="E21" s="75">
        <v>0</v>
      </c>
      <c r="F21" s="16">
        <v>0</v>
      </c>
      <c r="G21" s="75">
        <v>0</v>
      </c>
      <c r="H21" s="16">
        <v>0</v>
      </c>
      <c r="I21" s="75">
        <v>0</v>
      </c>
      <c r="J21" s="16">
        <v>0</v>
      </c>
      <c r="K21" s="75">
        <v>0</v>
      </c>
      <c r="L21" s="16">
        <v>0</v>
      </c>
      <c r="M21" s="75">
        <v>0</v>
      </c>
      <c r="N21" s="16">
        <v>0</v>
      </c>
      <c r="O21" s="75">
        <v>0</v>
      </c>
      <c r="P21" s="16">
        <v>0</v>
      </c>
      <c r="Q21" s="75">
        <v>0</v>
      </c>
      <c r="R21" s="16">
        <v>0</v>
      </c>
      <c r="S21" s="75">
        <v>0</v>
      </c>
    </row>
    <row r="22" spans="1:19" x14ac:dyDescent="0.25">
      <c r="A22" s="4" t="s">
        <v>13</v>
      </c>
      <c r="B22" s="92">
        <v>0</v>
      </c>
      <c r="C22" s="93">
        <v>0</v>
      </c>
      <c r="D22" s="16">
        <v>0</v>
      </c>
      <c r="E22" s="75">
        <v>0</v>
      </c>
      <c r="F22" s="16">
        <v>0</v>
      </c>
      <c r="G22" s="75">
        <v>0</v>
      </c>
      <c r="H22" s="16">
        <v>0</v>
      </c>
      <c r="I22" s="75">
        <v>0</v>
      </c>
      <c r="J22" s="16">
        <v>0</v>
      </c>
      <c r="K22" s="75">
        <v>0</v>
      </c>
      <c r="L22" s="16">
        <v>0</v>
      </c>
      <c r="M22" s="75">
        <v>0</v>
      </c>
      <c r="N22" s="16">
        <v>0</v>
      </c>
      <c r="O22" s="75">
        <v>0</v>
      </c>
      <c r="P22" s="16">
        <v>0</v>
      </c>
      <c r="Q22" s="75">
        <v>0</v>
      </c>
      <c r="R22" s="16">
        <v>0</v>
      </c>
      <c r="S22" s="75">
        <v>0</v>
      </c>
    </row>
    <row r="23" spans="1:19" x14ac:dyDescent="0.25">
      <c r="A23" s="4" t="s">
        <v>14</v>
      </c>
      <c r="B23" s="92">
        <v>20792</v>
      </c>
      <c r="C23" s="93">
        <v>138170</v>
      </c>
      <c r="D23" s="16">
        <v>0</v>
      </c>
      <c r="E23" s="75">
        <v>0</v>
      </c>
      <c r="F23" s="16">
        <v>0</v>
      </c>
      <c r="G23" s="75">
        <v>0</v>
      </c>
      <c r="H23" s="16">
        <v>20792</v>
      </c>
      <c r="I23" s="75">
        <v>138170</v>
      </c>
      <c r="J23" s="16">
        <v>0</v>
      </c>
      <c r="K23" s="75">
        <v>0</v>
      </c>
      <c r="L23" s="16">
        <v>0</v>
      </c>
      <c r="M23" s="75">
        <v>0</v>
      </c>
      <c r="N23" s="16">
        <v>0</v>
      </c>
      <c r="O23" s="75">
        <v>0</v>
      </c>
      <c r="P23" s="16">
        <v>0</v>
      </c>
      <c r="Q23" s="75">
        <v>0</v>
      </c>
      <c r="R23" s="16">
        <v>0</v>
      </c>
      <c r="S23" s="75">
        <v>0</v>
      </c>
    </row>
    <row r="24" spans="1:19" x14ac:dyDescent="0.25">
      <c r="A24" s="4" t="s">
        <v>15</v>
      </c>
      <c r="B24" s="92">
        <v>0</v>
      </c>
      <c r="C24" s="93">
        <v>0</v>
      </c>
      <c r="D24" s="16">
        <v>0</v>
      </c>
      <c r="E24" s="75">
        <v>0</v>
      </c>
      <c r="F24" s="16">
        <v>0</v>
      </c>
      <c r="G24" s="75">
        <v>0</v>
      </c>
      <c r="H24" s="16">
        <v>0</v>
      </c>
      <c r="I24" s="75">
        <v>0</v>
      </c>
      <c r="J24" s="16">
        <v>0</v>
      </c>
      <c r="K24" s="75">
        <v>0</v>
      </c>
      <c r="L24" s="16">
        <v>0</v>
      </c>
      <c r="M24" s="75">
        <v>0</v>
      </c>
      <c r="N24" s="16">
        <v>0</v>
      </c>
      <c r="O24" s="75">
        <v>0</v>
      </c>
      <c r="P24" s="16">
        <v>0</v>
      </c>
      <c r="Q24" s="75">
        <v>0</v>
      </c>
      <c r="R24" s="16">
        <v>0</v>
      </c>
      <c r="S24" s="75">
        <v>0</v>
      </c>
    </row>
    <row r="25" spans="1:19" x14ac:dyDescent="0.25">
      <c r="A25" s="4" t="s">
        <v>16</v>
      </c>
      <c r="B25" s="92">
        <v>0</v>
      </c>
      <c r="C25" s="93">
        <v>0</v>
      </c>
      <c r="D25" s="16">
        <v>0</v>
      </c>
      <c r="E25" s="75">
        <v>0</v>
      </c>
      <c r="F25" s="16">
        <v>0</v>
      </c>
      <c r="G25" s="75">
        <v>0</v>
      </c>
      <c r="H25" s="16">
        <v>0</v>
      </c>
      <c r="I25" s="75">
        <v>0</v>
      </c>
      <c r="J25" s="16">
        <v>0</v>
      </c>
      <c r="K25" s="75">
        <v>0</v>
      </c>
      <c r="L25" s="16">
        <v>0</v>
      </c>
      <c r="M25" s="75">
        <v>0</v>
      </c>
      <c r="N25" s="16">
        <v>0</v>
      </c>
      <c r="O25" s="75">
        <v>0</v>
      </c>
      <c r="P25" s="16">
        <v>0</v>
      </c>
      <c r="Q25" s="75">
        <v>0</v>
      </c>
      <c r="R25" s="16">
        <v>0</v>
      </c>
      <c r="S25" s="75">
        <v>0</v>
      </c>
    </row>
    <row r="26" spans="1:19" x14ac:dyDescent="0.25">
      <c r="A26" s="4" t="s">
        <v>17</v>
      </c>
      <c r="B26" s="92">
        <v>-100839.35</v>
      </c>
      <c r="C26" s="93">
        <v>0</v>
      </c>
      <c r="D26" s="16">
        <v>-100839.35</v>
      </c>
      <c r="E26" s="75">
        <v>0</v>
      </c>
      <c r="F26" s="16">
        <v>0</v>
      </c>
      <c r="G26" s="75">
        <v>0</v>
      </c>
      <c r="H26" s="16">
        <v>0</v>
      </c>
      <c r="I26" s="75">
        <v>0</v>
      </c>
      <c r="J26" s="16">
        <v>0</v>
      </c>
      <c r="K26" s="75">
        <v>0</v>
      </c>
      <c r="L26" s="16">
        <v>0</v>
      </c>
      <c r="M26" s="75">
        <v>0</v>
      </c>
      <c r="N26" s="16">
        <v>0</v>
      </c>
      <c r="O26" s="75">
        <v>0</v>
      </c>
      <c r="P26" s="16">
        <v>0</v>
      </c>
      <c r="Q26" s="75">
        <v>0</v>
      </c>
      <c r="R26" s="16">
        <v>0</v>
      </c>
      <c r="S26" s="75">
        <v>0</v>
      </c>
    </row>
    <row r="27" spans="1:19" x14ac:dyDescent="0.25">
      <c r="A27" s="4" t="s">
        <v>18</v>
      </c>
      <c r="B27" s="92">
        <v>136693</v>
      </c>
      <c r="C27" s="93">
        <v>20250</v>
      </c>
      <c r="D27" s="16">
        <v>0</v>
      </c>
      <c r="E27" s="75">
        <v>0</v>
      </c>
      <c r="F27" s="16">
        <v>0</v>
      </c>
      <c r="G27" s="75">
        <v>0</v>
      </c>
      <c r="H27" s="16">
        <v>136693</v>
      </c>
      <c r="I27" s="75">
        <v>20250</v>
      </c>
      <c r="J27" s="16">
        <v>0</v>
      </c>
      <c r="K27" s="75">
        <v>0</v>
      </c>
      <c r="L27" s="16">
        <v>0</v>
      </c>
      <c r="M27" s="75">
        <v>0</v>
      </c>
      <c r="N27" s="16">
        <v>0</v>
      </c>
      <c r="O27" s="75">
        <v>0</v>
      </c>
      <c r="P27" s="16">
        <v>0</v>
      </c>
      <c r="Q27" s="75">
        <v>0</v>
      </c>
      <c r="R27" s="16">
        <v>0</v>
      </c>
      <c r="S27" s="75">
        <v>0</v>
      </c>
    </row>
    <row r="28" spans="1:19" x14ac:dyDescent="0.25">
      <c r="A28" s="4" t="s">
        <v>19</v>
      </c>
      <c r="B28" s="92">
        <v>0</v>
      </c>
      <c r="C28" s="93">
        <v>0</v>
      </c>
      <c r="D28" s="16">
        <v>0</v>
      </c>
      <c r="E28" s="75">
        <v>0</v>
      </c>
      <c r="F28" s="16">
        <v>0</v>
      </c>
      <c r="G28" s="75">
        <v>0</v>
      </c>
      <c r="H28" s="16">
        <v>0</v>
      </c>
      <c r="I28" s="75">
        <v>0</v>
      </c>
      <c r="J28" s="16">
        <v>0</v>
      </c>
      <c r="K28" s="75">
        <v>0</v>
      </c>
      <c r="L28" s="16">
        <v>0</v>
      </c>
      <c r="M28" s="75">
        <v>0</v>
      </c>
      <c r="N28" s="16">
        <v>0</v>
      </c>
      <c r="O28" s="75">
        <v>0</v>
      </c>
      <c r="P28" s="16">
        <v>0</v>
      </c>
      <c r="Q28" s="75">
        <v>0</v>
      </c>
      <c r="R28" s="16">
        <v>0</v>
      </c>
      <c r="S28" s="75">
        <v>0</v>
      </c>
    </row>
    <row r="29" spans="1:19" x14ac:dyDescent="0.25">
      <c r="A29" s="4" t="s">
        <v>20</v>
      </c>
      <c r="B29" s="92">
        <v>0</v>
      </c>
      <c r="C29" s="93">
        <v>0</v>
      </c>
      <c r="D29" s="16">
        <v>0</v>
      </c>
      <c r="E29" s="75">
        <v>0</v>
      </c>
      <c r="F29" s="16">
        <v>0</v>
      </c>
      <c r="G29" s="75">
        <v>0</v>
      </c>
      <c r="H29" s="16">
        <v>0</v>
      </c>
      <c r="I29" s="75">
        <v>0</v>
      </c>
      <c r="J29" s="16">
        <v>0</v>
      </c>
      <c r="K29" s="75">
        <v>0</v>
      </c>
      <c r="L29" s="16">
        <v>0</v>
      </c>
      <c r="M29" s="75">
        <v>0</v>
      </c>
      <c r="N29" s="16">
        <v>0</v>
      </c>
      <c r="O29" s="75">
        <v>0</v>
      </c>
      <c r="P29" s="16">
        <v>0</v>
      </c>
      <c r="Q29" s="75">
        <v>0</v>
      </c>
      <c r="R29" s="16">
        <v>0</v>
      </c>
      <c r="S29" s="75">
        <v>0</v>
      </c>
    </row>
    <row r="30" spans="1:19" x14ac:dyDescent="0.25">
      <c r="A30" s="4" t="s">
        <v>21</v>
      </c>
      <c r="B30" s="92">
        <v>0</v>
      </c>
      <c r="C30" s="93">
        <v>0</v>
      </c>
      <c r="D30" s="16">
        <v>0</v>
      </c>
      <c r="E30" s="75">
        <v>0</v>
      </c>
      <c r="F30" s="16">
        <v>0</v>
      </c>
      <c r="G30" s="75">
        <v>0</v>
      </c>
      <c r="H30" s="16">
        <v>0</v>
      </c>
      <c r="I30" s="75">
        <v>0</v>
      </c>
      <c r="J30" s="16">
        <v>0</v>
      </c>
      <c r="K30" s="75">
        <v>0</v>
      </c>
      <c r="L30" s="16">
        <v>0</v>
      </c>
      <c r="M30" s="75">
        <v>0</v>
      </c>
      <c r="N30" s="16">
        <v>0</v>
      </c>
      <c r="O30" s="75">
        <v>0</v>
      </c>
      <c r="P30" s="16">
        <v>0</v>
      </c>
      <c r="Q30" s="75">
        <v>0</v>
      </c>
      <c r="R30" s="16">
        <v>0</v>
      </c>
      <c r="S30" s="75">
        <v>0</v>
      </c>
    </row>
    <row r="31" spans="1:19" x14ac:dyDescent="0.25">
      <c r="A31" s="4" t="s">
        <v>22</v>
      </c>
      <c r="B31" s="92">
        <v>4130560</v>
      </c>
      <c r="C31" s="93">
        <v>0</v>
      </c>
      <c r="D31" s="16">
        <v>0</v>
      </c>
      <c r="E31" s="75">
        <v>0</v>
      </c>
      <c r="F31" s="16">
        <v>0</v>
      </c>
      <c r="G31" s="75">
        <v>0</v>
      </c>
      <c r="H31" s="16">
        <v>4130560</v>
      </c>
      <c r="I31" s="75">
        <v>0</v>
      </c>
      <c r="J31" s="16">
        <v>0</v>
      </c>
      <c r="K31" s="75">
        <v>0</v>
      </c>
      <c r="L31" s="16">
        <v>0</v>
      </c>
      <c r="M31" s="75">
        <v>0</v>
      </c>
      <c r="N31" s="16">
        <v>0</v>
      </c>
      <c r="O31" s="75">
        <v>0</v>
      </c>
      <c r="P31" s="16">
        <v>0</v>
      </c>
      <c r="Q31" s="75">
        <v>0</v>
      </c>
      <c r="R31" s="16">
        <v>0</v>
      </c>
      <c r="S31" s="75">
        <v>0</v>
      </c>
    </row>
    <row r="32" spans="1:19" x14ac:dyDescent="0.25">
      <c r="A32" s="4" t="s">
        <v>23</v>
      </c>
      <c r="B32" s="92">
        <v>0</v>
      </c>
      <c r="C32" s="93">
        <v>0</v>
      </c>
      <c r="D32" s="16">
        <v>0</v>
      </c>
      <c r="E32" s="75">
        <v>0</v>
      </c>
      <c r="F32" s="16">
        <v>0</v>
      </c>
      <c r="G32" s="75">
        <v>0</v>
      </c>
      <c r="H32" s="16">
        <v>0</v>
      </c>
      <c r="I32" s="75">
        <v>0</v>
      </c>
      <c r="J32" s="16">
        <v>0</v>
      </c>
      <c r="K32" s="75">
        <v>0</v>
      </c>
      <c r="L32" s="16">
        <v>0</v>
      </c>
      <c r="M32" s="75">
        <v>0</v>
      </c>
      <c r="N32" s="16">
        <v>0</v>
      </c>
      <c r="O32" s="75">
        <v>0</v>
      </c>
      <c r="P32" s="16">
        <v>0</v>
      </c>
      <c r="Q32" s="75">
        <v>0</v>
      </c>
      <c r="R32" s="16">
        <v>0</v>
      </c>
      <c r="S32" s="75">
        <v>0</v>
      </c>
    </row>
    <row r="33" spans="1:19" x14ac:dyDescent="0.25">
      <c r="A33" s="4" t="s">
        <v>24</v>
      </c>
      <c r="B33" s="92">
        <v>0</v>
      </c>
      <c r="C33" s="93">
        <v>4000</v>
      </c>
      <c r="D33" s="16">
        <v>0</v>
      </c>
      <c r="E33" s="75">
        <v>1000</v>
      </c>
      <c r="F33" s="16">
        <v>0</v>
      </c>
      <c r="G33" s="75">
        <v>1000</v>
      </c>
      <c r="H33" s="16">
        <v>0</v>
      </c>
      <c r="I33" s="75">
        <v>1000</v>
      </c>
      <c r="J33" s="16">
        <v>0</v>
      </c>
      <c r="K33" s="75">
        <v>0</v>
      </c>
      <c r="L33" s="16">
        <v>0</v>
      </c>
      <c r="M33" s="75">
        <v>0</v>
      </c>
      <c r="N33" s="16">
        <v>0</v>
      </c>
      <c r="O33" s="75">
        <v>0</v>
      </c>
      <c r="P33" s="16">
        <v>0</v>
      </c>
      <c r="Q33" s="75">
        <v>0</v>
      </c>
      <c r="R33" s="16">
        <v>0</v>
      </c>
      <c r="S33" s="75">
        <v>1000</v>
      </c>
    </row>
    <row r="34" spans="1:19" x14ac:dyDescent="0.25">
      <c r="A34" s="4" t="s">
        <v>25</v>
      </c>
      <c r="B34" s="92">
        <v>0</v>
      </c>
      <c r="C34" s="93">
        <v>0</v>
      </c>
      <c r="D34" s="16">
        <v>0</v>
      </c>
      <c r="E34" s="75">
        <v>0</v>
      </c>
      <c r="F34" s="16">
        <v>0</v>
      </c>
      <c r="G34" s="75">
        <v>0</v>
      </c>
      <c r="H34" s="16">
        <v>0</v>
      </c>
      <c r="I34" s="75">
        <v>0</v>
      </c>
      <c r="J34" s="16">
        <v>0</v>
      </c>
      <c r="K34" s="75">
        <v>0</v>
      </c>
      <c r="L34" s="16">
        <v>0</v>
      </c>
      <c r="M34" s="75">
        <v>0</v>
      </c>
      <c r="N34" s="16">
        <v>0</v>
      </c>
      <c r="O34" s="75">
        <v>0</v>
      </c>
      <c r="P34" s="16">
        <v>0</v>
      </c>
      <c r="Q34" s="75">
        <v>0</v>
      </c>
      <c r="R34" s="16">
        <v>0</v>
      </c>
      <c r="S34" s="75">
        <v>0</v>
      </c>
    </row>
    <row r="35" spans="1:19" x14ac:dyDescent="0.25">
      <c r="A35" s="4" t="s">
        <v>26</v>
      </c>
      <c r="B35" s="92">
        <v>0</v>
      </c>
      <c r="C35" s="93">
        <v>0</v>
      </c>
      <c r="D35" s="16">
        <v>0</v>
      </c>
      <c r="E35" s="75">
        <v>0</v>
      </c>
      <c r="F35" s="16">
        <v>0</v>
      </c>
      <c r="G35" s="75">
        <v>0</v>
      </c>
      <c r="H35" s="16">
        <v>0</v>
      </c>
      <c r="I35" s="75">
        <v>0</v>
      </c>
      <c r="J35" s="16">
        <v>0</v>
      </c>
      <c r="K35" s="75">
        <v>0</v>
      </c>
      <c r="L35" s="16">
        <v>0</v>
      </c>
      <c r="M35" s="75">
        <v>0</v>
      </c>
      <c r="N35" s="16">
        <v>0</v>
      </c>
      <c r="O35" s="75">
        <v>0</v>
      </c>
      <c r="P35" s="16">
        <v>0</v>
      </c>
      <c r="Q35" s="75">
        <v>0</v>
      </c>
      <c r="R35" s="16">
        <v>0</v>
      </c>
      <c r="S35" s="75">
        <v>0</v>
      </c>
    </row>
    <row r="36" spans="1:19" x14ac:dyDescent="0.25">
      <c r="A36" s="4" t="s">
        <v>27</v>
      </c>
      <c r="B36" s="92">
        <v>0</v>
      </c>
      <c r="C36" s="93">
        <v>0</v>
      </c>
      <c r="D36" s="16">
        <v>0</v>
      </c>
      <c r="E36" s="75">
        <v>0</v>
      </c>
      <c r="F36" s="16">
        <v>0</v>
      </c>
      <c r="G36" s="75">
        <v>0</v>
      </c>
      <c r="H36" s="16">
        <v>0</v>
      </c>
      <c r="I36" s="75">
        <v>0</v>
      </c>
      <c r="J36" s="16">
        <v>0</v>
      </c>
      <c r="K36" s="75">
        <v>0</v>
      </c>
      <c r="L36" s="16">
        <v>0</v>
      </c>
      <c r="M36" s="75">
        <v>0</v>
      </c>
      <c r="N36" s="16">
        <v>0</v>
      </c>
      <c r="O36" s="75">
        <v>0</v>
      </c>
      <c r="P36" s="16">
        <v>0</v>
      </c>
      <c r="Q36" s="75">
        <v>0</v>
      </c>
      <c r="R36" s="16">
        <v>0</v>
      </c>
      <c r="S36" s="75">
        <v>0</v>
      </c>
    </row>
    <row r="37" spans="1:19" x14ac:dyDescent="0.25">
      <c r="A37" s="4" t="s">
        <v>28</v>
      </c>
      <c r="B37" s="92">
        <v>0</v>
      </c>
      <c r="C37" s="93">
        <v>0</v>
      </c>
      <c r="D37" s="16">
        <v>0</v>
      </c>
      <c r="E37" s="75">
        <v>0</v>
      </c>
      <c r="F37" s="16">
        <v>0</v>
      </c>
      <c r="G37" s="75">
        <v>0</v>
      </c>
      <c r="H37" s="16">
        <v>0</v>
      </c>
      <c r="I37" s="75">
        <v>0</v>
      </c>
      <c r="J37" s="16">
        <v>0</v>
      </c>
      <c r="K37" s="75">
        <v>0</v>
      </c>
      <c r="L37" s="16">
        <v>0</v>
      </c>
      <c r="M37" s="75">
        <v>0</v>
      </c>
      <c r="N37" s="16">
        <v>0</v>
      </c>
      <c r="O37" s="75">
        <v>0</v>
      </c>
      <c r="P37" s="16">
        <v>0</v>
      </c>
      <c r="Q37" s="75">
        <v>0</v>
      </c>
      <c r="R37" s="16">
        <v>0</v>
      </c>
      <c r="S37" s="75">
        <v>0</v>
      </c>
    </row>
    <row r="38" spans="1:19" x14ac:dyDescent="0.25">
      <c r="A38" s="4" t="s">
        <v>29</v>
      </c>
      <c r="B38" s="92">
        <v>0</v>
      </c>
      <c r="C38" s="93">
        <v>0</v>
      </c>
      <c r="D38" s="16">
        <v>0</v>
      </c>
      <c r="E38" s="75">
        <v>0</v>
      </c>
      <c r="F38" s="16">
        <v>0</v>
      </c>
      <c r="G38" s="75">
        <v>0</v>
      </c>
      <c r="H38" s="16">
        <v>0</v>
      </c>
      <c r="I38" s="75">
        <v>0</v>
      </c>
      <c r="J38" s="16">
        <v>0</v>
      </c>
      <c r="K38" s="75">
        <v>0</v>
      </c>
      <c r="L38" s="16">
        <v>0</v>
      </c>
      <c r="M38" s="75">
        <v>0</v>
      </c>
      <c r="N38" s="16">
        <v>0</v>
      </c>
      <c r="O38" s="75">
        <v>0</v>
      </c>
      <c r="P38" s="16">
        <v>0</v>
      </c>
      <c r="Q38" s="75">
        <v>0</v>
      </c>
      <c r="R38" s="16">
        <v>0</v>
      </c>
      <c r="S38" s="75">
        <v>0</v>
      </c>
    </row>
    <row r="39" spans="1:19" x14ac:dyDescent="0.25">
      <c r="A39" s="4" t="s">
        <v>30</v>
      </c>
      <c r="B39" s="92">
        <v>0</v>
      </c>
      <c r="C39" s="93">
        <v>0</v>
      </c>
      <c r="D39" s="16">
        <v>0</v>
      </c>
      <c r="E39" s="75">
        <v>0</v>
      </c>
      <c r="F39" s="16">
        <v>0</v>
      </c>
      <c r="G39" s="75">
        <v>0</v>
      </c>
      <c r="H39" s="16">
        <v>0</v>
      </c>
      <c r="I39" s="75">
        <v>0</v>
      </c>
      <c r="J39" s="16">
        <v>0</v>
      </c>
      <c r="K39" s="75">
        <v>0</v>
      </c>
      <c r="L39" s="16">
        <v>0</v>
      </c>
      <c r="M39" s="75">
        <v>0</v>
      </c>
      <c r="N39" s="16">
        <v>0</v>
      </c>
      <c r="O39" s="75">
        <v>0</v>
      </c>
      <c r="P39" s="16">
        <v>0</v>
      </c>
      <c r="Q39" s="75">
        <v>0</v>
      </c>
      <c r="R39" s="16">
        <v>0</v>
      </c>
      <c r="S39" s="75">
        <v>0</v>
      </c>
    </row>
    <row r="40" spans="1:19" x14ac:dyDescent="0.25">
      <c r="A40" s="4" t="s">
        <v>31</v>
      </c>
      <c r="B40" s="92">
        <v>0</v>
      </c>
      <c r="C40" s="93">
        <v>0</v>
      </c>
      <c r="D40" s="16">
        <v>0</v>
      </c>
      <c r="E40" s="75">
        <v>0</v>
      </c>
      <c r="F40" s="16">
        <v>0</v>
      </c>
      <c r="G40" s="75">
        <v>0</v>
      </c>
      <c r="H40" s="16">
        <v>0</v>
      </c>
      <c r="I40" s="75">
        <v>0</v>
      </c>
      <c r="J40" s="16">
        <v>0</v>
      </c>
      <c r="K40" s="75">
        <v>0</v>
      </c>
      <c r="L40" s="16">
        <v>0</v>
      </c>
      <c r="M40" s="75">
        <v>0</v>
      </c>
      <c r="N40" s="16">
        <v>0</v>
      </c>
      <c r="O40" s="75">
        <v>0</v>
      </c>
      <c r="P40" s="16">
        <v>0</v>
      </c>
      <c r="Q40" s="75">
        <v>0</v>
      </c>
      <c r="R40" s="16">
        <v>0</v>
      </c>
      <c r="S40" s="75">
        <v>0</v>
      </c>
    </row>
    <row r="41" spans="1:19" x14ac:dyDescent="0.25">
      <c r="A41" s="4" t="s">
        <v>32</v>
      </c>
      <c r="B41" s="92">
        <v>-8993</v>
      </c>
      <c r="C41" s="93">
        <v>5706138</v>
      </c>
      <c r="D41" s="16">
        <v>-9142</v>
      </c>
      <c r="E41" s="75">
        <v>0</v>
      </c>
      <c r="F41" s="16">
        <v>149</v>
      </c>
      <c r="G41" s="75">
        <v>0</v>
      </c>
      <c r="H41" s="16">
        <v>0</v>
      </c>
      <c r="I41" s="75">
        <v>5706138</v>
      </c>
      <c r="J41" s="16">
        <v>0</v>
      </c>
      <c r="K41" s="75">
        <v>0</v>
      </c>
      <c r="L41" s="16">
        <v>0</v>
      </c>
      <c r="M41" s="75">
        <v>0</v>
      </c>
      <c r="N41" s="16">
        <v>0</v>
      </c>
      <c r="O41" s="75">
        <v>0</v>
      </c>
      <c r="P41" s="16">
        <v>0</v>
      </c>
      <c r="Q41" s="75">
        <v>0</v>
      </c>
      <c r="R41" s="16">
        <v>0</v>
      </c>
      <c r="S41" s="75">
        <v>0</v>
      </c>
    </row>
    <row r="42" spans="1:19" x14ac:dyDescent="0.25">
      <c r="A42" s="4" t="s">
        <v>33</v>
      </c>
      <c r="B42" s="92">
        <v>0</v>
      </c>
      <c r="C42" s="93">
        <v>0</v>
      </c>
      <c r="D42" s="16">
        <v>0</v>
      </c>
      <c r="E42" s="75">
        <v>0</v>
      </c>
      <c r="F42" s="16">
        <v>0</v>
      </c>
      <c r="G42" s="75">
        <v>0</v>
      </c>
      <c r="H42" s="16">
        <v>0</v>
      </c>
      <c r="I42" s="75">
        <v>0</v>
      </c>
      <c r="J42" s="16">
        <v>0</v>
      </c>
      <c r="K42" s="75">
        <v>0</v>
      </c>
      <c r="L42" s="16">
        <v>0</v>
      </c>
      <c r="M42" s="75">
        <v>0</v>
      </c>
      <c r="N42" s="16">
        <v>0</v>
      </c>
      <c r="O42" s="75">
        <v>0</v>
      </c>
      <c r="P42" s="16">
        <v>0</v>
      </c>
      <c r="Q42" s="75">
        <v>0</v>
      </c>
      <c r="R42" s="16">
        <v>0</v>
      </c>
      <c r="S42" s="75">
        <v>0</v>
      </c>
    </row>
    <row r="43" spans="1:19" x14ac:dyDescent="0.25">
      <c r="A43" s="4" t="s">
        <v>34</v>
      </c>
      <c r="B43" s="92">
        <v>0</v>
      </c>
      <c r="C43" s="93">
        <v>0</v>
      </c>
      <c r="D43" s="16">
        <v>0</v>
      </c>
      <c r="E43" s="75">
        <v>0</v>
      </c>
      <c r="F43" s="16">
        <v>0</v>
      </c>
      <c r="G43" s="75">
        <v>0</v>
      </c>
      <c r="H43" s="16">
        <v>0</v>
      </c>
      <c r="I43" s="75">
        <v>0</v>
      </c>
      <c r="J43" s="16">
        <v>0</v>
      </c>
      <c r="K43" s="75">
        <v>0</v>
      </c>
      <c r="L43" s="16">
        <v>0</v>
      </c>
      <c r="M43" s="75">
        <v>0</v>
      </c>
      <c r="N43" s="16">
        <v>0</v>
      </c>
      <c r="O43" s="75">
        <v>0</v>
      </c>
      <c r="P43" s="16">
        <v>0</v>
      </c>
      <c r="Q43" s="75">
        <v>0</v>
      </c>
      <c r="R43" s="16">
        <v>0</v>
      </c>
      <c r="S43" s="75">
        <v>0</v>
      </c>
    </row>
    <row r="44" spans="1:19" x14ac:dyDescent="0.25">
      <c r="A44" s="4" t="s">
        <v>35</v>
      </c>
      <c r="B44" s="92">
        <v>0</v>
      </c>
      <c r="C44" s="93">
        <v>0</v>
      </c>
      <c r="D44" s="16">
        <v>0</v>
      </c>
      <c r="E44" s="75">
        <v>0</v>
      </c>
      <c r="F44" s="16">
        <v>0</v>
      </c>
      <c r="G44" s="75">
        <v>0</v>
      </c>
      <c r="H44" s="16">
        <v>0</v>
      </c>
      <c r="I44" s="75">
        <v>0</v>
      </c>
      <c r="J44" s="16">
        <v>0</v>
      </c>
      <c r="K44" s="75">
        <v>0</v>
      </c>
      <c r="L44" s="16">
        <v>0</v>
      </c>
      <c r="M44" s="75">
        <v>0</v>
      </c>
      <c r="N44" s="16">
        <v>0</v>
      </c>
      <c r="O44" s="75">
        <v>0</v>
      </c>
      <c r="P44" s="16">
        <v>0</v>
      </c>
      <c r="Q44" s="75">
        <v>0</v>
      </c>
      <c r="R44" s="16">
        <v>0</v>
      </c>
      <c r="S44" s="75">
        <v>0</v>
      </c>
    </row>
    <row r="45" spans="1:19" x14ac:dyDescent="0.25">
      <c r="A45" s="4" t="s">
        <v>36</v>
      </c>
      <c r="B45" s="92">
        <v>0</v>
      </c>
      <c r="C45" s="93">
        <v>113464</v>
      </c>
      <c r="D45" s="16">
        <v>0</v>
      </c>
      <c r="E45" s="75">
        <v>78118</v>
      </c>
      <c r="F45" s="16">
        <v>0</v>
      </c>
      <c r="G45" s="75">
        <v>0</v>
      </c>
      <c r="H45" s="16">
        <v>0</v>
      </c>
      <c r="I45" s="75">
        <v>0</v>
      </c>
      <c r="J45" s="16">
        <v>0</v>
      </c>
      <c r="K45" s="75">
        <v>0</v>
      </c>
      <c r="L45" s="16">
        <v>0</v>
      </c>
      <c r="M45" s="75">
        <v>0</v>
      </c>
      <c r="N45" s="16">
        <v>0</v>
      </c>
      <c r="O45" s="75">
        <v>0</v>
      </c>
      <c r="P45" s="16">
        <v>0</v>
      </c>
      <c r="Q45" s="75">
        <v>0</v>
      </c>
      <c r="R45" s="16">
        <v>0</v>
      </c>
      <c r="S45" s="75">
        <v>35346</v>
      </c>
    </row>
    <row r="46" spans="1:19" x14ac:dyDescent="0.25">
      <c r="A46" s="4" t="s">
        <v>37</v>
      </c>
      <c r="B46" s="92">
        <v>128044.29</v>
      </c>
      <c r="C46" s="93">
        <v>2331681.9500000002</v>
      </c>
      <c r="D46" s="16">
        <v>0</v>
      </c>
      <c r="E46" s="75">
        <v>0</v>
      </c>
      <c r="F46" s="16">
        <v>0</v>
      </c>
      <c r="G46" s="75">
        <v>0</v>
      </c>
      <c r="H46" s="16">
        <v>128044.29</v>
      </c>
      <c r="I46" s="75">
        <v>2331681.9500000002</v>
      </c>
      <c r="J46" s="16">
        <v>0</v>
      </c>
      <c r="K46" s="75">
        <v>0</v>
      </c>
      <c r="L46" s="16">
        <v>0</v>
      </c>
      <c r="M46" s="75">
        <v>0</v>
      </c>
      <c r="N46" s="16">
        <v>0</v>
      </c>
      <c r="O46" s="75">
        <v>0</v>
      </c>
      <c r="P46" s="16">
        <v>0</v>
      </c>
      <c r="Q46" s="75">
        <v>0</v>
      </c>
      <c r="R46" s="16">
        <v>0</v>
      </c>
      <c r="S46" s="75">
        <v>0</v>
      </c>
    </row>
    <row r="47" spans="1:19" x14ac:dyDescent="0.25">
      <c r="A47" s="4" t="s">
        <v>38</v>
      </c>
      <c r="B47" s="92">
        <v>0</v>
      </c>
      <c r="C47" s="93">
        <v>0</v>
      </c>
      <c r="D47" s="16">
        <v>0</v>
      </c>
      <c r="E47" s="75">
        <v>0</v>
      </c>
      <c r="F47" s="16">
        <v>0</v>
      </c>
      <c r="G47" s="75">
        <v>0</v>
      </c>
      <c r="H47" s="16">
        <v>0</v>
      </c>
      <c r="I47" s="75">
        <v>0</v>
      </c>
      <c r="J47" s="16">
        <v>0</v>
      </c>
      <c r="K47" s="75">
        <v>0</v>
      </c>
      <c r="L47" s="16">
        <v>0</v>
      </c>
      <c r="M47" s="75">
        <v>0</v>
      </c>
      <c r="N47" s="16">
        <v>0</v>
      </c>
      <c r="O47" s="75">
        <v>0</v>
      </c>
      <c r="P47" s="16">
        <v>0</v>
      </c>
      <c r="Q47" s="75">
        <v>0</v>
      </c>
      <c r="R47" s="16">
        <v>0</v>
      </c>
      <c r="S47" s="75">
        <v>0</v>
      </c>
    </row>
    <row r="48" spans="1:19" x14ac:dyDescent="0.25">
      <c r="A48" s="4" t="s">
        <v>39</v>
      </c>
      <c r="B48" s="92">
        <v>0</v>
      </c>
      <c r="C48" s="93">
        <v>0</v>
      </c>
      <c r="D48" s="16">
        <v>0</v>
      </c>
      <c r="E48" s="75">
        <v>0</v>
      </c>
      <c r="F48" s="16">
        <v>0</v>
      </c>
      <c r="G48" s="75">
        <v>0</v>
      </c>
      <c r="H48" s="16">
        <v>0</v>
      </c>
      <c r="I48" s="75">
        <v>0</v>
      </c>
      <c r="J48" s="16">
        <v>0</v>
      </c>
      <c r="K48" s="75">
        <v>0</v>
      </c>
      <c r="L48" s="16">
        <v>0</v>
      </c>
      <c r="M48" s="75">
        <v>0</v>
      </c>
      <c r="N48" s="16">
        <v>0</v>
      </c>
      <c r="O48" s="75">
        <v>0</v>
      </c>
      <c r="P48" s="16">
        <v>0</v>
      </c>
      <c r="Q48" s="75">
        <v>0</v>
      </c>
      <c r="R48" s="16">
        <v>0</v>
      </c>
      <c r="S48" s="75">
        <v>0</v>
      </c>
    </row>
    <row r="49" spans="1:19" x14ac:dyDescent="0.25">
      <c r="A49" s="4" t="s">
        <v>40</v>
      </c>
      <c r="B49" s="92">
        <v>0</v>
      </c>
      <c r="C49" s="93">
        <v>57114.1</v>
      </c>
      <c r="D49" s="16">
        <v>0</v>
      </c>
      <c r="E49" s="75">
        <v>0</v>
      </c>
      <c r="F49" s="16">
        <v>0</v>
      </c>
      <c r="G49" s="75">
        <v>0</v>
      </c>
      <c r="H49" s="16">
        <v>0</v>
      </c>
      <c r="I49" s="75">
        <v>0</v>
      </c>
      <c r="J49" s="16">
        <v>0</v>
      </c>
      <c r="K49" s="75">
        <v>0</v>
      </c>
      <c r="L49" s="16">
        <v>0</v>
      </c>
      <c r="M49" s="75">
        <v>0</v>
      </c>
      <c r="N49" s="16">
        <v>0</v>
      </c>
      <c r="O49" s="75">
        <v>0</v>
      </c>
      <c r="P49" s="16">
        <v>0</v>
      </c>
      <c r="Q49" s="75">
        <v>0</v>
      </c>
      <c r="R49" s="16">
        <v>0</v>
      </c>
      <c r="S49" s="75">
        <v>57114.1</v>
      </c>
    </row>
    <row r="50" spans="1:19" x14ac:dyDescent="0.25">
      <c r="A50" s="4" t="s">
        <v>41</v>
      </c>
      <c r="B50" s="92">
        <v>0</v>
      </c>
      <c r="C50" s="93">
        <v>0</v>
      </c>
      <c r="D50" s="16">
        <v>0</v>
      </c>
      <c r="E50" s="75">
        <v>0</v>
      </c>
      <c r="F50" s="16">
        <v>0</v>
      </c>
      <c r="G50" s="75">
        <v>0</v>
      </c>
      <c r="H50" s="16">
        <v>0</v>
      </c>
      <c r="I50" s="75">
        <v>0</v>
      </c>
      <c r="J50" s="16">
        <v>0</v>
      </c>
      <c r="K50" s="75">
        <v>0</v>
      </c>
      <c r="L50" s="16">
        <v>0</v>
      </c>
      <c r="M50" s="75">
        <v>0</v>
      </c>
      <c r="N50" s="16">
        <v>0</v>
      </c>
      <c r="O50" s="75">
        <v>0</v>
      </c>
      <c r="P50" s="16">
        <v>0</v>
      </c>
      <c r="Q50" s="75">
        <v>0</v>
      </c>
      <c r="R50" s="16">
        <v>0</v>
      </c>
      <c r="S50" s="75">
        <v>0</v>
      </c>
    </row>
    <row r="51" spans="1:19" x14ac:dyDescent="0.25">
      <c r="A51" s="4" t="s">
        <v>42</v>
      </c>
      <c r="B51" s="92">
        <v>186015.32</v>
      </c>
      <c r="C51" s="93">
        <v>0</v>
      </c>
      <c r="D51" s="16">
        <v>0</v>
      </c>
      <c r="E51" s="75">
        <v>0</v>
      </c>
      <c r="F51" s="16">
        <v>0</v>
      </c>
      <c r="G51" s="75">
        <v>0</v>
      </c>
      <c r="H51" s="16">
        <v>0</v>
      </c>
      <c r="I51" s="75">
        <v>0</v>
      </c>
      <c r="J51" s="16">
        <v>0</v>
      </c>
      <c r="K51" s="75">
        <v>0</v>
      </c>
      <c r="L51" s="16">
        <v>0</v>
      </c>
      <c r="M51" s="75">
        <v>0</v>
      </c>
      <c r="N51" s="16">
        <v>0</v>
      </c>
      <c r="O51" s="75">
        <v>0</v>
      </c>
      <c r="P51" s="16">
        <v>0</v>
      </c>
      <c r="Q51" s="75">
        <v>0</v>
      </c>
      <c r="R51" s="16">
        <v>186015.32</v>
      </c>
      <c r="S51" s="75">
        <v>0</v>
      </c>
    </row>
    <row r="52" spans="1:19" x14ac:dyDescent="0.25">
      <c r="A52" s="4" t="s">
        <v>43</v>
      </c>
      <c r="B52" s="92">
        <v>0</v>
      </c>
      <c r="C52" s="93">
        <v>0</v>
      </c>
      <c r="D52" s="16">
        <v>0</v>
      </c>
      <c r="E52" s="75">
        <v>0</v>
      </c>
      <c r="F52" s="16">
        <v>0</v>
      </c>
      <c r="G52" s="75">
        <v>0</v>
      </c>
      <c r="H52" s="16">
        <v>0</v>
      </c>
      <c r="I52" s="75">
        <v>0</v>
      </c>
      <c r="J52" s="16">
        <v>0</v>
      </c>
      <c r="K52" s="75">
        <v>0</v>
      </c>
      <c r="L52" s="16">
        <v>0</v>
      </c>
      <c r="M52" s="75">
        <v>0</v>
      </c>
      <c r="N52" s="16">
        <v>0</v>
      </c>
      <c r="O52" s="75">
        <v>0</v>
      </c>
      <c r="P52" s="16">
        <v>0</v>
      </c>
      <c r="Q52" s="75">
        <v>0</v>
      </c>
      <c r="R52" s="16">
        <v>0</v>
      </c>
      <c r="S52" s="75">
        <v>0</v>
      </c>
    </row>
    <row r="53" spans="1:19" x14ac:dyDescent="0.25">
      <c r="A53" s="4" t="s">
        <v>44</v>
      </c>
      <c r="B53" s="92">
        <v>0</v>
      </c>
      <c r="C53" s="93">
        <v>0</v>
      </c>
      <c r="D53" s="16">
        <v>0</v>
      </c>
      <c r="E53" s="75">
        <v>0</v>
      </c>
      <c r="F53" s="16">
        <v>0</v>
      </c>
      <c r="G53" s="75">
        <v>0</v>
      </c>
      <c r="H53" s="16">
        <v>0</v>
      </c>
      <c r="I53" s="75">
        <v>0</v>
      </c>
      <c r="J53" s="16">
        <v>0</v>
      </c>
      <c r="K53" s="75">
        <v>0</v>
      </c>
      <c r="L53" s="16">
        <v>0</v>
      </c>
      <c r="M53" s="75">
        <v>0</v>
      </c>
      <c r="N53" s="16">
        <v>0</v>
      </c>
      <c r="O53" s="75">
        <v>0</v>
      </c>
      <c r="P53" s="16">
        <v>0</v>
      </c>
      <c r="Q53" s="75">
        <v>0</v>
      </c>
      <c r="R53" s="16">
        <v>0</v>
      </c>
      <c r="S53" s="75">
        <v>0</v>
      </c>
    </row>
    <row r="54" spans="1:19" x14ac:dyDescent="0.25">
      <c r="A54" s="4" t="s">
        <v>264</v>
      </c>
      <c r="B54" s="92">
        <v>0</v>
      </c>
      <c r="C54" s="93">
        <v>0</v>
      </c>
      <c r="D54" s="16">
        <v>0</v>
      </c>
      <c r="E54" s="75">
        <v>0</v>
      </c>
      <c r="F54" s="16">
        <v>0</v>
      </c>
      <c r="G54" s="75">
        <v>0</v>
      </c>
      <c r="H54" s="16">
        <v>0</v>
      </c>
      <c r="I54" s="75">
        <v>0</v>
      </c>
      <c r="J54" s="16">
        <v>0</v>
      </c>
      <c r="K54" s="75">
        <v>0</v>
      </c>
      <c r="L54" s="16">
        <v>0</v>
      </c>
      <c r="M54" s="75">
        <v>0</v>
      </c>
      <c r="N54" s="16">
        <v>0</v>
      </c>
      <c r="O54" s="75">
        <v>0</v>
      </c>
      <c r="P54" s="16">
        <v>0</v>
      </c>
      <c r="Q54" s="75">
        <v>0</v>
      </c>
      <c r="R54" s="16">
        <v>0</v>
      </c>
      <c r="S54" s="75">
        <v>0</v>
      </c>
    </row>
    <row r="55" spans="1:19" x14ac:dyDescent="0.25">
      <c r="A55" s="4" t="s">
        <v>45</v>
      </c>
      <c r="B55" s="92">
        <v>0</v>
      </c>
      <c r="C55" s="93">
        <v>-91044</v>
      </c>
      <c r="D55" s="16">
        <v>0</v>
      </c>
      <c r="E55" s="75">
        <v>0</v>
      </c>
      <c r="F55" s="16">
        <v>0</v>
      </c>
      <c r="G55" s="75">
        <v>0</v>
      </c>
      <c r="H55" s="16">
        <v>0</v>
      </c>
      <c r="I55" s="75">
        <v>-91044</v>
      </c>
      <c r="J55" s="16">
        <v>0</v>
      </c>
      <c r="K55" s="75">
        <v>0</v>
      </c>
      <c r="L55" s="16">
        <v>0</v>
      </c>
      <c r="M55" s="75">
        <v>0</v>
      </c>
      <c r="N55" s="16">
        <v>0</v>
      </c>
      <c r="O55" s="75">
        <v>0</v>
      </c>
      <c r="P55" s="16">
        <v>0</v>
      </c>
      <c r="Q55" s="75">
        <v>0</v>
      </c>
      <c r="R55" s="16">
        <v>0</v>
      </c>
      <c r="S55" s="75">
        <v>0</v>
      </c>
    </row>
    <row r="56" spans="1:19" x14ac:dyDescent="0.25">
      <c r="A56" s="4" t="s">
        <v>46</v>
      </c>
      <c r="B56" s="92">
        <v>0</v>
      </c>
      <c r="C56" s="93">
        <v>0</v>
      </c>
      <c r="D56" s="16">
        <v>0</v>
      </c>
      <c r="E56" s="75">
        <v>0</v>
      </c>
      <c r="F56" s="16">
        <v>0</v>
      </c>
      <c r="G56" s="75">
        <v>0</v>
      </c>
      <c r="H56" s="16">
        <v>0</v>
      </c>
      <c r="I56" s="75">
        <v>0</v>
      </c>
      <c r="J56" s="16">
        <v>0</v>
      </c>
      <c r="K56" s="75">
        <v>0</v>
      </c>
      <c r="L56" s="16">
        <v>0</v>
      </c>
      <c r="M56" s="75">
        <v>0</v>
      </c>
      <c r="N56" s="16">
        <v>0</v>
      </c>
      <c r="O56" s="75">
        <v>0</v>
      </c>
      <c r="P56" s="16">
        <v>0</v>
      </c>
      <c r="Q56" s="75">
        <v>0</v>
      </c>
      <c r="R56" s="16">
        <v>0</v>
      </c>
      <c r="S56" s="75">
        <v>0</v>
      </c>
    </row>
    <row r="57" spans="1:19" x14ac:dyDescent="0.25">
      <c r="A57" s="4" t="s">
        <v>47</v>
      </c>
      <c r="B57" s="92">
        <v>142707</v>
      </c>
      <c r="C57" s="93">
        <v>165760</v>
      </c>
      <c r="D57" s="16">
        <v>142707</v>
      </c>
      <c r="E57" s="75">
        <v>80100</v>
      </c>
      <c r="F57" s="16">
        <v>0</v>
      </c>
      <c r="G57" s="75">
        <v>0</v>
      </c>
      <c r="H57" s="16">
        <v>0</v>
      </c>
      <c r="I57" s="75">
        <v>0</v>
      </c>
      <c r="J57" s="16">
        <v>0</v>
      </c>
      <c r="K57" s="75">
        <v>85660</v>
      </c>
      <c r="L57" s="16">
        <v>0</v>
      </c>
      <c r="M57" s="75">
        <v>0</v>
      </c>
      <c r="N57" s="16">
        <v>0</v>
      </c>
      <c r="O57" s="75">
        <v>0</v>
      </c>
      <c r="P57" s="16">
        <v>0</v>
      </c>
      <c r="Q57" s="75">
        <v>0</v>
      </c>
      <c r="R57" s="16">
        <v>0</v>
      </c>
      <c r="S57" s="75">
        <v>0</v>
      </c>
    </row>
    <row r="58" spans="1:19" x14ac:dyDescent="0.25">
      <c r="A58" s="4" t="s">
        <v>48</v>
      </c>
      <c r="B58" s="92">
        <v>0</v>
      </c>
      <c r="C58" s="93">
        <v>0</v>
      </c>
      <c r="D58" s="16">
        <v>0</v>
      </c>
      <c r="E58" s="75">
        <v>0</v>
      </c>
      <c r="F58" s="16">
        <v>0</v>
      </c>
      <c r="G58" s="75">
        <v>0</v>
      </c>
      <c r="H58" s="16">
        <v>0</v>
      </c>
      <c r="I58" s="75">
        <v>0</v>
      </c>
      <c r="J58" s="16">
        <v>0</v>
      </c>
      <c r="K58" s="75">
        <v>0</v>
      </c>
      <c r="L58" s="16">
        <v>0</v>
      </c>
      <c r="M58" s="75">
        <v>0</v>
      </c>
      <c r="N58" s="16">
        <v>0</v>
      </c>
      <c r="O58" s="75">
        <v>0</v>
      </c>
      <c r="P58" s="16">
        <v>0</v>
      </c>
      <c r="Q58" s="75">
        <v>0</v>
      </c>
      <c r="R58" s="16">
        <v>0</v>
      </c>
      <c r="S58" s="75">
        <v>0</v>
      </c>
    </row>
    <row r="59" spans="1:19" x14ac:dyDescent="0.25">
      <c r="A59" s="4" t="s">
        <v>49</v>
      </c>
      <c r="B59" s="92">
        <v>21346.818366376072</v>
      </c>
      <c r="C59" s="93">
        <v>571642.46</v>
      </c>
      <c r="D59" s="16">
        <v>0</v>
      </c>
      <c r="E59" s="75">
        <v>0</v>
      </c>
      <c r="F59" s="16">
        <v>0</v>
      </c>
      <c r="G59" s="75">
        <v>0</v>
      </c>
      <c r="H59" s="16">
        <v>0</v>
      </c>
      <c r="I59" s="75">
        <v>571642.46</v>
      </c>
      <c r="J59" s="16">
        <v>0</v>
      </c>
      <c r="K59" s="75">
        <v>0</v>
      </c>
      <c r="L59" s="16">
        <v>0</v>
      </c>
      <c r="M59" s="75">
        <v>0</v>
      </c>
      <c r="N59" s="16">
        <v>0</v>
      </c>
      <c r="O59" s="75">
        <v>0</v>
      </c>
      <c r="P59" s="16">
        <v>0</v>
      </c>
      <c r="Q59" s="75">
        <v>0</v>
      </c>
      <c r="R59" s="16">
        <v>21346.818366376072</v>
      </c>
      <c r="S59" s="75">
        <v>0</v>
      </c>
    </row>
    <row r="60" spans="1:19" x14ac:dyDescent="0.25">
      <c r="A60" s="4" t="s">
        <v>50</v>
      </c>
      <c r="B60" s="92">
        <v>79166.559999999998</v>
      </c>
      <c r="C60" s="93">
        <v>0</v>
      </c>
      <c r="D60" s="16">
        <v>0</v>
      </c>
      <c r="E60" s="75">
        <v>0</v>
      </c>
      <c r="F60" s="16">
        <v>0</v>
      </c>
      <c r="G60" s="75">
        <v>0</v>
      </c>
      <c r="H60" s="16">
        <v>79166.559999999998</v>
      </c>
      <c r="I60" s="75">
        <v>0</v>
      </c>
      <c r="J60" s="16">
        <v>0</v>
      </c>
      <c r="K60" s="75">
        <v>0</v>
      </c>
      <c r="L60" s="16">
        <v>0</v>
      </c>
      <c r="M60" s="75">
        <v>0</v>
      </c>
      <c r="N60" s="16">
        <v>0</v>
      </c>
      <c r="O60" s="75">
        <v>0</v>
      </c>
      <c r="P60" s="16">
        <v>0</v>
      </c>
      <c r="Q60" s="75">
        <v>0</v>
      </c>
      <c r="R60" s="16">
        <v>0</v>
      </c>
      <c r="S60" s="75">
        <v>0</v>
      </c>
    </row>
    <row r="61" spans="1:19" x14ac:dyDescent="0.25">
      <c r="A61" s="4" t="s">
        <v>51</v>
      </c>
      <c r="B61" s="92">
        <v>0</v>
      </c>
      <c r="C61" s="93">
        <v>0</v>
      </c>
      <c r="D61" s="16">
        <v>0</v>
      </c>
      <c r="E61" s="75">
        <v>0</v>
      </c>
      <c r="F61" s="16">
        <v>0</v>
      </c>
      <c r="G61" s="75">
        <v>0</v>
      </c>
      <c r="H61" s="16">
        <v>0</v>
      </c>
      <c r="I61" s="75">
        <v>0</v>
      </c>
      <c r="J61" s="16">
        <v>0</v>
      </c>
      <c r="K61" s="75">
        <v>0</v>
      </c>
      <c r="L61" s="16">
        <v>0</v>
      </c>
      <c r="M61" s="75">
        <v>0</v>
      </c>
      <c r="N61" s="16">
        <v>0</v>
      </c>
      <c r="O61" s="75">
        <v>0</v>
      </c>
      <c r="P61" s="16">
        <v>0</v>
      </c>
      <c r="Q61" s="75">
        <v>0</v>
      </c>
      <c r="R61" s="16">
        <v>0</v>
      </c>
      <c r="S61" s="75">
        <v>0</v>
      </c>
    </row>
    <row r="62" spans="1:19" x14ac:dyDescent="0.25">
      <c r="A62" s="4" t="s">
        <v>52</v>
      </c>
      <c r="B62" s="92">
        <v>0</v>
      </c>
      <c r="C62" s="93">
        <v>0</v>
      </c>
      <c r="D62" s="16">
        <v>0</v>
      </c>
      <c r="E62" s="75">
        <v>0</v>
      </c>
      <c r="F62" s="16">
        <v>0</v>
      </c>
      <c r="G62" s="75">
        <v>0</v>
      </c>
      <c r="H62" s="16">
        <v>0</v>
      </c>
      <c r="I62" s="75">
        <v>0</v>
      </c>
      <c r="J62" s="16">
        <v>0</v>
      </c>
      <c r="K62" s="75">
        <v>0</v>
      </c>
      <c r="L62" s="16">
        <v>0</v>
      </c>
      <c r="M62" s="75">
        <v>0</v>
      </c>
      <c r="N62" s="16">
        <v>0</v>
      </c>
      <c r="O62" s="75">
        <v>0</v>
      </c>
      <c r="P62" s="16">
        <v>0</v>
      </c>
      <c r="Q62" s="75">
        <v>0</v>
      </c>
      <c r="R62" s="16">
        <v>0</v>
      </c>
      <c r="S62" s="75">
        <v>0</v>
      </c>
    </row>
    <row r="63" spans="1:19" x14ac:dyDescent="0.25">
      <c r="A63" s="4" t="s">
        <v>53</v>
      </c>
      <c r="B63" s="92">
        <v>0</v>
      </c>
      <c r="C63" s="93">
        <v>74595</v>
      </c>
      <c r="D63" s="16">
        <v>0</v>
      </c>
      <c r="E63" s="75">
        <v>0</v>
      </c>
      <c r="F63" s="16">
        <v>0</v>
      </c>
      <c r="G63" s="75">
        <v>0</v>
      </c>
      <c r="H63" s="16">
        <v>0</v>
      </c>
      <c r="I63" s="75">
        <v>74595</v>
      </c>
      <c r="J63" s="16">
        <v>0</v>
      </c>
      <c r="K63" s="75">
        <v>0</v>
      </c>
      <c r="L63" s="16">
        <v>0</v>
      </c>
      <c r="M63" s="75">
        <v>0</v>
      </c>
      <c r="N63" s="16">
        <v>0</v>
      </c>
      <c r="O63" s="75">
        <v>0</v>
      </c>
      <c r="P63" s="16">
        <v>0</v>
      </c>
      <c r="Q63" s="75">
        <v>0</v>
      </c>
      <c r="R63" s="16">
        <v>0</v>
      </c>
      <c r="S63" s="75">
        <v>0</v>
      </c>
    </row>
    <row r="64" spans="1:19" x14ac:dyDescent="0.25">
      <c r="A64" s="4" t="s">
        <v>54</v>
      </c>
      <c r="B64" s="92">
        <v>0</v>
      </c>
      <c r="C64" s="93">
        <v>0</v>
      </c>
      <c r="D64" s="16">
        <v>0</v>
      </c>
      <c r="E64" s="75">
        <v>0</v>
      </c>
      <c r="F64" s="16">
        <v>0</v>
      </c>
      <c r="G64" s="75">
        <v>0</v>
      </c>
      <c r="H64" s="16">
        <v>0</v>
      </c>
      <c r="I64" s="75">
        <v>0</v>
      </c>
      <c r="J64" s="16">
        <v>0</v>
      </c>
      <c r="K64" s="75">
        <v>0</v>
      </c>
      <c r="L64" s="16">
        <v>0</v>
      </c>
      <c r="M64" s="75">
        <v>0</v>
      </c>
      <c r="N64" s="16">
        <v>0</v>
      </c>
      <c r="O64" s="75">
        <v>0</v>
      </c>
      <c r="P64" s="16">
        <v>0</v>
      </c>
      <c r="Q64" s="75">
        <v>0</v>
      </c>
      <c r="R64" s="16">
        <v>0</v>
      </c>
      <c r="S64" s="75">
        <v>0</v>
      </c>
    </row>
    <row r="65" spans="1:19" x14ac:dyDescent="0.25">
      <c r="A65" s="4" t="s">
        <v>55</v>
      </c>
      <c r="B65" s="92">
        <v>0</v>
      </c>
      <c r="C65" s="93">
        <v>0</v>
      </c>
      <c r="D65" s="16">
        <v>0</v>
      </c>
      <c r="E65" s="75">
        <v>0</v>
      </c>
      <c r="F65" s="16">
        <v>0</v>
      </c>
      <c r="G65" s="75">
        <v>0</v>
      </c>
      <c r="H65" s="16">
        <v>0</v>
      </c>
      <c r="I65" s="75">
        <v>0</v>
      </c>
      <c r="J65" s="16">
        <v>0</v>
      </c>
      <c r="K65" s="75">
        <v>0</v>
      </c>
      <c r="L65" s="16">
        <v>0</v>
      </c>
      <c r="M65" s="75">
        <v>0</v>
      </c>
      <c r="N65" s="16">
        <v>0</v>
      </c>
      <c r="O65" s="75">
        <v>0</v>
      </c>
      <c r="P65" s="16">
        <v>0</v>
      </c>
      <c r="Q65" s="75">
        <v>0</v>
      </c>
      <c r="R65" s="16">
        <v>0</v>
      </c>
      <c r="S65" s="75">
        <v>0</v>
      </c>
    </row>
    <row r="66" spans="1:19" x14ac:dyDescent="0.25">
      <c r="A66" s="4" t="s">
        <v>56</v>
      </c>
      <c r="B66" s="92">
        <v>0</v>
      </c>
      <c r="C66" s="93">
        <v>0</v>
      </c>
      <c r="D66" s="16">
        <v>0</v>
      </c>
      <c r="E66" s="75">
        <v>0</v>
      </c>
      <c r="F66" s="16">
        <v>0</v>
      </c>
      <c r="G66" s="75">
        <v>0</v>
      </c>
      <c r="H66" s="16">
        <v>0</v>
      </c>
      <c r="I66" s="75">
        <v>0</v>
      </c>
      <c r="J66" s="16">
        <v>0</v>
      </c>
      <c r="K66" s="75">
        <v>0</v>
      </c>
      <c r="L66" s="16">
        <v>0</v>
      </c>
      <c r="M66" s="75">
        <v>0</v>
      </c>
      <c r="N66" s="16">
        <v>0</v>
      </c>
      <c r="O66" s="75">
        <v>0</v>
      </c>
      <c r="P66" s="16">
        <v>0</v>
      </c>
      <c r="Q66" s="75">
        <v>0</v>
      </c>
      <c r="R66" s="16">
        <v>0</v>
      </c>
      <c r="S66" s="75">
        <v>0</v>
      </c>
    </row>
    <row r="67" spans="1:19" x14ac:dyDescent="0.25">
      <c r="A67" s="4" t="s">
        <v>57</v>
      </c>
      <c r="B67" s="92">
        <v>839</v>
      </c>
      <c r="C67" s="93">
        <v>0</v>
      </c>
      <c r="D67" s="16">
        <v>0</v>
      </c>
      <c r="E67" s="75">
        <v>0</v>
      </c>
      <c r="F67" s="16">
        <v>0</v>
      </c>
      <c r="G67" s="75">
        <v>0</v>
      </c>
      <c r="H67" s="16">
        <v>839</v>
      </c>
      <c r="I67" s="75">
        <v>0</v>
      </c>
      <c r="J67" s="16">
        <v>0</v>
      </c>
      <c r="K67" s="75">
        <v>0</v>
      </c>
      <c r="L67" s="16">
        <v>0</v>
      </c>
      <c r="M67" s="75">
        <v>0</v>
      </c>
      <c r="N67" s="16">
        <v>0</v>
      </c>
      <c r="O67" s="75">
        <v>0</v>
      </c>
      <c r="P67" s="16">
        <v>0</v>
      </c>
      <c r="Q67" s="75">
        <v>0</v>
      </c>
      <c r="R67" s="16">
        <v>0</v>
      </c>
      <c r="S67" s="75">
        <v>0</v>
      </c>
    </row>
    <row r="68" spans="1:19" x14ac:dyDescent="0.25">
      <c r="A68" s="4" t="s">
        <v>58</v>
      </c>
      <c r="B68" s="92">
        <v>0</v>
      </c>
      <c r="C68" s="93">
        <v>0</v>
      </c>
      <c r="D68" s="16">
        <v>0</v>
      </c>
      <c r="E68" s="75">
        <v>0</v>
      </c>
      <c r="F68" s="16">
        <v>0</v>
      </c>
      <c r="G68" s="75">
        <v>0</v>
      </c>
      <c r="H68" s="16">
        <v>0</v>
      </c>
      <c r="I68" s="75">
        <v>0</v>
      </c>
      <c r="J68" s="16">
        <v>0</v>
      </c>
      <c r="K68" s="75">
        <v>0</v>
      </c>
      <c r="L68" s="16">
        <v>0</v>
      </c>
      <c r="M68" s="75">
        <v>0</v>
      </c>
      <c r="N68" s="16">
        <v>0</v>
      </c>
      <c r="O68" s="75">
        <v>0</v>
      </c>
      <c r="P68" s="16">
        <v>0</v>
      </c>
      <c r="Q68" s="75">
        <v>0</v>
      </c>
      <c r="R68" s="16">
        <v>0</v>
      </c>
      <c r="S68" s="75">
        <v>0</v>
      </c>
    </row>
    <row r="69" spans="1:19" x14ac:dyDescent="0.25">
      <c r="A69" s="4" t="s">
        <v>59</v>
      </c>
      <c r="B69" s="92">
        <v>0</v>
      </c>
      <c r="C69" s="93">
        <v>0</v>
      </c>
      <c r="D69" s="16">
        <v>0</v>
      </c>
      <c r="E69" s="75">
        <v>0</v>
      </c>
      <c r="F69" s="16">
        <v>0</v>
      </c>
      <c r="G69" s="75">
        <v>0</v>
      </c>
      <c r="H69" s="16">
        <v>0</v>
      </c>
      <c r="I69" s="75">
        <v>0</v>
      </c>
      <c r="J69" s="16">
        <v>0</v>
      </c>
      <c r="K69" s="75">
        <v>0</v>
      </c>
      <c r="L69" s="16">
        <v>0</v>
      </c>
      <c r="M69" s="75">
        <v>0</v>
      </c>
      <c r="N69" s="16">
        <v>0</v>
      </c>
      <c r="O69" s="75">
        <v>0</v>
      </c>
      <c r="P69" s="16">
        <v>0</v>
      </c>
      <c r="Q69" s="75">
        <v>0</v>
      </c>
      <c r="R69" s="16">
        <v>0</v>
      </c>
      <c r="S69" s="75">
        <v>0</v>
      </c>
    </row>
    <row r="70" spans="1:19" x14ac:dyDescent="0.25">
      <c r="A70" s="4" t="s">
        <v>60</v>
      </c>
      <c r="B70" s="92">
        <v>0</v>
      </c>
      <c r="C70" s="93">
        <v>0</v>
      </c>
      <c r="D70" s="16">
        <v>0</v>
      </c>
      <c r="E70" s="75">
        <v>0</v>
      </c>
      <c r="F70" s="16">
        <v>0</v>
      </c>
      <c r="G70" s="75">
        <v>0</v>
      </c>
      <c r="H70" s="16">
        <v>0</v>
      </c>
      <c r="I70" s="75">
        <v>0</v>
      </c>
      <c r="J70" s="16">
        <v>0</v>
      </c>
      <c r="K70" s="75">
        <v>0</v>
      </c>
      <c r="L70" s="16">
        <v>0</v>
      </c>
      <c r="M70" s="75">
        <v>0</v>
      </c>
      <c r="N70" s="16">
        <v>0</v>
      </c>
      <c r="O70" s="75">
        <v>0</v>
      </c>
      <c r="P70" s="16">
        <v>0</v>
      </c>
      <c r="Q70" s="75">
        <v>0</v>
      </c>
      <c r="R70" s="16">
        <v>0</v>
      </c>
      <c r="S70" s="75">
        <v>0</v>
      </c>
    </row>
    <row r="71" spans="1:19" x14ac:dyDescent="0.25">
      <c r="A71" s="4" t="s">
        <v>61</v>
      </c>
      <c r="B71" s="92">
        <v>0</v>
      </c>
      <c r="C71" s="93">
        <v>0</v>
      </c>
      <c r="D71" s="16">
        <v>0</v>
      </c>
      <c r="E71" s="75">
        <v>0</v>
      </c>
      <c r="F71" s="16">
        <v>0</v>
      </c>
      <c r="G71" s="75">
        <v>0</v>
      </c>
      <c r="H71" s="16">
        <v>0</v>
      </c>
      <c r="I71" s="75">
        <v>0</v>
      </c>
      <c r="J71" s="16">
        <v>0</v>
      </c>
      <c r="K71" s="75">
        <v>0</v>
      </c>
      <c r="L71" s="16">
        <v>0</v>
      </c>
      <c r="M71" s="75">
        <v>0</v>
      </c>
      <c r="N71" s="16">
        <v>0</v>
      </c>
      <c r="O71" s="75">
        <v>0</v>
      </c>
      <c r="P71" s="16">
        <v>0</v>
      </c>
      <c r="Q71" s="75">
        <v>0</v>
      </c>
      <c r="R71" s="16">
        <v>0</v>
      </c>
      <c r="S71" s="75">
        <v>0</v>
      </c>
    </row>
    <row r="72" spans="1:19" x14ac:dyDescent="0.25">
      <c r="A72" s="4" t="s">
        <v>62</v>
      </c>
      <c r="B72" s="92">
        <v>0</v>
      </c>
      <c r="C72" s="93">
        <v>0</v>
      </c>
      <c r="D72" s="16">
        <v>0</v>
      </c>
      <c r="E72" s="75">
        <v>0</v>
      </c>
      <c r="F72" s="16">
        <v>0</v>
      </c>
      <c r="G72" s="75">
        <v>0</v>
      </c>
      <c r="H72" s="16">
        <v>0</v>
      </c>
      <c r="I72" s="75">
        <v>0</v>
      </c>
      <c r="J72" s="16">
        <v>0</v>
      </c>
      <c r="K72" s="75">
        <v>0</v>
      </c>
      <c r="L72" s="16">
        <v>0</v>
      </c>
      <c r="M72" s="75">
        <v>0</v>
      </c>
      <c r="N72" s="16">
        <v>0</v>
      </c>
      <c r="O72" s="75">
        <v>0</v>
      </c>
      <c r="P72" s="16">
        <v>0</v>
      </c>
      <c r="Q72" s="75">
        <v>0</v>
      </c>
      <c r="R72" s="16">
        <v>0</v>
      </c>
      <c r="S72" s="75">
        <v>0</v>
      </c>
    </row>
    <row r="73" spans="1:19" x14ac:dyDescent="0.25">
      <c r="A73" s="4" t="s">
        <v>63</v>
      </c>
      <c r="B73" s="92">
        <v>0</v>
      </c>
      <c r="C73" s="93">
        <v>0</v>
      </c>
      <c r="D73" s="16">
        <v>0</v>
      </c>
      <c r="E73" s="75">
        <v>0</v>
      </c>
      <c r="F73" s="16">
        <v>0</v>
      </c>
      <c r="G73" s="75">
        <v>0</v>
      </c>
      <c r="H73" s="16">
        <v>0</v>
      </c>
      <c r="I73" s="75">
        <v>0</v>
      </c>
      <c r="J73" s="16">
        <v>0</v>
      </c>
      <c r="K73" s="75">
        <v>0</v>
      </c>
      <c r="L73" s="16">
        <v>0</v>
      </c>
      <c r="M73" s="75">
        <v>0</v>
      </c>
      <c r="N73" s="16">
        <v>0</v>
      </c>
      <c r="O73" s="75">
        <v>0</v>
      </c>
      <c r="P73" s="16">
        <v>0</v>
      </c>
      <c r="Q73" s="75">
        <v>0</v>
      </c>
      <c r="R73" s="16">
        <v>0</v>
      </c>
      <c r="S73" s="75">
        <v>0</v>
      </c>
    </row>
    <row r="74" spans="1:19" x14ac:dyDescent="0.25">
      <c r="A74" s="4" t="s">
        <v>64</v>
      </c>
      <c r="B74" s="92">
        <v>0</v>
      </c>
      <c r="C74" s="93">
        <v>0</v>
      </c>
      <c r="D74" s="16">
        <v>0</v>
      </c>
      <c r="E74" s="75">
        <v>0</v>
      </c>
      <c r="F74" s="16">
        <v>0</v>
      </c>
      <c r="G74" s="75">
        <v>0</v>
      </c>
      <c r="H74" s="16">
        <v>0</v>
      </c>
      <c r="I74" s="75">
        <v>0</v>
      </c>
      <c r="J74" s="16">
        <v>0</v>
      </c>
      <c r="K74" s="75">
        <v>0</v>
      </c>
      <c r="L74" s="16">
        <v>0</v>
      </c>
      <c r="M74" s="75">
        <v>0</v>
      </c>
      <c r="N74" s="16">
        <v>0</v>
      </c>
      <c r="O74" s="75">
        <v>0</v>
      </c>
      <c r="P74" s="16">
        <v>0</v>
      </c>
      <c r="Q74" s="75">
        <v>0</v>
      </c>
      <c r="R74" s="16">
        <v>0</v>
      </c>
      <c r="S74" s="75">
        <v>0</v>
      </c>
    </row>
    <row r="75" spans="1:19" x14ac:dyDescent="0.25">
      <c r="A75" s="4" t="s">
        <v>65</v>
      </c>
      <c r="B75" s="92">
        <v>0</v>
      </c>
      <c r="C75" s="93">
        <v>0</v>
      </c>
      <c r="D75" s="16">
        <v>0</v>
      </c>
      <c r="E75" s="75">
        <v>0</v>
      </c>
      <c r="F75" s="16">
        <v>0</v>
      </c>
      <c r="G75" s="75">
        <v>0</v>
      </c>
      <c r="H75" s="16">
        <v>0</v>
      </c>
      <c r="I75" s="75">
        <v>0</v>
      </c>
      <c r="J75" s="16">
        <v>0</v>
      </c>
      <c r="K75" s="75">
        <v>0</v>
      </c>
      <c r="L75" s="16">
        <v>0</v>
      </c>
      <c r="M75" s="75">
        <v>0</v>
      </c>
      <c r="N75" s="16">
        <v>0</v>
      </c>
      <c r="O75" s="75">
        <v>0</v>
      </c>
      <c r="P75" s="16">
        <v>0</v>
      </c>
      <c r="Q75" s="75">
        <v>0</v>
      </c>
      <c r="R75" s="16">
        <v>0</v>
      </c>
      <c r="S75" s="75">
        <v>0</v>
      </c>
    </row>
    <row r="76" spans="1:19" x14ac:dyDescent="0.25">
      <c r="A76" s="4" t="s">
        <v>66</v>
      </c>
      <c r="B76" s="92">
        <v>0</v>
      </c>
      <c r="C76" s="93">
        <v>168198</v>
      </c>
      <c r="D76" s="16">
        <v>0</v>
      </c>
      <c r="E76" s="75">
        <v>0</v>
      </c>
      <c r="F76" s="16">
        <v>0</v>
      </c>
      <c r="G76" s="75">
        <v>0</v>
      </c>
      <c r="H76" s="16">
        <v>0</v>
      </c>
      <c r="I76" s="75">
        <v>0</v>
      </c>
      <c r="J76" s="16">
        <v>0</v>
      </c>
      <c r="K76" s="75">
        <v>0</v>
      </c>
      <c r="L76" s="16">
        <v>0</v>
      </c>
      <c r="M76" s="75">
        <v>0</v>
      </c>
      <c r="N76" s="16">
        <v>0</v>
      </c>
      <c r="O76" s="75">
        <v>0</v>
      </c>
      <c r="P76" s="16">
        <v>0</v>
      </c>
      <c r="Q76" s="75">
        <v>0</v>
      </c>
      <c r="R76" s="16">
        <v>0</v>
      </c>
      <c r="S76" s="75">
        <v>168198</v>
      </c>
    </row>
    <row r="77" spans="1:19" x14ac:dyDescent="0.25">
      <c r="A77" s="4" t="s">
        <v>67</v>
      </c>
      <c r="B77" s="92">
        <v>0</v>
      </c>
      <c r="C77" s="93">
        <v>0</v>
      </c>
      <c r="D77" s="16">
        <v>0</v>
      </c>
      <c r="E77" s="75">
        <v>0</v>
      </c>
      <c r="F77" s="16">
        <v>0</v>
      </c>
      <c r="G77" s="75">
        <v>0</v>
      </c>
      <c r="H77" s="16">
        <v>0</v>
      </c>
      <c r="I77" s="75">
        <v>0</v>
      </c>
      <c r="J77" s="16">
        <v>0</v>
      </c>
      <c r="K77" s="75">
        <v>0</v>
      </c>
      <c r="L77" s="16">
        <v>0</v>
      </c>
      <c r="M77" s="75">
        <v>0</v>
      </c>
      <c r="N77" s="16">
        <v>0</v>
      </c>
      <c r="O77" s="75">
        <v>0</v>
      </c>
      <c r="P77" s="16">
        <v>0</v>
      </c>
      <c r="Q77" s="75">
        <v>0</v>
      </c>
      <c r="R77" s="16">
        <v>0</v>
      </c>
      <c r="S77" s="75">
        <v>0</v>
      </c>
    </row>
    <row r="78" spans="1:19" x14ac:dyDescent="0.25">
      <c r="A78" s="4" t="s">
        <v>68</v>
      </c>
      <c r="B78" s="92">
        <v>0</v>
      </c>
      <c r="C78" s="93">
        <v>7272520</v>
      </c>
      <c r="D78" s="16">
        <v>0</v>
      </c>
      <c r="E78" s="75">
        <v>0</v>
      </c>
      <c r="F78" s="16">
        <v>0</v>
      </c>
      <c r="G78" s="75">
        <v>0</v>
      </c>
      <c r="H78" s="16">
        <v>0</v>
      </c>
      <c r="I78" s="75">
        <v>7272520</v>
      </c>
      <c r="J78" s="16">
        <v>0</v>
      </c>
      <c r="K78" s="75">
        <v>0</v>
      </c>
      <c r="L78" s="16">
        <v>0</v>
      </c>
      <c r="M78" s="75">
        <v>0</v>
      </c>
      <c r="N78" s="16">
        <v>0</v>
      </c>
      <c r="O78" s="75">
        <v>0</v>
      </c>
      <c r="P78" s="16">
        <v>0</v>
      </c>
      <c r="Q78" s="75">
        <v>0</v>
      </c>
      <c r="R78" s="16">
        <v>0</v>
      </c>
      <c r="S78" s="75">
        <v>0</v>
      </c>
    </row>
    <row r="79" spans="1:19" x14ac:dyDescent="0.25">
      <c r="A79" s="4" t="s">
        <v>69</v>
      </c>
      <c r="B79" s="92">
        <v>0</v>
      </c>
      <c r="C79" s="93">
        <v>0</v>
      </c>
      <c r="D79" s="16">
        <v>0</v>
      </c>
      <c r="E79" s="75">
        <v>0</v>
      </c>
      <c r="F79" s="16">
        <v>0</v>
      </c>
      <c r="G79" s="75">
        <v>0</v>
      </c>
      <c r="H79" s="16">
        <v>0</v>
      </c>
      <c r="I79" s="75">
        <v>0</v>
      </c>
      <c r="J79" s="16">
        <v>0</v>
      </c>
      <c r="K79" s="75">
        <v>0</v>
      </c>
      <c r="L79" s="16">
        <v>0</v>
      </c>
      <c r="M79" s="75">
        <v>0</v>
      </c>
      <c r="N79" s="16">
        <v>0</v>
      </c>
      <c r="O79" s="75">
        <v>0</v>
      </c>
      <c r="P79" s="16">
        <v>0</v>
      </c>
      <c r="Q79" s="75">
        <v>0</v>
      </c>
      <c r="R79" s="16">
        <v>0</v>
      </c>
      <c r="S79" s="75">
        <v>0</v>
      </c>
    </row>
    <row r="80" spans="1:19" x14ac:dyDescent="0.25">
      <c r="A80" s="4" t="s">
        <v>70</v>
      </c>
      <c r="B80" s="92">
        <v>48107.68</v>
      </c>
      <c r="C80" s="93">
        <v>1967745.43</v>
      </c>
      <c r="D80" s="16">
        <v>0</v>
      </c>
      <c r="E80" s="75">
        <v>0</v>
      </c>
      <c r="F80" s="16">
        <v>0</v>
      </c>
      <c r="G80" s="75">
        <v>0</v>
      </c>
      <c r="H80" s="16">
        <v>48107.68</v>
      </c>
      <c r="I80" s="75">
        <v>1967745.43</v>
      </c>
      <c r="J80" s="16">
        <v>0</v>
      </c>
      <c r="K80" s="75">
        <v>0</v>
      </c>
      <c r="L80" s="16">
        <v>0</v>
      </c>
      <c r="M80" s="75">
        <v>0</v>
      </c>
      <c r="N80" s="16">
        <v>0</v>
      </c>
      <c r="O80" s="75">
        <v>0</v>
      </c>
      <c r="P80" s="16">
        <v>0</v>
      </c>
      <c r="Q80" s="75">
        <v>0</v>
      </c>
      <c r="R80" s="16">
        <v>0</v>
      </c>
      <c r="S80" s="75">
        <v>0</v>
      </c>
    </row>
    <row r="81" spans="1:19" x14ac:dyDescent="0.25">
      <c r="A81" s="4" t="s">
        <v>71</v>
      </c>
      <c r="B81" s="92">
        <v>0</v>
      </c>
      <c r="C81" s="93">
        <v>0</v>
      </c>
      <c r="D81" s="16">
        <v>0</v>
      </c>
      <c r="E81" s="75">
        <v>0</v>
      </c>
      <c r="F81" s="16">
        <v>0</v>
      </c>
      <c r="G81" s="75">
        <v>0</v>
      </c>
      <c r="H81" s="16">
        <v>0</v>
      </c>
      <c r="I81" s="75">
        <v>0</v>
      </c>
      <c r="J81" s="16">
        <v>0</v>
      </c>
      <c r="K81" s="75">
        <v>0</v>
      </c>
      <c r="L81" s="16">
        <v>0</v>
      </c>
      <c r="M81" s="75">
        <v>0</v>
      </c>
      <c r="N81" s="16">
        <v>0</v>
      </c>
      <c r="O81" s="75">
        <v>0</v>
      </c>
      <c r="P81" s="16">
        <v>0</v>
      </c>
      <c r="Q81" s="75">
        <v>0</v>
      </c>
      <c r="R81" s="16">
        <v>0</v>
      </c>
      <c r="S81" s="75">
        <v>0</v>
      </c>
    </row>
    <row r="82" spans="1:19" x14ac:dyDescent="0.25">
      <c r="A82" s="4" t="s">
        <v>72</v>
      </c>
      <c r="B82" s="92">
        <v>0</v>
      </c>
      <c r="C82" s="93">
        <v>351919</v>
      </c>
      <c r="D82" s="16">
        <v>0</v>
      </c>
      <c r="E82" s="75">
        <v>0</v>
      </c>
      <c r="F82" s="16">
        <v>0</v>
      </c>
      <c r="G82" s="75">
        <v>0</v>
      </c>
      <c r="H82" s="16">
        <v>0</v>
      </c>
      <c r="I82" s="75">
        <v>351919</v>
      </c>
      <c r="J82" s="16">
        <v>0</v>
      </c>
      <c r="K82" s="75">
        <v>0</v>
      </c>
      <c r="L82" s="16">
        <v>0</v>
      </c>
      <c r="M82" s="75">
        <v>0</v>
      </c>
      <c r="N82" s="16">
        <v>0</v>
      </c>
      <c r="O82" s="75">
        <v>0</v>
      </c>
      <c r="P82" s="16">
        <v>0</v>
      </c>
      <c r="Q82" s="75">
        <v>0</v>
      </c>
      <c r="R82" s="16">
        <v>0</v>
      </c>
      <c r="S82" s="75">
        <v>0</v>
      </c>
    </row>
    <row r="83" spans="1:19" x14ac:dyDescent="0.25">
      <c r="A83" s="4" t="s">
        <v>73</v>
      </c>
      <c r="B83" s="92">
        <v>0</v>
      </c>
      <c r="C83" s="93">
        <v>0</v>
      </c>
      <c r="D83" s="16">
        <v>0</v>
      </c>
      <c r="E83" s="75">
        <v>0</v>
      </c>
      <c r="F83" s="16">
        <v>0</v>
      </c>
      <c r="G83" s="75">
        <v>0</v>
      </c>
      <c r="H83" s="16">
        <v>0</v>
      </c>
      <c r="I83" s="75">
        <v>0</v>
      </c>
      <c r="J83" s="16">
        <v>0</v>
      </c>
      <c r="K83" s="75">
        <v>0</v>
      </c>
      <c r="L83" s="16">
        <v>0</v>
      </c>
      <c r="M83" s="75">
        <v>0</v>
      </c>
      <c r="N83" s="16">
        <v>0</v>
      </c>
      <c r="O83" s="75">
        <v>0</v>
      </c>
      <c r="P83" s="16">
        <v>0</v>
      </c>
      <c r="Q83" s="75">
        <v>0</v>
      </c>
      <c r="R83" s="16">
        <v>0</v>
      </c>
      <c r="S83" s="75">
        <v>0</v>
      </c>
    </row>
    <row r="84" spans="1:19" x14ac:dyDescent="0.25">
      <c r="A84" s="4" t="s">
        <v>74</v>
      </c>
      <c r="B84" s="92">
        <v>0</v>
      </c>
      <c r="C84" s="93">
        <v>768804</v>
      </c>
      <c r="D84" s="16">
        <v>0</v>
      </c>
      <c r="E84" s="75">
        <v>0</v>
      </c>
      <c r="F84" s="16">
        <v>0</v>
      </c>
      <c r="G84" s="75">
        <v>0</v>
      </c>
      <c r="H84" s="16">
        <v>0</v>
      </c>
      <c r="I84" s="75">
        <v>768804</v>
      </c>
      <c r="J84" s="16">
        <v>0</v>
      </c>
      <c r="K84" s="75">
        <v>0</v>
      </c>
      <c r="L84" s="16">
        <v>0</v>
      </c>
      <c r="M84" s="75">
        <v>0</v>
      </c>
      <c r="N84" s="16">
        <v>0</v>
      </c>
      <c r="O84" s="75">
        <v>0</v>
      </c>
      <c r="P84" s="16">
        <v>0</v>
      </c>
      <c r="Q84" s="75">
        <v>0</v>
      </c>
      <c r="R84" s="16">
        <v>0</v>
      </c>
      <c r="S84" s="75">
        <v>0</v>
      </c>
    </row>
    <row r="85" spans="1:19" x14ac:dyDescent="0.25">
      <c r="A85" s="4" t="s">
        <v>75</v>
      </c>
      <c r="B85" s="92">
        <v>0</v>
      </c>
      <c r="C85" s="93">
        <v>0</v>
      </c>
      <c r="D85" s="16">
        <v>0</v>
      </c>
      <c r="E85" s="75">
        <v>0</v>
      </c>
      <c r="F85" s="16">
        <v>0</v>
      </c>
      <c r="G85" s="75">
        <v>0</v>
      </c>
      <c r="H85" s="16">
        <v>0</v>
      </c>
      <c r="I85" s="75">
        <v>0</v>
      </c>
      <c r="J85" s="16">
        <v>0</v>
      </c>
      <c r="K85" s="75">
        <v>0</v>
      </c>
      <c r="L85" s="16">
        <v>0</v>
      </c>
      <c r="M85" s="75">
        <v>0</v>
      </c>
      <c r="N85" s="16">
        <v>0</v>
      </c>
      <c r="O85" s="75">
        <v>0</v>
      </c>
      <c r="P85" s="16">
        <v>0</v>
      </c>
      <c r="Q85" s="75">
        <v>0</v>
      </c>
      <c r="R85" s="16">
        <v>0</v>
      </c>
      <c r="S85" s="75">
        <v>0</v>
      </c>
    </row>
    <row r="86" spans="1:19" x14ac:dyDescent="0.25">
      <c r="A86" s="4" t="s">
        <v>76</v>
      </c>
      <c r="B86" s="92">
        <v>0</v>
      </c>
      <c r="C86" s="93">
        <v>0</v>
      </c>
      <c r="D86" s="16">
        <v>0</v>
      </c>
      <c r="E86" s="75">
        <v>0</v>
      </c>
      <c r="F86" s="16">
        <v>0</v>
      </c>
      <c r="G86" s="75">
        <v>0</v>
      </c>
      <c r="H86" s="16">
        <v>0</v>
      </c>
      <c r="I86" s="75">
        <v>0</v>
      </c>
      <c r="J86" s="16">
        <v>0</v>
      </c>
      <c r="K86" s="75">
        <v>0</v>
      </c>
      <c r="L86" s="16">
        <v>0</v>
      </c>
      <c r="M86" s="75">
        <v>0</v>
      </c>
      <c r="N86" s="16">
        <v>0</v>
      </c>
      <c r="O86" s="75">
        <v>0</v>
      </c>
      <c r="P86" s="16">
        <v>0</v>
      </c>
      <c r="Q86" s="75">
        <v>0</v>
      </c>
      <c r="R86" s="16">
        <v>0</v>
      </c>
      <c r="S86" s="75">
        <v>0</v>
      </c>
    </row>
    <row r="87" spans="1:19" x14ac:dyDescent="0.25">
      <c r="A87" s="4" t="s">
        <v>77</v>
      </c>
      <c r="B87" s="92">
        <v>1336386.7</v>
      </c>
      <c r="C87" s="93">
        <v>0</v>
      </c>
      <c r="D87" s="16">
        <v>0</v>
      </c>
      <c r="E87" s="75">
        <v>0</v>
      </c>
      <c r="F87" s="16">
        <v>0</v>
      </c>
      <c r="G87" s="75">
        <v>0</v>
      </c>
      <c r="H87" s="16">
        <v>1336386.7</v>
      </c>
      <c r="I87" s="75">
        <v>0</v>
      </c>
      <c r="J87" s="16">
        <v>0</v>
      </c>
      <c r="K87" s="75">
        <v>0</v>
      </c>
      <c r="L87" s="16">
        <v>0</v>
      </c>
      <c r="M87" s="75">
        <v>0</v>
      </c>
      <c r="N87" s="16">
        <v>0</v>
      </c>
      <c r="O87" s="75">
        <v>0</v>
      </c>
      <c r="P87" s="16">
        <v>0</v>
      </c>
      <c r="Q87" s="75">
        <v>0</v>
      </c>
      <c r="R87" s="16">
        <v>0</v>
      </c>
      <c r="S87" s="75">
        <v>0</v>
      </c>
    </row>
    <row r="88" spans="1:19" x14ac:dyDescent="0.25">
      <c r="A88" s="4" t="s">
        <v>78</v>
      </c>
      <c r="B88" s="92">
        <v>0</v>
      </c>
      <c r="C88" s="93">
        <v>0</v>
      </c>
      <c r="D88" s="16">
        <v>0</v>
      </c>
      <c r="E88" s="75">
        <v>0</v>
      </c>
      <c r="F88" s="16">
        <v>0</v>
      </c>
      <c r="G88" s="75">
        <v>0</v>
      </c>
      <c r="H88" s="16">
        <v>0</v>
      </c>
      <c r="I88" s="75">
        <v>0</v>
      </c>
      <c r="J88" s="16">
        <v>0</v>
      </c>
      <c r="K88" s="75">
        <v>0</v>
      </c>
      <c r="L88" s="16">
        <v>0</v>
      </c>
      <c r="M88" s="75">
        <v>0</v>
      </c>
      <c r="N88" s="16">
        <v>0</v>
      </c>
      <c r="O88" s="75">
        <v>0</v>
      </c>
      <c r="P88" s="16">
        <v>0</v>
      </c>
      <c r="Q88" s="75">
        <v>0</v>
      </c>
      <c r="R88" s="16">
        <v>0</v>
      </c>
      <c r="S88" s="75">
        <v>0</v>
      </c>
    </row>
    <row r="89" spans="1:19" x14ac:dyDescent="0.25">
      <c r="A89" s="5"/>
      <c r="B89" s="94"/>
      <c r="C89" s="95"/>
      <c r="D89" s="18"/>
      <c r="E89" s="13"/>
      <c r="F89" s="18"/>
      <c r="G89" s="13"/>
      <c r="H89" s="18"/>
      <c r="I89" s="13"/>
      <c r="J89" s="18"/>
      <c r="K89" s="13"/>
      <c r="L89" s="18"/>
      <c r="M89" s="13"/>
      <c r="N89" s="18"/>
      <c r="O89" s="13"/>
      <c r="P89" s="18"/>
      <c r="Q89" s="13"/>
      <c r="R89" s="18"/>
      <c r="S89" s="13"/>
    </row>
    <row r="90" spans="1:19" x14ac:dyDescent="0.25">
      <c r="A90" s="30"/>
      <c r="B90" s="31">
        <f>SUM(B9:B89)</f>
        <v>6565644.0183663759</v>
      </c>
      <c r="C90" s="33">
        <f t="shared" ref="C90:S90" si="0">SUM(C9:C89)</f>
        <v>25066800.939999998</v>
      </c>
      <c r="D90" s="31">
        <f t="shared" si="0"/>
        <v>345484.65</v>
      </c>
      <c r="E90" s="33">
        <f t="shared" si="0"/>
        <v>378905</v>
      </c>
      <c r="F90" s="31">
        <f t="shared" si="0"/>
        <v>149</v>
      </c>
      <c r="G90" s="33">
        <f t="shared" si="0"/>
        <v>1000</v>
      </c>
      <c r="H90" s="31">
        <f t="shared" si="0"/>
        <v>6012648.2299999995</v>
      </c>
      <c r="I90" s="33">
        <f t="shared" si="0"/>
        <v>24339577.84</v>
      </c>
      <c r="J90" s="31">
        <f t="shared" si="0"/>
        <v>0</v>
      </c>
      <c r="K90" s="33">
        <f t="shared" si="0"/>
        <v>85660</v>
      </c>
      <c r="L90" s="31">
        <f t="shared" si="0"/>
        <v>0</v>
      </c>
      <c r="M90" s="33">
        <f t="shared" si="0"/>
        <v>0</v>
      </c>
      <c r="N90" s="31">
        <f t="shared" si="0"/>
        <v>0</v>
      </c>
      <c r="O90" s="33">
        <f t="shared" si="0"/>
        <v>0</v>
      </c>
      <c r="P90" s="31">
        <f t="shared" si="0"/>
        <v>0</v>
      </c>
      <c r="Q90" s="33">
        <f t="shared" si="0"/>
        <v>0</v>
      </c>
      <c r="R90" s="31">
        <f t="shared" si="0"/>
        <v>207362.13836637608</v>
      </c>
      <c r="S90" s="33">
        <f t="shared" si="0"/>
        <v>261658.1</v>
      </c>
    </row>
    <row r="91" spans="1:19" x14ac:dyDescent="0.25">
      <c r="A91" s="29" t="s">
        <v>285</v>
      </c>
      <c r="B91" s="10"/>
      <c r="C91" s="10"/>
      <c r="D91" s="10"/>
      <c r="E91" s="10"/>
      <c r="F91" s="10"/>
      <c r="G91" s="10"/>
      <c r="H91" s="10"/>
      <c r="I91" s="10"/>
      <c r="J91" s="10"/>
      <c r="K91" s="10"/>
      <c r="L91" s="10"/>
      <c r="M91" s="10"/>
      <c r="N91" s="10"/>
      <c r="O91" s="10"/>
      <c r="P91" s="10"/>
      <c r="Q91" s="10"/>
      <c r="R91" s="10"/>
      <c r="S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U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21" width="12.6640625" style="9"/>
    <col min="22" max="16384" width="12.6640625" style="6"/>
  </cols>
  <sheetData>
    <row r="1" spans="1:21" x14ac:dyDescent="0.25">
      <c r="A1" s="1" t="s">
        <v>0</v>
      </c>
      <c r="B1" s="7"/>
      <c r="C1" s="7"/>
      <c r="D1" s="7"/>
      <c r="E1" s="7"/>
      <c r="F1" s="7"/>
      <c r="G1" s="7"/>
      <c r="H1" s="7"/>
      <c r="I1" s="7"/>
      <c r="J1" s="7"/>
      <c r="K1" s="7"/>
      <c r="L1" s="7"/>
      <c r="M1" s="7"/>
      <c r="N1" s="7"/>
      <c r="O1" s="7"/>
      <c r="P1" s="7"/>
      <c r="Q1" s="7"/>
      <c r="R1" s="7"/>
      <c r="S1" s="7"/>
      <c r="T1" s="7"/>
      <c r="U1" s="7"/>
    </row>
    <row r="2" spans="1:21" ht="15.6" x14ac:dyDescent="0.3">
      <c r="A2" s="2" t="s">
        <v>271</v>
      </c>
      <c r="B2" s="8"/>
      <c r="C2" s="8"/>
      <c r="D2" s="8"/>
      <c r="E2" s="8"/>
      <c r="F2" s="8"/>
      <c r="G2" s="8"/>
      <c r="H2" s="8"/>
      <c r="I2" s="8"/>
      <c r="J2" s="8"/>
      <c r="K2" s="8"/>
      <c r="L2" s="8"/>
      <c r="M2" s="8"/>
      <c r="N2" s="8"/>
      <c r="O2" s="8"/>
      <c r="P2" s="8"/>
      <c r="Q2" s="8"/>
      <c r="R2" s="8"/>
      <c r="S2" s="8"/>
      <c r="T2" s="8"/>
      <c r="U2" s="8"/>
    </row>
    <row r="3" spans="1:21" x14ac:dyDescent="0.25">
      <c r="A3" s="28" t="str">
        <f>'Total Exp'!A3</f>
        <v>2016-17</v>
      </c>
    </row>
    <row r="4" spans="1:21" ht="15.6" x14ac:dyDescent="0.3">
      <c r="A4" s="82" t="s">
        <v>128</v>
      </c>
      <c r="B4" s="83"/>
      <c r="C4" s="84"/>
      <c r="D4" s="85"/>
      <c r="E4" s="83"/>
      <c r="F4" s="85"/>
      <c r="G4" s="83"/>
      <c r="H4" s="85"/>
      <c r="I4" s="83"/>
      <c r="J4" s="85"/>
      <c r="K4" s="83"/>
      <c r="L4" s="85"/>
      <c r="M4" s="83"/>
      <c r="N4" s="85"/>
      <c r="O4" s="83"/>
      <c r="P4" s="85"/>
      <c r="Q4" s="83"/>
      <c r="R4" s="85"/>
      <c r="S4" s="83"/>
      <c r="T4" s="85"/>
      <c r="U4" s="84" t="s">
        <v>287</v>
      </c>
    </row>
    <row r="5" spans="1:21" s="60" customFormat="1" ht="13.2" x14ac:dyDescent="0.25">
      <c r="A5" s="49"/>
      <c r="B5" s="65" t="s">
        <v>232</v>
      </c>
      <c r="C5" s="63"/>
      <c r="D5" s="64" t="s">
        <v>215</v>
      </c>
      <c r="E5" s="66"/>
      <c r="F5" s="65" t="s">
        <v>216</v>
      </c>
      <c r="G5" s="66"/>
      <c r="H5" s="65" t="s">
        <v>217</v>
      </c>
      <c r="I5" s="66"/>
      <c r="J5" s="64" t="s">
        <v>221</v>
      </c>
      <c r="K5" s="66"/>
      <c r="L5" s="65" t="s">
        <v>222</v>
      </c>
      <c r="M5" s="66"/>
      <c r="N5" s="65" t="s">
        <v>223</v>
      </c>
      <c r="O5" s="66"/>
      <c r="P5" s="64" t="s">
        <v>227</v>
      </c>
      <c r="Q5" s="66"/>
      <c r="R5" s="65" t="s">
        <v>228</v>
      </c>
      <c r="S5" s="66"/>
      <c r="T5" s="64" t="s">
        <v>231</v>
      </c>
      <c r="U5" s="66"/>
    </row>
    <row r="6" spans="1:21" s="60" customFormat="1" ht="13.2" x14ac:dyDescent="0.25">
      <c r="A6" s="49"/>
      <c r="B6" s="50" t="str">
        <f>$A$4&amp;" Total"</f>
        <v>Business &amp; Economic Services Total</v>
      </c>
      <c r="C6" s="52"/>
      <c r="D6" s="50" t="s">
        <v>218</v>
      </c>
      <c r="E6" s="52"/>
      <c r="F6" s="51" t="s">
        <v>219</v>
      </c>
      <c r="G6" s="52"/>
      <c r="H6" s="51" t="s">
        <v>220</v>
      </c>
      <c r="I6" s="52"/>
      <c r="J6" s="50" t="s">
        <v>224</v>
      </c>
      <c r="K6" s="52"/>
      <c r="L6" s="51" t="s">
        <v>225</v>
      </c>
      <c r="M6" s="52"/>
      <c r="N6" s="51" t="s">
        <v>226</v>
      </c>
      <c r="O6" s="52"/>
      <c r="P6" s="50" t="s">
        <v>229</v>
      </c>
      <c r="Q6" s="52"/>
      <c r="R6" s="51" t="s">
        <v>230</v>
      </c>
      <c r="S6" s="52"/>
      <c r="T6" s="53" t="s">
        <v>142</v>
      </c>
      <c r="U6" s="52"/>
    </row>
    <row r="7" spans="1:21" s="59" customFormat="1" ht="20.399999999999999" x14ac:dyDescent="0.2">
      <c r="A7" s="57"/>
      <c r="B7" s="42" t="s">
        <v>118</v>
      </c>
      <c r="C7" s="44" t="s">
        <v>119</v>
      </c>
      <c r="D7" s="42" t="s">
        <v>118</v>
      </c>
      <c r="E7" s="44" t="s">
        <v>119</v>
      </c>
      <c r="F7" s="42" t="s">
        <v>118</v>
      </c>
      <c r="G7" s="44" t="s">
        <v>119</v>
      </c>
      <c r="H7" s="42" t="s">
        <v>118</v>
      </c>
      <c r="I7" s="44" t="s">
        <v>119</v>
      </c>
      <c r="J7" s="42" t="s">
        <v>118</v>
      </c>
      <c r="K7" s="44" t="s">
        <v>119</v>
      </c>
      <c r="L7" s="42" t="s">
        <v>118</v>
      </c>
      <c r="M7" s="44" t="s">
        <v>119</v>
      </c>
      <c r="N7" s="42" t="s">
        <v>118</v>
      </c>
      <c r="O7" s="44" t="s">
        <v>119</v>
      </c>
      <c r="P7" s="42" t="s">
        <v>118</v>
      </c>
      <c r="Q7" s="44" t="s">
        <v>119</v>
      </c>
      <c r="R7" s="42" t="s">
        <v>118</v>
      </c>
      <c r="S7" s="44" t="s">
        <v>119</v>
      </c>
      <c r="T7" s="42" t="s">
        <v>118</v>
      </c>
      <c r="U7" s="44" t="s">
        <v>119</v>
      </c>
    </row>
    <row r="8" spans="1:21" s="59" customFormat="1" ht="10.199999999999999" x14ac:dyDescent="0.2">
      <c r="A8" s="67"/>
      <c r="B8" s="46" t="s">
        <v>120</v>
      </c>
      <c r="C8" s="48" t="s">
        <v>121</v>
      </c>
      <c r="D8" s="46" t="s">
        <v>120</v>
      </c>
      <c r="E8" s="48" t="s">
        <v>121</v>
      </c>
      <c r="F8" s="46" t="s">
        <v>120</v>
      </c>
      <c r="G8" s="48" t="s">
        <v>121</v>
      </c>
      <c r="H8" s="46" t="s">
        <v>120</v>
      </c>
      <c r="I8" s="48" t="s">
        <v>121</v>
      </c>
      <c r="J8" s="46" t="s">
        <v>120</v>
      </c>
      <c r="K8" s="48" t="s">
        <v>121</v>
      </c>
      <c r="L8" s="46" t="s">
        <v>120</v>
      </c>
      <c r="M8" s="48" t="s">
        <v>121</v>
      </c>
      <c r="N8" s="46" t="s">
        <v>120</v>
      </c>
      <c r="O8" s="48" t="s">
        <v>121</v>
      </c>
      <c r="P8" s="46" t="s">
        <v>120</v>
      </c>
      <c r="Q8" s="48" t="s">
        <v>121</v>
      </c>
      <c r="R8" s="46" t="s">
        <v>120</v>
      </c>
      <c r="S8" s="48" t="s">
        <v>121</v>
      </c>
      <c r="T8" s="46" t="s">
        <v>120</v>
      </c>
      <c r="U8" s="48" t="s">
        <v>121</v>
      </c>
    </row>
    <row r="9" spans="1:21" x14ac:dyDescent="0.25">
      <c r="A9" s="3"/>
      <c r="B9" s="89"/>
      <c r="C9" s="91"/>
      <c r="D9" s="14"/>
      <c r="E9" s="11"/>
      <c r="F9" s="14"/>
      <c r="G9" s="11"/>
      <c r="H9" s="14"/>
      <c r="I9" s="11"/>
      <c r="J9" s="14"/>
      <c r="K9" s="11"/>
      <c r="L9" s="14"/>
      <c r="M9" s="11"/>
      <c r="N9" s="14"/>
      <c r="O9" s="11"/>
      <c r="P9" s="14"/>
      <c r="Q9" s="11"/>
      <c r="R9" s="14"/>
      <c r="S9" s="11"/>
      <c r="T9" s="14"/>
      <c r="U9" s="11"/>
    </row>
    <row r="10" spans="1:21" x14ac:dyDescent="0.25">
      <c r="A10" s="4" t="s">
        <v>1</v>
      </c>
      <c r="B10" s="92">
        <v>0</v>
      </c>
      <c r="C10" s="93">
        <v>0</v>
      </c>
      <c r="D10" s="16">
        <v>0</v>
      </c>
      <c r="E10" s="75">
        <v>0</v>
      </c>
      <c r="F10" s="16">
        <v>0</v>
      </c>
      <c r="G10" s="75">
        <v>0</v>
      </c>
      <c r="H10" s="16">
        <v>0</v>
      </c>
      <c r="I10" s="75">
        <v>0</v>
      </c>
      <c r="J10" s="16">
        <v>0</v>
      </c>
      <c r="K10" s="75">
        <v>0</v>
      </c>
      <c r="L10" s="16">
        <v>0</v>
      </c>
      <c r="M10" s="75">
        <v>0</v>
      </c>
      <c r="N10" s="16">
        <v>0</v>
      </c>
      <c r="O10" s="75">
        <v>0</v>
      </c>
      <c r="P10" s="16">
        <v>0</v>
      </c>
      <c r="Q10" s="75">
        <v>0</v>
      </c>
      <c r="R10" s="16">
        <v>0</v>
      </c>
      <c r="S10" s="75">
        <v>0</v>
      </c>
      <c r="T10" s="16">
        <v>0</v>
      </c>
      <c r="U10" s="75">
        <v>0</v>
      </c>
    </row>
    <row r="11" spans="1:21" x14ac:dyDescent="0.25">
      <c r="A11" s="4" t="s">
        <v>2</v>
      </c>
      <c r="B11" s="92">
        <v>0</v>
      </c>
      <c r="C11" s="93">
        <v>77073</v>
      </c>
      <c r="D11" s="16">
        <v>0</v>
      </c>
      <c r="E11" s="75">
        <v>0</v>
      </c>
      <c r="F11" s="16">
        <v>0</v>
      </c>
      <c r="G11" s="75">
        <v>0</v>
      </c>
      <c r="H11" s="16">
        <v>0</v>
      </c>
      <c r="I11" s="75">
        <v>71800</v>
      </c>
      <c r="J11" s="16">
        <v>0</v>
      </c>
      <c r="K11" s="75">
        <v>0</v>
      </c>
      <c r="L11" s="16">
        <v>0</v>
      </c>
      <c r="M11" s="75">
        <v>0</v>
      </c>
      <c r="N11" s="16">
        <v>0</v>
      </c>
      <c r="O11" s="75">
        <v>0</v>
      </c>
      <c r="P11" s="16">
        <v>0</v>
      </c>
      <c r="Q11" s="75">
        <v>0</v>
      </c>
      <c r="R11" s="16">
        <v>0</v>
      </c>
      <c r="S11" s="75">
        <v>5273</v>
      </c>
      <c r="T11" s="16">
        <v>0</v>
      </c>
      <c r="U11" s="75">
        <v>0</v>
      </c>
    </row>
    <row r="12" spans="1:21" x14ac:dyDescent="0.25">
      <c r="A12" s="4" t="s">
        <v>3</v>
      </c>
      <c r="B12" s="92">
        <v>0</v>
      </c>
      <c r="C12" s="93">
        <v>0</v>
      </c>
      <c r="D12" s="16">
        <v>0</v>
      </c>
      <c r="E12" s="75">
        <v>0</v>
      </c>
      <c r="F12" s="16">
        <v>0</v>
      </c>
      <c r="G12" s="75">
        <v>0</v>
      </c>
      <c r="H12" s="16">
        <v>0</v>
      </c>
      <c r="I12" s="75">
        <v>0</v>
      </c>
      <c r="J12" s="16">
        <v>0</v>
      </c>
      <c r="K12" s="75">
        <v>0</v>
      </c>
      <c r="L12" s="16">
        <v>0</v>
      </c>
      <c r="M12" s="75">
        <v>0</v>
      </c>
      <c r="N12" s="16">
        <v>0</v>
      </c>
      <c r="O12" s="75">
        <v>0</v>
      </c>
      <c r="P12" s="16">
        <v>0</v>
      </c>
      <c r="Q12" s="75">
        <v>0</v>
      </c>
      <c r="R12" s="16">
        <v>0</v>
      </c>
      <c r="S12" s="75">
        <v>0</v>
      </c>
      <c r="T12" s="16">
        <v>0</v>
      </c>
      <c r="U12" s="75">
        <v>0</v>
      </c>
    </row>
    <row r="13" spans="1:21" x14ac:dyDescent="0.25">
      <c r="A13" s="4" t="s">
        <v>4</v>
      </c>
      <c r="B13" s="92">
        <v>1400000</v>
      </c>
      <c r="C13" s="93">
        <v>0</v>
      </c>
      <c r="D13" s="16">
        <v>-2000</v>
      </c>
      <c r="E13" s="75">
        <v>0</v>
      </c>
      <c r="F13" s="16">
        <v>-1000</v>
      </c>
      <c r="G13" s="75">
        <v>0</v>
      </c>
      <c r="H13" s="16">
        <v>0</v>
      </c>
      <c r="I13" s="75">
        <v>0</v>
      </c>
      <c r="J13" s="16">
        <v>0</v>
      </c>
      <c r="K13" s="75">
        <v>0</v>
      </c>
      <c r="L13" s="16">
        <v>0</v>
      </c>
      <c r="M13" s="75">
        <v>0</v>
      </c>
      <c r="N13" s="16">
        <v>0</v>
      </c>
      <c r="O13" s="75">
        <v>0</v>
      </c>
      <c r="P13" s="16">
        <v>0</v>
      </c>
      <c r="Q13" s="75">
        <v>0</v>
      </c>
      <c r="R13" s="16">
        <v>1403000</v>
      </c>
      <c r="S13" s="75">
        <v>0</v>
      </c>
      <c r="T13" s="16">
        <v>0</v>
      </c>
      <c r="U13" s="75">
        <v>0</v>
      </c>
    </row>
    <row r="14" spans="1:21" x14ac:dyDescent="0.25">
      <c r="A14" s="4" t="s">
        <v>5</v>
      </c>
      <c r="B14" s="92">
        <v>0</v>
      </c>
      <c r="C14" s="93">
        <v>0</v>
      </c>
      <c r="D14" s="16">
        <v>0</v>
      </c>
      <c r="E14" s="75">
        <v>0</v>
      </c>
      <c r="F14" s="16">
        <v>0</v>
      </c>
      <c r="G14" s="75">
        <v>0</v>
      </c>
      <c r="H14" s="16">
        <v>0</v>
      </c>
      <c r="I14" s="75">
        <v>0</v>
      </c>
      <c r="J14" s="16">
        <v>0</v>
      </c>
      <c r="K14" s="75">
        <v>0</v>
      </c>
      <c r="L14" s="16">
        <v>0</v>
      </c>
      <c r="M14" s="75">
        <v>0</v>
      </c>
      <c r="N14" s="16">
        <v>0</v>
      </c>
      <c r="O14" s="75">
        <v>0</v>
      </c>
      <c r="P14" s="16">
        <v>0</v>
      </c>
      <c r="Q14" s="75">
        <v>0</v>
      </c>
      <c r="R14" s="16">
        <v>0</v>
      </c>
      <c r="S14" s="75">
        <v>0</v>
      </c>
      <c r="T14" s="16">
        <v>0</v>
      </c>
      <c r="U14" s="75">
        <v>0</v>
      </c>
    </row>
    <row r="15" spans="1:21" x14ac:dyDescent="0.25">
      <c r="A15" s="4" t="s">
        <v>6</v>
      </c>
      <c r="B15" s="92">
        <v>0</v>
      </c>
      <c r="C15" s="93">
        <v>0</v>
      </c>
      <c r="D15" s="16">
        <v>0</v>
      </c>
      <c r="E15" s="75">
        <v>0</v>
      </c>
      <c r="F15" s="16">
        <v>0</v>
      </c>
      <c r="G15" s="75">
        <v>0</v>
      </c>
      <c r="H15" s="16">
        <v>0</v>
      </c>
      <c r="I15" s="75">
        <v>0</v>
      </c>
      <c r="J15" s="16">
        <v>0</v>
      </c>
      <c r="K15" s="75">
        <v>0</v>
      </c>
      <c r="L15" s="16">
        <v>0</v>
      </c>
      <c r="M15" s="75">
        <v>0</v>
      </c>
      <c r="N15" s="16">
        <v>0</v>
      </c>
      <c r="O15" s="75">
        <v>0</v>
      </c>
      <c r="P15" s="16">
        <v>0</v>
      </c>
      <c r="Q15" s="75">
        <v>0</v>
      </c>
      <c r="R15" s="16">
        <v>0</v>
      </c>
      <c r="S15" s="75">
        <v>0</v>
      </c>
      <c r="T15" s="16">
        <v>0</v>
      </c>
      <c r="U15" s="75">
        <v>0</v>
      </c>
    </row>
    <row r="16" spans="1:21" x14ac:dyDescent="0.25">
      <c r="A16" s="4" t="s">
        <v>7</v>
      </c>
      <c r="B16" s="92">
        <v>0</v>
      </c>
      <c r="C16" s="93">
        <v>23889.279999999999</v>
      </c>
      <c r="D16" s="16">
        <v>0</v>
      </c>
      <c r="E16" s="75">
        <v>23889.279999999999</v>
      </c>
      <c r="F16" s="16">
        <v>0</v>
      </c>
      <c r="G16" s="75">
        <v>0</v>
      </c>
      <c r="H16" s="16">
        <v>0</v>
      </c>
      <c r="I16" s="75">
        <v>0</v>
      </c>
      <c r="J16" s="16">
        <v>0</v>
      </c>
      <c r="K16" s="75">
        <v>0</v>
      </c>
      <c r="L16" s="16">
        <v>0</v>
      </c>
      <c r="M16" s="75">
        <v>0</v>
      </c>
      <c r="N16" s="16">
        <v>0</v>
      </c>
      <c r="O16" s="75">
        <v>0</v>
      </c>
      <c r="P16" s="16">
        <v>0</v>
      </c>
      <c r="Q16" s="75">
        <v>0</v>
      </c>
      <c r="R16" s="16">
        <v>0</v>
      </c>
      <c r="S16" s="75">
        <v>0</v>
      </c>
      <c r="T16" s="16">
        <v>0</v>
      </c>
      <c r="U16" s="75">
        <v>0</v>
      </c>
    </row>
    <row r="17" spans="1:21" x14ac:dyDescent="0.25">
      <c r="A17" s="4" t="s">
        <v>8</v>
      </c>
      <c r="B17" s="92">
        <v>0</v>
      </c>
      <c r="C17" s="93">
        <v>0</v>
      </c>
      <c r="D17" s="16">
        <v>0</v>
      </c>
      <c r="E17" s="75">
        <v>0</v>
      </c>
      <c r="F17" s="16">
        <v>0</v>
      </c>
      <c r="G17" s="75">
        <v>0</v>
      </c>
      <c r="H17" s="16">
        <v>0</v>
      </c>
      <c r="I17" s="75">
        <v>0</v>
      </c>
      <c r="J17" s="16">
        <v>0</v>
      </c>
      <c r="K17" s="75">
        <v>0</v>
      </c>
      <c r="L17" s="16">
        <v>0</v>
      </c>
      <c r="M17" s="75">
        <v>0</v>
      </c>
      <c r="N17" s="16">
        <v>0</v>
      </c>
      <c r="O17" s="75">
        <v>0</v>
      </c>
      <c r="P17" s="16">
        <v>0</v>
      </c>
      <c r="Q17" s="75">
        <v>0</v>
      </c>
      <c r="R17" s="16">
        <v>0</v>
      </c>
      <c r="S17" s="75">
        <v>0</v>
      </c>
      <c r="T17" s="16">
        <v>0</v>
      </c>
      <c r="U17" s="75">
        <v>0</v>
      </c>
    </row>
    <row r="18" spans="1:21" x14ac:dyDescent="0.25">
      <c r="A18" s="4" t="s">
        <v>9</v>
      </c>
      <c r="B18" s="92">
        <v>0</v>
      </c>
      <c r="C18" s="93">
        <v>0</v>
      </c>
      <c r="D18" s="16">
        <v>0</v>
      </c>
      <c r="E18" s="75">
        <v>0</v>
      </c>
      <c r="F18" s="16">
        <v>0</v>
      </c>
      <c r="G18" s="75">
        <v>0</v>
      </c>
      <c r="H18" s="16">
        <v>0</v>
      </c>
      <c r="I18" s="75">
        <v>0</v>
      </c>
      <c r="J18" s="16">
        <v>0</v>
      </c>
      <c r="K18" s="75">
        <v>0</v>
      </c>
      <c r="L18" s="16">
        <v>0</v>
      </c>
      <c r="M18" s="75">
        <v>0</v>
      </c>
      <c r="N18" s="16">
        <v>0</v>
      </c>
      <c r="O18" s="75">
        <v>0</v>
      </c>
      <c r="P18" s="16">
        <v>0</v>
      </c>
      <c r="Q18" s="75">
        <v>0</v>
      </c>
      <c r="R18" s="16">
        <v>0</v>
      </c>
      <c r="S18" s="75">
        <v>0</v>
      </c>
      <c r="T18" s="16">
        <v>0</v>
      </c>
      <c r="U18" s="75">
        <v>0</v>
      </c>
    </row>
    <row r="19" spans="1:21" x14ac:dyDescent="0.25">
      <c r="A19" s="4" t="s">
        <v>10</v>
      </c>
      <c r="B19" s="92">
        <v>0</v>
      </c>
      <c r="C19" s="93">
        <v>0</v>
      </c>
      <c r="D19" s="16">
        <v>0</v>
      </c>
      <c r="E19" s="75">
        <v>0</v>
      </c>
      <c r="F19" s="16">
        <v>0</v>
      </c>
      <c r="G19" s="75">
        <v>0</v>
      </c>
      <c r="H19" s="16">
        <v>0</v>
      </c>
      <c r="I19" s="75">
        <v>0</v>
      </c>
      <c r="J19" s="16">
        <v>0</v>
      </c>
      <c r="K19" s="75">
        <v>0</v>
      </c>
      <c r="L19" s="16">
        <v>0</v>
      </c>
      <c r="M19" s="75">
        <v>0</v>
      </c>
      <c r="N19" s="16">
        <v>0</v>
      </c>
      <c r="O19" s="75">
        <v>0</v>
      </c>
      <c r="P19" s="16">
        <v>0</v>
      </c>
      <c r="Q19" s="75">
        <v>0</v>
      </c>
      <c r="R19" s="16">
        <v>0</v>
      </c>
      <c r="S19" s="75">
        <v>0</v>
      </c>
      <c r="T19" s="16">
        <v>0</v>
      </c>
      <c r="U19" s="75">
        <v>0</v>
      </c>
    </row>
    <row r="20" spans="1:21" x14ac:dyDescent="0.25">
      <c r="A20" s="4" t="s">
        <v>11</v>
      </c>
      <c r="B20" s="92">
        <v>0</v>
      </c>
      <c r="C20" s="93">
        <v>0</v>
      </c>
      <c r="D20" s="16">
        <v>0</v>
      </c>
      <c r="E20" s="75">
        <v>0</v>
      </c>
      <c r="F20" s="16">
        <v>0</v>
      </c>
      <c r="G20" s="75">
        <v>0</v>
      </c>
      <c r="H20" s="16">
        <v>0</v>
      </c>
      <c r="I20" s="75">
        <v>0</v>
      </c>
      <c r="J20" s="16">
        <v>0</v>
      </c>
      <c r="K20" s="75">
        <v>0</v>
      </c>
      <c r="L20" s="16">
        <v>0</v>
      </c>
      <c r="M20" s="75">
        <v>0</v>
      </c>
      <c r="N20" s="16">
        <v>0</v>
      </c>
      <c r="O20" s="75">
        <v>0</v>
      </c>
      <c r="P20" s="16">
        <v>0</v>
      </c>
      <c r="Q20" s="75">
        <v>0</v>
      </c>
      <c r="R20" s="16">
        <v>0</v>
      </c>
      <c r="S20" s="75">
        <v>0</v>
      </c>
      <c r="T20" s="16">
        <v>0</v>
      </c>
      <c r="U20" s="75">
        <v>0</v>
      </c>
    </row>
    <row r="21" spans="1:21" x14ac:dyDescent="0.25">
      <c r="A21" s="4" t="s">
        <v>12</v>
      </c>
      <c r="B21" s="92">
        <v>357080.49</v>
      </c>
      <c r="C21" s="93">
        <v>0</v>
      </c>
      <c r="D21" s="16">
        <v>0</v>
      </c>
      <c r="E21" s="75">
        <v>0</v>
      </c>
      <c r="F21" s="16">
        <v>0</v>
      </c>
      <c r="G21" s="75">
        <v>0</v>
      </c>
      <c r="H21" s="16">
        <v>389039.13</v>
      </c>
      <c r="I21" s="75">
        <v>0</v>
      </c>
      <c r="J21" s="16">
        <v>0</v>
      </c>
      <c r="K21" s="75">
        <v>0</v>
      </c>
      <c r="L21" s="16">
        <v>0</v>
      </c>
      <c r="M21" s="75">
        <v>0</v>
      </c>
      <c r="N21" s="16">
        <v>5056.47</v>
      </c>
      <c r="O21" s="75">
        <v>0</v>
      </c>
      <c r="P21" s="16">
        <v>27078.13</v>
      </c>
      <c r="Q21" s="75">
        <v>0</v>
      </c>
      <c r="R21" s="16">
        <v>-64093.24</v>
      </c>
      <c r="S21" s="75">
        <v>0</v>
      </c>
      <c r="T21" s="16">
        <v>0</v>
      </c>
      <c r="U21" s="75">
        <v>0</v>
      </c>
    </row>
    <row r="22" spans="1:21" x14ac:dyDescent="0.25">
      <c r="A22" s="4" t="s">
        <v>13</v>
      </c>
      <c r="B22" s="92">
        <v>13711939.469999999</v>
      </c>
      <c r="C22" s="93">
        <v>42429651.880000003</v>
      </c>
      <c r="D22" s="16">
        <v>13711939.469999999</v>
      </c>
      <c r="E22" s="75">
        <v>34229422.240000002</v>
      </c>
      <c r="F22" s="16">
        <v>0</v>
      </c>
      <c r="G22" s="75">
        <v>0</v>
      </c>
      <c r="H22" s="16">
        <v>0</v>
      </c>
      <c r="I22" s="75">
        <v>0</v>
      </c>
      <c r="J22" s="16">
        <v>0</v>
      </c>
      <c r="K22" s="75">
        <v>0</v>
      </c>
      <c r="L22" s="16">
        <v>0</v>
      </c>
      <c r="M22" s="75">
        <v>0</v>
      </c>
      <c r="N22" s="16">
        <v>0</v>
      </c>
      <c r="O22" s="75">
        <v>0</v>
      </c>
      <c r="P22" s="16">
        <v>0</v>
      </c>
      <c r="Q22" s="75">
        <v>0</v>
      </c>
      <c r="R22" s="16">
        <v>0</v>
      </c>
      <c r="S22" s="75">
        <v>8200229.6399999997</v>
      </c>
      <c r="T22" s="16">
        <v>0</v>
      </c>
      <c r="U22" s="75">
        <v>0</v>
      </c>
    </row>
    <row r="23" spans="1:21" x14ac:dyDescent="0.25">
      <c r="A23" s="4" t="s">
        <v>14</v>
      </c>
      <c r="B23" s="92">
        <v>0</v>
      </c>
      <c r="C23" s="93">
        <v>119810</v>
      </c>
      <c r="D23" s="16">
        <v>0</v>
      </c>
      <c r="E23" s="75">
        <v>0</v>
      </c>
      <c r="F23" s="16">
        <v>0</v>
      </c>
      <c r="G23" s="75">
        <v>0</v>
      </c>
      <c r="H23" s="16">
        <v>0</v>
      </c>
      <c r="I23" s="75">
        <v>0</v>
      </c>
      <c r="J23" s="16">
        <v>0</v>
      </c>
      <c r="K23" s="75">
        <v>116060</v>
      </c>
      <c r="L23" s="16">
        <v>0</v>
      </c>
      <c r="M23" s="75">
        <v>0</v>
      </c>
      <c r="N23" s="16">
        <v>0</v>
      </c>
      <c r="O23" s="75">
        <v>0</v>
      </c>
      <c r="P23" s="16">
        <v>0</v>
      </c>
      <c r="Q23" s="75">
        <v>0</v>
      </c>
      <c r="R23" s="16">
        <v>0</v>
      </c>
      <c r="S23" s="75">
        <v>3750</v>
      </c>
      <c r="T23" s="16">
        <v>0</v>
      </c>
      <c r="U23" s="75">
        <v>0</v>
      </c>
    </row>
    <row r="24" spans="1:21" x14ac:dyDescent="0.25">
      <c r="A24" s="4" t="s">
        <v>15</v>
      </c>
      <c r="B24" s="92">
        <v>0</v>
      </c>
      <c r="C24" s="93">
        <v>0</v>
      </c>
      <c r="D24" s="16">
        <v>0</v>
      </c>
      <c r="E24" s="75">
        <v>0</v>
      </c>
      <c r="F24" s="16">
        <v>0</v>
      </c>
      <c r="G24" s="75">
        <v>0</v>
      </c>
      <c r="H24" s="16">
        <v>0</v>
      </c>
      <c r="I24" s="75">
        <v>0</v>
      </c>
      <c r="J24" s="16">
        <v>0</v>
      </c>
      <c r="K24" s="75">
        <v>0</v>
      </c>
      <c r="L24" s="16">
        <v>0</v>
      </c>
      <c r="M24" s="75">
        <v>0</v>
      </c>
      <c r="N24" s="16">
        <v>0</v>
      </c>
      <c r="O24" s="75">
        <v>0</v>
      </c>
      <c r="P24" s="16">
        <v>0</v>
      </c>
      <c r="Q24" s="75">
        <v>0</v>
      </c>
      <c r="R24" s="16">
        <v>0</v>
      </c>
      <c r="S24" s="75">
        <v>0</v>
      </c>
      <c r="T24" s="16">
        <v>0</v>
      </c>
      <c r="U24" s="75">
        <v>0</v>
      </c>
    </row>
    <row r="25" spans="1:21" x14ac:dyDescent="0.25">
      <c r="A25" s="4" t="s">
        <v>16</v>
      </c>
      <c r="B25" s="92">
        <v>0</v>
      </c>
      <c r="C25" s="93">
        <v>0</v>
      </c>
      <c r="D25" s="16">
        <v>0</v>
      </c>
      <c r="E25" s="75">
        <v>0</v>
      </c>
      <c r="F25" s="16">
        <v>0</v>
      </c>
      <c r="G25" s="75">
        <v>0</v>
      </c>
      <c r="H25" s="16">
        <v>0</v>
      </c>
      <c r="I25" s="75">
        <v>0</v>
      </c>
      <c r="J25" s="16">
        <v>0</v>
      </c>
      <c r="K25" s="75">
        <v>0</v>
      </c>
      <c r="L25" s="16">
        <v>0</v>
      </c>
      <c r="M25" s="75">
        <v>0</v>
      </c>
      <c r="N25" s="16">
        <v>0</v>
      </c>
      <c r="O25" s="75">
        <v>0</v>
      </c>
      <c r="P25" s="16">
        <v>0</v>
      </c>
      <c r="Q25" s="75">
        <v>0</v>
      </c>
      <c r="R25" s="16">
        <v>0</v>
      </c>
      <c r="S25" s="75">
        <v>0</v>
      </c>
      <c r="T25" s="16">
        <v>0</v>
      </c>
      <c r="U25" s="75">
        <v>0</v>
      </c>
    </row>
    <row r="26" spans="1:21" x14ac:dyDescent="0.25">
      <c r="A26" s="4" t="s">
        <v>17</v>
      </c>
      <c r="B26" s="92">
        <v>0</v>
      </c>
      <c r="C26" s="93">
        <v>0</v>
      </c>
      <c r="D26" s="16">
        <v>0</v>
      </c>
      <c r="E26" s="75">
        <v>0</v>
      </c>
      <c r="F26" s="16">
        <v>0</v>
      </c>
      <c r="G26" s="75">
        <v>0</v>
      </c>
      <c r="H26" s="16">
        <v>0</v>
      </c>
      <c r="I26" s="75">
        <v>0</v>
      </c>
      <c r="J26" s="16">
        <v>0</v>
      </c>
      <c r="K26" s="75">
        <v>0</v>
      </c>
      <c r="L26" s="16">
        <v>0</v>
      </c>
      <c r="M26" s="75">
        <v>0</v>
      </c>
      <c r="N26" s="16">
        <v>0</v>
      </c>
      <c r="O26" s="75">
        <v>0</v>
      </c>
      <c r="P26" s="16">
        <v>0</v>
      </c>
      <c r="Q26" s="75">
        <v>0</v>
      </c>
      <c r="R26" s="16">
        <v>0</v>
      </c>
      <c r="S26" s="75">
        <v>0</v>
      </c>
      <c r="T26" s="16">
        <v>0</v>
      </c>
      <c r="U26" s="75">
        <v>0</v>
      </c>
    </row>
    <row r="27" spans="1:21" x14ac:dyDescent="0.25">
      <c r="A27" s="4" t="s">
        <v>18</v>
      </c>
      <c r="B27" s="92">
        <v>63047</v>
      </c>
      <c r="C27" s="93">
        <v>0</v>
      </c>
      <c r="D27" s="16">
        <v>0</v>
      </c>
      <c r="E27" s="75">
        <v>0</v>
      </c>
      <c r="F27" s="16">
        <v>0</v>
      </c>
      <c r="G27" s="75">
        <v>0</v>
      </c>
      <c r="H27" s="16">
        <v>63047</v>
      </c>
      <c r="I27" s="75">
        <v>0</v>
      </c>
      <c r="J27" s="16">
        <v>0</v>
      </c>
      <c r="K27" s="75">
        <v>0</v>
      </c>
      <c r="L27" s="16">
        <v>0</v>
      </c>
      <c r="M27" s="75">
        <v>0</v>
      </c>
      <c r="N27" s="16">
        <v>0</v>
      </c>
      <c r="O27" s="75">
        <v>0</v>
      </c>
      <c r="P27" s="16">
        <v>0</v>
      </c>
      <c r="Q27" s="75">
        <v>0</v>
      </c>
      <c r="R27" s="16">
        <v>0</v>
      </c>
      <c r="S27" s="75">
        <v>0</v>
      </c>
      <c r="T27" s="16">
        <v>0</v>
      </c>
      <c r="U27" s="75">
        <v>0</v>
      </c>
    </row>
    <row r="28" spans="1:21" x14ac:dyDescent="0.25">
      <c r="A28" s="4" t="s">
        <v>19</v>
      </c>
      <c r="B28" s="92">
        <v>636626</v>
      </c>
      <c r="C28" s="93">
        <v>7659</v>
      </c>
      <c r="D28" s="16">
        <v>304331</v>
      </c>
      <c r="E28" s="75">
        <v>0</v>
      </c>
      <c r="F28" s="16">
        <v>0</v>
      </c>
      <c r="G28" s="75">
        <v>0</v>
      </c>
      <c r="H28" s="16">
        <v>152295</v>
      </c>
      <c r="I28" s="75">
        <v>1977</v>
      </c>
      <c r="J28" s="16">
        <v>0</v>
      </c>
      <c r="K28" s="75">
        <v>0</v>
      </c>
      <c r="L28" s="16">
        <v>0</v>
      </c>
      <c r="M28" s="75">
        <v>5682</v>
      </c>
      <c r="N28" s="16">
        <v>0</v>
      </c>
      <c r="O28" s="75">
        <v>0</v>
      </c>
      <c r="P28" s="16">
        <v>0</v>
      </c>
      <c r="Q28" s="75">
        <v>0</v>
      </c>
      <c r="R28" s="16">
        <v>180000</v>
      </c>
      <c r="S28" s="75">
        <v>0</v>
      </c>
      <c r="T28" s="16">
        <v>0</v>
      </c>
      <c r="U28" s="75">
        <v>0</v>
      </c>
    </row>
    <row r="29" spans="1:21" x14ac:dyDescent="0.25">
      <c r="A29" s="4" t="s">
        <v>20</v>
      </c>
      <c r="B29" s="92">
        <v>0</v>
      </c>
      <c r="C29" s="93">
        <v>0</v>
      </c>
      <c r="D29" s="16">
        <v>0</v>
      </c>
      <c r="E29" s="75">
        <v>0</v>
      </c>
      <c r="F29" s="16">
        <v>0</v>
      </c>
      <c r="G29" s="75">
        <v>0</v>
      </c>
      <c r="H29" s="16">
        <v>0</v>
      </c>
      <c r="I29" s="75">
        <v>0</v>
      </c>
      <c r="J29" s="16">
        <v>0</v>
      </c>
      <c r="K29" s="75">
        <v>0</v>
      </c>
      <c r="L29" s="16">
        <v>0</v>
      </c>
      <c r="M29" s="75">
        <v>0</v>
      </c>
      <c r="N29" s="16">
        <v>0</v>
      </c>
      <c r="O29" s="75">
        <v>0</v>
      </c>
      <c r="P29" s="16">
        <v>0</v>
      </c>
      <c r="Q29" s="75">
        <v>0</v>
      </c>
      <c r="R29" s="16">
        <v>0</v>
      </c>
      <c r="S29" s="75">
        <v>0</v>
      </c>
      <c r="T29" s="16">
        <v>0</v>
      </c>
      <c r="U29" s="75">
        <v>0</v>
      </c>
    </row>
    <row r="30" spans="1:21" x14ac:dyDescent="0.25">
      <c r="A30" s="4" t="s">
        <v>21</v>
      </c>
      <c r="B30" s="92">
        <v>0</v>
      </c>
      <c r="C30" s="93">
        <v>52171</v>
      </c>
      <c r="D30" s="16">
        <v>0</v>
      </c>
      <c r="E30" s="75">
        <v>0</v>
      </c>
      <c r="F30" s="16">
        <v>0</v>
      </c>
      <c r="G30" s="75">
        <v>0</v>
      </c>
      <c r="H30" s="16">
        <v>0</v>
      </c>
      <c r="I30" s="75">
        <v>0</v>
      </c>
      <c r="J30" s="16">
        <v>0</v>
      </c>
      <c r="K30" s="75">
        <v>0</v>
      </c>
      <c r="L30" s="16">
        <v>0</v>
      </c>
      <c r="M30" s="75">
        <v>52800</v>
      </c>
      <c r="N30" s="16">
        <v>0</v>
      </c>
      <c r="O30" s="75">
        <v>26140</v>
      </c>
      <c r="P30" s="16">
        <v>0</v>
      </c>
      <c r="Q30" s="75">
        <v>0</v>
      </c>
      <c r="R30" s="16">
        <v>0</v>
      </c>
      <c r="S30" s="75">
        <v>-26769</v>
      </c>
      <c r="T30" s="16">
        <v>0</v>
      </c>
      <c r="U30" s="75">
        <v>0</v>
      </c>
    </row>
    <row r="31" spans="1:21" x14ac:dyDescent="0.25">
      <c r="A31" s="4" t="s">
        <v>22</v>
      </c>
      <c r="B31" s="92">
        <v>385009</v>
      </c>
      <c r="C31" s="93">
        <v>0</v>
      </c>
      <c r="D31" s="16">
        <v>0</v>
      </c>
      <c r="E31" s="75">
        <v>0</v>
      </c>
      <c r="F31" s="16">
        <v>0</v>
      </c>
      <c r="G31" s="75">
        <v>0</v>
      </c>
      <c r="H31" s="16">
        <v>0</v>
      </c>
      <c r="I31" s="75">
        <v>0</v>
      </c>
      <c r="J31" s="16">
        <v>0</v>
      </c>
      <c r="K31" s="75">
        <v>0</v>
      </c>
      <c r="L31" s="16">
        <v>0</v>
      </c>
      <c r="M31" s="75">
        <v>0</v>
      </c>
      <c r="N31" s="16">
        <v>0</v>
      </c>
      <c r="O31" s="75">
        <v>0</v>
      </c>
      <c r="P31" s="16">
        <v>385009</v>
      </c>
      <c r="Q31" s="75">
        <v>0</v>
      </c>
      <c r="R31" s="16">
        <v>0</v>
      </c>
      <c r="S31" s="75">
        <v>0</v>
      </c>
      <c r="T31" s="16">
        <v>0</v>
      </c>
      <c r="U31" s="75">
        <v>0</v>
      </c>
    </row>
    <row r="32" spans="1:21" x14ac:dyDescent="0.25">
      <c r="A32" s="4" t="s">
        <v>23</v>
      </c>
      <c r="B32" s="92">
        <v>0</v>
      </c>
      <c r="C32" s="93">
        <v>-157488</v>
      </c>
      <c r="D32" s="16">
        <v>0</v>
      </c>
      <c r="E32" s="75">
        <v>0</v>
      </c>
      <c r="F32" s="16">
        <v>0</v>
      </c>
      <c r="G32" s="75">
        <v>0</v>
      </c>
      <c r="H32" s="16">
        <v>0</v>
      </c>
      <c r="I32" s="75">
        <v>0</v>
      </c>
      <c r="J32" s="16">
        <v>0</v>
      </c>
      <c r="K32" s="75">
        <v>0</v>
      </c>
      <c r="L32" s="16">
        <v>0</v>
      </c>
      <c r="M32" s="75">
        <v>0</v>
      </c>
      <c r="N32" s="16">
        <v>0</v>
      </c>
      <c r="O32" s="75">
        <v>0</v>
      </c>
      <c r="P32" s="16">
        <v>0</v>
      </c>
      <c r="Q32" s="75">
        <v>0</v>
      </c>
      <c r="R32" s="16">
        <v>0</v>
      </c>
      <c r="S32" s="75">
        <v>-157488</v>
      </c>
      <c r="T32" s="16">
        <v>0</v>
      </c>
      <c r="U32" s="75">
        <v>0</v>
      </c>
    </row>
    <row r="33" spans="1:21" x14ac:dyDescent="0.25">
      <c r="A33" s="4" t="s">
        <v>24</v>
      </c>
      <c r="B33" s="92">
        <v>0</v>
      </c>
      <c r="C33" s="93">
        <v>4000</v>
      </c>
      <c r="D33" s="16">
        <v>0</v>
      </c>
      <c r="E33" s="75">
        <v>4000</v>
      </c>
      <c r="F33" s="16">
        <v>0</v>
      </c>
      <c r="G33" s="75">
        <v>0</v>
      </c>
      <c r="H33" s="16">
        <v>0</v>
      </c>
      <c r="I33" s="75">
        <v>0</v>
      </c>
      <c r="J33" s="16">
        <v>0</v>
      </c>
      <c r="K33" s="75">
        <v>0</v>
      </c>
      <c r="L33" s="16">
        <v>0</v>
      </c>
      <c r="M33" s="75">
        <v>0</v>
      </c>
      <c r="N33" s="16">
        <v>0</v>
      </c>
      <c r="O33" s="75">
        <v>0</v>
      </c>
      <c r="P33" s="16">
        <v>0</v>
      </c>
      <c r="Q33" s="75">
        <v>0</v>
      </c>
      <c r="R33" s="16">
        <v>0</v>
      </c>
      <c r="S33" s="75">
        <v>0</v>
      </c>
      <c r="T33" s="16">
        <v>0</v>
      </c>
      <c r="U33" s="75">
        <v>0</v>
      </c>
    </row>
    <row r="34" spans="1:21" x14ac:dyDescent="0.25">
      <c r="A34" s="4" t="s">
        <v>25</v>
      </c>
      <c r="B34" s="92">
        <v>0</v>
      </c>
      <c r="C34" s="93">
        <v>0</v>
      </c>
      <c r="D34" s="16">
        <v>0</v>
      </c>
      <c r="E34" s="75">
        <v>0</v>
      </c>
      <c r="F34" s="16">
        <v>0</v>
      </c>
      <c r="G34" s="75">
        <v>0</v>
      </c>
      <c r="H34" s="16">
        <v>0</v>
      </c>
      <c r="I34" s="75">
        <v>0</v>
      </c>
      <c r="J34" s="16">
        <v>0</v>
      </c>
      <c r="K34" s="75">
        <v>0</v>
      </c>
      <c r="L34" s="16">
        <v>0</v>
      </c>
      <c r="M34" s="75">
        <v>0</v>
      </c>
      <c r="N34" s="16">
        <v>0</v>
      </c>
      <c r="O34" s="75">
        <v>0</v>
      </c>
      <c r="P34" s="16">
        <v>0</v>
      </c>
      <c r="Q34" s="75">
        <v>0</v>
      </c>
      <c r="R34" s="16">
        <v>0</v>
      </c>
      <c r="S34" s="75">
        <v>0</v>
      </c>
      <c r="T34" s="16">
        <v>0</v>
      </c>
      <c r="U34" s="75">
        <v>0</v>
      </c>
    </row>
    <row r="35" spans="1:21" x14ac:dyDescent="0.25">
      <c r="A35" s="4" t="s">
        <v>26</v>
      </c>
      <c r="B35" s="92">
        <v>0</v>
      </c>
      <c r="C35" s="93">
        <v>0</v>
      </c>
      <c r="D35" s="16">
        <v>0</v>
      </c>
      <c r="E35" s="75">
        <v>0</v>
      </c>
      <c r="F35" s="16">
        <v>0</v>
      </c>
      <c r="G35" s="75">
        <v>0</v>
      </c>
      <c r="H35" s="16">
        <v>0</v>
      </c>
      <c r="I35" s="75">
        <v>0</v>
      </c>
      <c r="J35" s="16">
        <v>0</v>
      </c>
      <c r="K35" s="75">
        <v>0</v>
      </c>
      <c r="L35" s="16">
        <v>0</v>
      </c>
      <c r="M35" s="75">
        <v>0</v>
      </c>
      <c r="N35" s="16">
        <v>0</v>
      </c>
      <c r="O35" s="75">
        <v>0</v>
      </c>
      <c r="P35" s="16">
        <v>0</v>
      </c>
      <c r="Q35" s="75">
        <v>0</v>
      </c>
      <c r="R35" s="16">
        <v>0</v>
      </c>
      <c r="S35" s="75">
        <v>0</v>
      </c>
      <c r="T35" s="16">
        <v>0</v>
      </c>
      <c r="U35" s="75">
        <v>0</v>
      </c>
    </row>
    <row r="36" spans="1:21" x14ac:dyDescent="0.25">
      <c r="A36" s="4" t="s">
        <v>27</v>
      </c>
      <c r="B36" s="92">
        <v>0</v>
      </c>
      <c r="C36" s="93">
        <v>0</v>
      </c>
      <c r="D36" s="16">
        <v>0</v>
      </c>
      <c r="E36" s="75">
        <v>0</v>
      </c>
      <c r="F36" s="16">
        <v>0</v>
      </c>
      <c r="G36" s="75">
        <v>0</v>
      </c>
      <c r="H36" s="16">
        <v>0</v>
      </c>
      <c r="I36" s="75">
        <v>0</v>
      </c>
      <c r="J36" s="16">
        <v>0</v>
      </c>
      <c r="K36" s="75">
        <v>0</v>
      </c>
      <c r="L36" s="16">
        <v>0</v>
      </c>
      <c r="M36" s="75">
        <v>0</v>
      </c>
      <c r="N36" s="16">
        <v>0</v>
      </c>
      <c r="O36" s="75">
        <v>0</v>
      </c>
      <c r="P36" s="16">
        <v>0</v>
      </c>
      <c r="Q36" s="75">
        <v>0</v>
      </c>
      <c r="R36" s="16">
        <v>0</v>
      </c>
      <c r="S36" s="75">
        <v>0</v>
      </c>
      <c r="T36" s="16">
        <v>0</v>
      </c>
      <c r="U36" s="75">
        <v>0</v>
      </c>
    </row>
    <row r="37" spans="1:21" x14ac:dyDescent="0.25">
      <c r="A37" s="4" t="s">
        <v>28</v>
      </c>
      <c r="B37" s="92">
        <v>-315272</v>
      </c>
      <c r="C37" s="93">
        <v>0</v>
      </c>
      <c r="D37" s="16">
        <v>1572191</v>
      </c>
      <c r="E37" s="75">
        <v>0</v>
      </c>
      <c r="F37" s="16">
        <v>0</v>
      </c>
      <c r="G37" s="75">
        <v>0</v>
      </c>
      <c r="H37" s="16">
        <v>0</v>
      </c>
      <c r="I37" s="75">
        <v>0</v>
      </c>
      <c r="J37" s="16">
        <v>0</v>
      </c>
      <c r="K37" s="75">
        <v>0</v>
      </c>
      <c r="L37" s="16">
        <v>0</v>
      </c>
      <c r="M37" s="75">
        <v>0</v>
      </c>
      <c r="N37" s="16">
        <v>0</v>
      </c>
      <c r="O37" s="75">
        <v>0</v>
      </c>
      <c r="P37" s="16">
        <v>0</v>
      </c>
      <c r="Q37" s="75">
        <v>0</v>
      </c>
      <c r="R37" s="16">
        <v>-1887463</v>
      </c>
      <c r="S37" s="75">
        <v>0</v>
      </c>
      <c r="T37" s="16">
        <v>0</v>
      </c>
      <c r="U37" s="75">
        <v>0</v>
      </c>
    </row>
    <row r="38" spans="1:21" x14ac:dyDescent="0.25">
      <c r="A38" s="4" t="s">
        <v>29</v>
      </c>
      <c r="B38" s="92">
        <v>0</v>
      </c>
      <c r="C38" s="93">
        <v>0</v>
      </c>
      <c r="D38" s="16">
        <v>0</v>
      </c>
      <c r="E38" s="75">
        <v>0</v>
      </c>
      <c r="F38" s="16">
        <v>0</v>
      </c>
      <c r="G38" s="75">
        <v>0</v>
      </c>
      <c r="H38" s="16">
        <v>0</v>
      </c>
      <c r="I38" s="75">
        <v>0</v>
      </c>
      <c r="J38" s="16">
        <v>0</v>
      </c>
      <c r="K38" s="75">
        <v>0</v>
      </c>
      <c r="L38" s="16">
        <v>0</v>
      </c>
      <c r="M38" s="75">
        <v>0</v>
      </c>
      <c r="N38" s="16">
        <v>0</v>
      </c>
      <c r="O38" s="75">
        <v>0</v>
      </c>
      <c r="P38" s="16">
        <v>0</v>
      </c>
      <c r="Q38" s="75">
        <v>0</v>
      </c>
      <c r="R38" s="16">
        <v>0</v>
      </c>
      <c r="S38" s="75">
        <v>0</v>
      </c>
      <c r="T38" s="16">
        <v>0</v>
      </c>
      <c r="U38" s="75">
        <v>0</v>
      </c>
    </row>
    <row r="39" spans="1:21" x14ac:dyDescent="0.25">
      <c r="A39" s="4" t="s">
        <v>30</v>
      </c>
      <c r="B39" s="92">
        <v>0</v>
      </c>
      <c r="C39" s="93">
        <v>0</v>
      </c>
      <c r="D39" s="16">
        <v>0</v>
      </c>
      <c r="E39" s="75">
        <v>0</v>
      </c>
      <c r="F39" s="16">
        <v>0</v>
      </c>
      <c r="G39" s="75">
        <v>0</v>
      </c>
      <c r="H39" s="16">
        <v>0</v>
      </c>
      <c r="I39" s="75">
        <v>0</v>
      </c>
      <c r="J39" s="16">
        <v>0</v>
      </c>
      <c r="K39" s="75">
        <v>0</v>
      </c>
      <c r="L39" s="16">
        <v>0</v>
      </c>
      <c r="M39" s="75">
        <v>0</v>
      </c>
      <c r="N39" s="16">
        <v>0</v>
      </c>
      <c r="O39" s="75">
        <v>0</v>
      </c>
      <c r="P39" s="16">
        <v>0</v>
      </c>
      <c r="Q39" s="75">
        <v>0</v>
      </c>
      <c r="R39" s="16">
        <v>0</v>
      </c>
      <c r="S39" s="75">
        <v>0</v>
      </c>
      <c r="T39" s="16">
        <v>0</v>
      </c>
      <c r="U39" s="75">
        <v>0</v>
      </c>
    </row>
    <row r="40" spans="1:21" x14ac:dyDescent="0.25">
      <c r="A40" s="4" t="s">
        <v>31</v>
      </c>
      <c r="B40" s="92">
        <v>0</v>
      </c>
      <c r="C40" s="93">
        <v>0</v>
      </c>
      <c r="D40" s="16">
        <v>0</v>
      </c>
      <c r="E40" s="75">
        <v>0</v>
      </c>
      <c r="F40" s="16">
        <v>0</v>
      </c>
      <c r="G40" s="75">
        <v>0</v>
      </c>
      <c r="H40" s="16">
        <v>0</v>
      </c>
      <c r="I40" s="75">
        <v>0</v>
      </c>
      <c r="J40" s="16">
        <v>0</v>
      </c>
      <c r="K40" s="75">
        <v>0</v>
      </c>
      <c r="L40" s="16">
        <v>0</v>
      </c>
      <c r="M40" s="75">
        <v>0</v>
      </c>
      <c r="N40" s="16">
        <v>0</v>
      </c>
      <c r="O40" s="75">
        <v>0</v>
      </c>
      <c r="P40" s="16">
        <v>0</v>
      </c>
      <c r="Q40" s="75">
        <v>0</v>
      </c>
      <c r="R40" s="16">
        <v>0</v>
      </c>
      <c r="S40" s="75">
        <v>0</v>
      </c>
      <c r="T40" s="16">
        <v>0</v>
      </c>
      <c r="U40" s="75">
        <v>0</v>
      </c>
    </row>
    <row r="41" spans="1:21" x14ac:dyDescent="0.25">
      <c r="A41" s="4" t="s">
        <v>32</v>
      </c>
      <c r="B41" s="92">
        <v>145937</v>
      </c>
      <c r="C41" s="93">
        <v>0</v>
      </c>
      <c r="D41" s="16">
        <v>12750</v>
      </c>
      <c r="E41" s="75">
        <v>0</v>
      </c>
      <c r="F41" s="16">
        <v>150</v>
      </c>
      <c r="G41" s="75">
        <v>0</v>
      </c>
      <c r="H41" s="16">
        <v>4652</v>
      </c>
      <c r="I41" s="75">
        <v>0</v>
      </c>
      <c r="J41" s="16">
        <v>128385</v>
      </c>
      <c r="K41" s="75">
        <v>0</v>
      </c>
      <c r="L41" s="16">
        <v>0</v>
      </c>
      <c r="M41" s="75">
        <v>0</v>
      </c>
      <c r="N41" s="16">
        <v>0</v>
      </c>
      <c r="O41" s="75">
        <v>0</v>
      </c>
      <c r="P41" s="16">
        <v>0</v>
      </c>
      <c r="Q41" s="75">
        <v>0</v>
      </c>
      <c r="R41" s="16">
        <v>0</v>
      </c>
      <c r="S41" s="75">
        <v>0</v>
      </c>
      <c r="T41" s="16">
        <v>0</v>
      </c>
      <c r="U41" s="75">
        <v>0</v>
      </c>
    </row>
    <row r="42" spans="1:21" x14ac:dyDescent="0.25">
      <c r="A42" s="4" t="s">
        <v>33</v>
      </c>
      <c r="B42" s="92">
        <v>0</v>
      </c>
      <c r="C42" s="93">
        <v>2841540.27</v>
      </c>
      <c r="D42" s="16">
        <v>0</v>
      </c>
      <c r="E42" s="75">
        <v>2627380.27</v>
      </c>
      <c r="F42" s="16">
        <v>0</v>
      </c>
      <c r="G42" s="75">
        <v>0</v>
      </c>
      <c r="H42" s="16">
        <v>0</v>
      </c>
      <c r="I42" s="75">
        <v>0</v>
      </c>
      <c r="J42" s="16">
        <v>0</v>
      </c>
      <c r="K42" s="75">
        <v>0</v>
      </c>
      <c r="L42" s="16">
        <v>0</v>
      </c>
      <c r="M42" s="75">
        <v>0</v>
      </c>
      <c r="N42" s="16">
        <v>0</v>
      </c>
      <c r="O42" s="75">
        <v>0</v>
      </c>
      <c r="P42" s="16">
        <v>0</v>
      </c>
      <c r="Q42" s="75">
        <v>0</v>
      </c>
      <c r="R42" s="16">
        <v>0</v>
      </c>
      <c r="S42" s="75">
        <v>214160</v>
      </c>
      <c r="T42" s="16">
        <v>0</v>
      </c>
      <c r="U42" s="75">
        <v>0</v>
      </c>
    </row>
    <row r="43" spans="1:21" x14ac:dyDescent="0.25">
      <c r="A43" s="4" t="s">
        <v>34</v>
      </c>
      <c r="B43" s="92">
        <v>0</v>
      </c>
      <c r="C43" s="93">
        <v>0</v>
      </c>
      <c r="D43" s="16">
        <v>0</v>
      </c>
      <c r="E43" s="75">
        <v>0</v>
      </c>
      <c r="F43" s="16">
        <v>0</v>
      </c>
      <c r="G43" s="75">
        <v>0</v>
      </c>
      <c r="H43" s="16">
        <v>0</v>
      </c>
      <c r="I43" s="75">
        <v>0</v>
      </c>
      <c r="J43" s="16">
        <v>0</v>
      </c>
      <c r="K43" s="75">
        <v>0</v>
      </c>
      <c r="L43" s="16">
        <v>0</v>
      </c>
      <c r="M43" s="75">
        <v>0</v>
      </c>
      <c r="N43" s="16">
        <v>0</v>
      </c>
      <c r="O43" s="75">
        <v>0</v>
      </c>
      <c r="P43" s="16">
        <v>0</v>
      </c>
      <c r="Q43" s="75">
        <v>0</v>
      </c>
      <c r="R43" s="16">
        <v>0</v>
      </c>
      <c r="S43" s="75">
        <v>0</v>
      </c>
      <c r="T43" s="16">
        <v>0</v>
      </c>
      <c r="U43" s="75">
        <v>0</v>
      </c>
    </row>
    <row r="44" spans="1:21" x14ac:dyDescent="0.25">
      <c r="A44" s="4" t="s">
        <v>35</v>
      </c>
      <c r="B44" s="92">
        <v>0</v>
      </c>
      <c r="C44" s="93">
        <v>0</v>
      </c>
      <c r="D44" s="16">
        <v>0</v>
      </c>
      <c r="E44" s="75">
        <v>0</v>
      </c>
      <c r="F44" s="16">
        <v>0</v>
      </c>
      <c r="G44" s="75">
        <v>0</v>
      </c>
      <c r="H44" s="16">
        <v>0</v>
      </c>
      <c r="I44" s="75">
        <v>0</v>
      </c>
      <c r="J44" s="16">
        <v>0</v>
      </c>
      <c r="K44" s="75">
        <v>0</v>
      </c>
      <c r="L44" s="16">
        <v>0</v>
      </c>
      <c r="M44" s="75">
        <v>0</v>
      </c>
      <c r="N44" s="16">
        <v>0</v>
      </c>
      <c r="O44" s="75">
        <v>0</v>
      </c>
      <c r="P44" s="16">
        <v>0</v>
      </c>
      <c r="Q44" s="75">
        <v>0</v>
      </c>
      <c r="R44" s="16">
        <v>0</v>
      </c>
      <c r="S44" s="75">
        <v>0</v>
      </c>
      <c r="T44" s="16">
        <v>0</v>
      </c>
      <c r="U44" s="75">
        <v>0</v>
      </c>
    </row>
    <row r="45" spans="1:21" x14ac:dyDescent="0.25">
      <c r="A45" s="4" t="s">
        <v>36</v>
      </c>
      <c r="B45" s="92">
        <v>0</v>
      </c>
      <c r="C45" s="93">
        <v>0</v>
      </c>
      <c r="D45" s="16">
        <v>0</v>
      </c>
      <c r="E45" s="75">
        <v>0</v>
      </c>
      <c r="F45" s="16">
        <v>0</v>
      </c>
      <c r="G45" s="75">
        <v>0</v>
      </c>
      <c r="H45" s="16">
        <v>0</v>
      </c>
      <c r="I45" s="75">
        <v>0</v>
      </c>
      <c r="J45" s="16">
        <v>0</v>
      </c>
      <c r="K45" s="75">
        <v>0</v>
      </c>
      <c r="L45" s="16">
        <v>0</v>
      </c>
      <c r="M45" s="75">
        <v>0</v>
      </c>
      <c r="N45" s="16">
        <v>0</v>
      </c>
      <c r="O45" s="75">
        <v>0</v>
      </c>
      <c r="P45" s="16">
        <v>0</v>
      </c>
      <c r="Q45" s="75">
        <v>0</v>
      </c>
      <c r="R45" s="16">
        <v>0</v>
      </c>
      <c r="S45" s="75">
        <v>0</v>
      </c>
      <c r="T45" s="16">
        <v>0</v>
      </c>
      <c r="U45" s="75">
        <v>0</v>
      </c>
    </row>
    <row r="46" spans="1:21" x14ac:dyDescent="0.25">
      <c r="A46" s="4" t="s">
        <v>37</v>
      </c>
      <c r="B46" s="92">
        <v>0</v>
      </c>
      <c r="C46" s="93">
        <v>0</v>
      </c>
      <c r="D46" s="16">
        <v>0</v>
      </c>
      <c r="E46" s="75">
        <v>0</v>
      </c>
      <c r="F46" s="16">
        <v>0</v>
      </c>
      <c r="G46" s="75">
        <v>0</v>
      </c>
      <c r="H46" s="16">
        <v>0</v>
      </c>
      <c r="I46" s="75">
        <v>0</v>
      </c>
      <c r="J46" s="16">
        <v>0</v>
      </c>
      <c r="K46" s="75">
        <v>0</v>
      </c>
      <c r="L46" s="16">
        <v>0</v>
      </c>
      <c r="M46" s="75">
        <v>0</v>
      </c>
      <c r="N46" s="16">
        <v>0</v>
      </c>
      <c r="O46" s="75">
        <v>0</v>
      </c>
      <c r="P46" s="16">
        <v>0</v>
      </c>
      <c r="Q46" s="75">
        <v>0</v>
      </c>
      <c r="R46" s="16">
        <v>0</v>
      </c>
      <c r="S46" s="75">
        <v>0</v>
      </c>
      <c r="T46" s="16">
        <v>0</v>
      </c>
      <c r="U46" s="75">
        <v>0</v>
      </c>
    </row>
    <row r="47" spans="1:21" x14ac:dyDescent="0.25">
      <c r="A47" s="4" t="s">
        <v>38</v>
      </c>
      <c r="B47" s="92">
        <v>0</v>
      </c>
      <c r="C47" s="93">
        <v>0</v>
      </c>
      <c r="D47" s="16">
        <v>0</v>
      </c>
      <c r="E47" s="75">
        <v>0</v>
      </c>
      <c r="F47" s="16">
        <v>0</v>
      </c>
      <c r="G47" s="75">
        <v>0</v>
      </c>
      <c r="H47" s="16">
        <v>0</v>
      </c>
      <c r="I47" s="75">
        <v>0</v>
      </c>
      <c r="J47" s="16">
        <v>0</v>
      </c>
      <c r="K47" s="75">
        <v>0</v>
      </c>
      <c r="L47" s="16">
        <v>0</v>
      </c>
      <c r="M47" s="75">
        <v>0</v>
      </c>
      <c r="N47" s="16">
        <v>0</v>
      </c>
      <c r="O47" s="75">
        <v>0</v>
      </c>
      <c r="P47" s="16">
        <v>0</v>
      </c>
      <c r="Q47" s="75">
        <v>0</v>
      </c>
      <c r="R47" s="16">
        <v>0</v>
      </c>
      <c r="S47" s="75">
        <v>0</v>
      </c>
      <c r="T47" s="16">
        <v>0</v>
      </c>
      <c r="U47" s="75">
        <v>0</v>
      </c>
    </row>
    <row r="48" spans="1:21" x14ac:dyDescent="0.25">
      <c r="A48" s="4" t="s">
        <v>39</v>
      </c>
      <c r="B48" s="92">
        <v>0</v>
      </c>
      <c r="C48" s="93">
        <v>0</v>
      </c>
      <c r="D48" s="16">
        <v>0</v>
      </c>
      <c r="E48" s="75">
        <v>0</v>
      </c>
      <c r="F48" s="16">
        <v>0</v>
      </c>
      <c r="G48" s="75">
        <v>0</v>
      </c>
      <c r="H48" s="16">
        <v>0</v>
      </c>
      <c r="I48" s="75">
        <v>0</v>
      </c>
      <c r="J48" s="16">
        <v>0</v>
      </c>
      <c r="K48" s="75">
        <v>0</v>
      </c>
      <c r="L48" s="16">
        <v>0</v>
      </c>
      <c r="M48" s="75">
        <v>0</v>
      </c>
      <c r="N48" s="16">
        <v>0</v>
      </c>
      <c r="O48" s="75">
        <v>0</v>
      </c>
      <c r="P48" s="16">
        <v>0</v>
      </c>
      <c r="Q48" s="75">
        <v>0</v>
      </c>
      <c r="R48" s="16">
        <v>0</v>
      </c>
      <c r="S48" s="75">
        <v>0</v>
      </c>
      <c r="T48" s="16">
        <v>0</v>
      </c>
      <c r="U48" s="75">
        <v>0</v>
      </c>
    </row>
    <row r="49" spans="1:21" x14ac:dyDescent="0.25">
      <c r="A49" s="4" t="s">
        <v>40</v>
      </c>
      <c r="B49" s="92">
        <v>0</v>
      </c>
      <c r="C49" s="93">
        <v>14776</v>
      </c>
      <c r="D49" s="16">
        <v>0</v>
      </c>
      <c r="E49" s="75">
        <v>12303.02</v>
      </c>
      <c r="F49" s="16">
        <v>0</v>
      </c>
      <c r="G49" s="75">
        <v>0</v>
      </c>
      <c r="H49" s="16">
        <v>0</v>
      </c>
      <c r="I49" s="75">
        <v>0</v>
      </c>
      <c r="J49" s="16">
        <v>0</v>
      </c>
      <c r="K49" s="75">
        <v>2472.98</v>
      </c>
      <c r="L49" s="16">
        <v>0</v>
      </c>
      <c r="M49" s="75">
        <v>0</v>
      </c>
      <c r="N49" s="16">
        <v>0</v>
      </c>
      <c r="O49" s="75">
        <v>0</v>
      </c>
      <c r="P49" s="16">
        <v>0</v>
      </c>
      <c r="Q49" s="75">
        <v>0</v>
      </c>
      <c r="R49" s="16">
        <v>0</v>
      </c>
      <c r="S49" s="75">
        <v>0</v>
      </c>
      <c r="T49" s="16">
        <v>0</v>
      </c>
      <c r="U49" s="75">
        <v>0</v>
      </c>
    </row>
    <row r="50" spans="1:21" x14ac:dyDescent="0.25">
      <c r="A50" s="4" t="s">
        <v>41</v>
      </c>
      <c r="B50" s="92">
        <v>0</v>
      </c>
      <c r="C50" s="93">
        <v>0</v>
      </c>
      <c r="D50" s="16">
        <v>0</v>
      </c>
      <c r="E50" s="75">
        <v>0</v>
      </c>
      <c r="F50" s="16">
        <v>0</v>
      </c>
      <c r="G50" s="75">
        <v>0</v>
      </c>
      <c r="H50" s="16">
        <v>0</v>
      </c>
      <c r="I50" s="75">
        <v>0</v>
      </c>
      <c r="J50" s="16">
        <v>0</v>
      </c>
      <c r="K50" s="75">
        <v>0</v>
      </c>
      <c r="L50" s="16">
        <v>0</v>
      </c>
      <c r="M50" s="75">
        <v>0</v>
      </c>
      <c r="N50" s="16">
        <v>0</v>
      </c>
      <c r="O50" s="75">
        <v>0</v>
      </c>
      <c r="P50" s="16">
        <v>0</v>
      </c>
      <c r="Q50" s="75">
        <v>0</v>
      </c>
      <c r="R50" s="16">
        <v>0</v>
      </c>
      <c r="S50" s="75">
        <v>0</v>
      </c>
      <c r="T50" s="16">
        <v>0</v>
      </c>
      <c r="U50" s="75">
        <v>0</v>
      </c>
    </row>
    <row r="51" spans="1:21" x14ac:dyDescent="0.25">
      <c r="A51" s="4" t="s">
        <v>42</v>
      </c>
      <c r="B51" s="92">
        <v>0</v>
      </c>
      <c r="C51" s="93">
        <v>0</v>
      </c>
      <c r="D51" s="16">
        <v>0</v>
      </c>
      <c r="E51" s="75">
        <v>0</v>
      </c>
      <c r="F51" s="16">
        <v>0</v>
      </c>
      <c r="G51" s="75">
        <v>0</v>
      </c>
      <c r="H51" s="16">
        <v>0</v>
      </c>
      <c r="I51" s="75">
        <v>0</v>
      </c>
      <c r="J51" s="16">
        <v>0</v>
      </c>
      <c r="K51" s="75">
        <v>0</v>
      </c>
      <c r="L51" s="16">
        <v>0</v>
      </c>
      <c r="M51" s="75">
        <v>0</v>
      </c>
      <c r="N51" s="16">
        <v>0</v>
      </c>
      <c r="O51" s="75">
        <v>0</v>
      </c>
      <c r="P51" s="16">
        <v>0</v>
      </c>
      <c r="Q51" s="75">
        <v>0</v>
      </c>
      <c r="R51" s="16">
        <v>0</v>
      </c>
      <c r="S51" s="75">
        <v>0</v>
      </c>
      <c r="T51" s="16">
        <v>0</v>
      </c>
      <c r="U51" s="75">
        <v>0</v>
      </c>
    </row>
    <row r="52" spans="1:21" x14ac:dyDescent="0.25">
      <c r="A52" s="4" t="s">
        <v>43</v>
      </c>
      <c r="B52" s="92">
        <v>0</v>
      </c>
      <c r="C52" s="93">
        <v>0</v>
      </c>
      <c r="D52" s="16">
        <v>0</v>
      </c>
      <c r="E52" s="75">
        <v>0</v>
      </c>
      <c r="F52" s="16">
        <v>0</v>
      </c>
      <c r="G52" s="75">
        <v>0</v>
      </c>
      <c r="H52" s="16">
        <v>0</v>
      </c>
      <c r="I52" s="75">
        <v>0</v>
      </c>
      <c r="J52" s="16">
        <v>0</v>
      </c>
      <c r="K52" s="75">
        <v>0</v>
      </c>
      <c r="L52" s="16">
        <v>0</v>
      </c>
      <c r="M52" s="75">
        <v>0</v>
      </c>
      <c r="N52" s="16">
        <v>0</v>
      </c>
      <c r="O52" s="75">
        <v>0</v>
      </c>
      <c r="P52" s="16">
        <v>0</v>
      </c>
      <c r="Q52" s="75">
        <v>0</v>
      </c>
      <c r="R52" s="16">
        <v>0</v>
      </c>
      <c r="S52" s="75">
        <v>0</v>
      </c>
      <c r="T52" s="16">
        <v>0</v>
      </c>
      <c r="U52" s="75">
        <v>0</v>
      </c>
    </row>
    <row r="53" spans="1:21" x14ac:dyDescent="0.25">
      <c r="A53" s="4" t="s">
        <v>44</v>
      </c>
      <c r="B53" s="92">
        <v>0</v>
      </c>
      <c r="C53" s="93">
        <v>0</v>
      </c>
      <c r="D53" s="16">
        <v>0</v>
      </c>
      <c r="E53" s="75">
        <v>0</v>
      </c>
      <c r="F53" s="16">
        <v>0</v>
      </c>
      <c r="G53" s="75">
        <v>0</v>
      </c>
      <c r="H53" s="16">
        <v>0</v>
      </c>
      <c r="I53" s="75">
        <v>0</v>
      </c>
      <c r="J53" s="16">
        <v>0</v>
      </c>
      <c r="K53" s="75">
        <v>0</v>
      </c>
      <c r="L53" s="16">
        <v>0</v>
      </c>
      <c r="M53" s="75">
        <v>0</v>
      </c>
      <c r="N53" s="16">
        <v>0</v>
      </c>
      <c r="O53" s="75">
        <v>0</v>
      </c>
      <c r="P53" s="16">
        <v>0</v>
      </c>
      <c r="Q53" s="75">
        <v>0</v>
      </c>
      <c r="R53" s="16">
        <v>0</v>
      </c>
      <c r="S53" s="75">
        <v>0</v>
      </c>
      <c r="T53" s="16">
        <v>0</v>
      </c>
      <c r="U53" s="75">
        <v>0</v>
      </c>
    </row>
    <row r="54" spans="1:21" x14ac:dyDescent="0.25">
      <c r="A54" s="4" t="s">
        <v>264</v>
      </c>
      <c r="B54" s="92">
        <v>0</v>
      </c>
      <c r="C54" s="93">
        <v>0</v>
      </c>
      <c r="D54" s="16">
        <v>0</v>
      </c>
      <c r="E54" s="75">
        <v>0</v>
      </c>
      <c r="F54" s="16">
        <v>0</v>
      </c>
      <c r="G54" s="75">
        <v>0</v>
      </c>
      <c r="H54" s="16">
        <v>0</v>
      </c>
      <c r="I54" s="75">
        <v>0</v>
      </c>
      <c r="J54" s="16">
        <v>0</v>
      </c>
      <c r="K54" s="75">
        <v>0</v>
      </c>
      <c r="L54" s="16">
        <v>0</v>
      </c>
      <c r="M54" s="75">
        <v>0</v>
      </c>
      <c r="N54" s="16">
        <v>0</v>
      </c>
      <c r="O54" s="75">
        <v>0</v>
      </c>
      <c r="P54" s="16">
        <v>0</v>
      </c>
      <c r="Q54" s="75">
        <v>0</v>
      </c>
      <c r="R54" s="16">
        <v>0</v>
      </c>
      <c r="S54" s="75">
        <v>0</v>
      </c>
      <c r="T54" s="16">
        <v>0</v>
      </c>
      <c r="U54" s="75">
        <v>0</v>
      </c>
    </row>
    <row r="55" spans="1:21" x14ac:dyDescent="0.25">
      <c r="A55" s="4" t="s">
        <v>45</v>
      </c>
      <c r="B55" s="92">
        <v>0</v>
      </c>
      <c r="C55" s="93">
        <v>5721323</v>
      </c>
      <c r="D55" s="16">
        <v>0</v>
      </c>
      <c r="E55" s="75">
        <v>5721323</v>
      </c>
      <c r="F55" s="16">
        <v>0</v>
      </c>
      <c r="G55" s="75">
        <v>0</v>
      </c>
      <c r="H55" s="16">
        <v>0</v>
      </c>
      <c r="I55" s="75">
        <v>0</v>
      </c>
      <c r="J55" s="16">
        <v>0</v>
      </c>
      <c r="K55" s="75">
        <v>0</v>
      </c>
      <c r="L55" s="16">
        <v>0</v>
      </c>
      <c r="M55" s="75">
        <v>0</v>
      </c>
      <c r="N55" s="16">
        <v>0</v>
      </c>
      <c r="O55" s="75">
        <v>0</v>
      </c>
      <c r="P55" s="16">
        <v>0</v>
      </c>
      <c r="Q55" s="75">
        <v>0</v>
      </c>
      <c r="R55" s="16">
        <v>0</v>
      </c>
      <c r="S55" s="75">
        <v>0</v>
      </c>
      <c r="T55" s="16">
        <v>0</v>
      </c>
      <c r="U55" s="75">
        <v>0</v>
      </c>
    </row>
    <row r="56" spans="1:21" x14ac:dyDescent="0.25">
      <c r="A56" s="4" t="s">
        <v>46</v>
      </c>
      <c r="B56" s="92">
        <v>0</v>
      </c>
      <c r="C56" s="93">
        <v>0</v>
      </c>
      <c r="D56" s="16">
        <v>0</v>
      </c>
      <c r="E56" s="75">
        <v>0</v>
      </c>
      <c r="F56" s="16">
        <v>0</v>
      </c>
      <c r="G56" s="75">
        <v>0</v>
      </c>
      <c r="H56" s="16">
        <v>0</v>
      </c>
      <c r="I56" s="75">
        <v>0</v>
      </c>
      <c r="J56" s="16">
        <v>0</v>
      </c>
      <c r="K56" s="75">
        <v>0</v>
      </c>
      <c r="L56" s="16">
        <v>0</v>
      </c>
      <c r="M56" s="75">
        <v>0</v>
      </c>
      <c r="N56" s="16">
        <v>0</v>
      </c>
      <c r="O56" s="75">
        <v>0</v>
      </c>
      <c r="P56" s="16">
        <v>0</v>
      </c>
      <c r="Q56" s="75">
        <v>0</v>
      </c>
      <c r="R56" s="16">
        <v>0</v>
      </c>
      <c r="S56" s="75">
        <v>0</v>
      </c>
      <c r="T56" s="16">
        <v>0</v>
      </c>
      <c r="U56" s="75">
        <v>0</v>
      </c>
    </row>
    <row r="57" spans="1:21" x14ac:dyDescent="0.25">
      <c r="A57" s="4" t="s">
        <v>47</v>
      </c>
      <c r="B57" s="92">
        <v>0</v>
      </c>
      <c r="C57" s="93">
        <v>109000</v>
      </c>
      <c r="D57" s="16">
        <v>0</v>
      </c>
      <c r="E57" s="75">
        <v>0</v>
      </c>
      <c r="F57" s="16">
        <v>0</v>
      </c>
      <c r="G57" s="75">
        <v>0</v>
      </c>
      <c r="H57" s="16">
        <v>0</v>
      </c>
      <c r="I57" s="75">
        <v>100000</v>
      </c>
      <c r="J57" s="16">
        <v>0</v>
      </c>
      <c r="K57" s="75">
        <v>3000</v>
      </c>
      <c r="L57" s="16">
        <v>0</v>
      </c>
      <c r="M57" s="75">
        <v>0</v>
      </c>
      <c r="N57" s="16">
        <v>0</v>
      </c>
      <c r="O57" s="75">
        <v>0</v>
      </c>
      <c r="P57" s="16">
        <v>0</v>
      </c>
      <c r="Q57" s="75">
        <v>6000</v>
      </c>
      <c r="R57" s="16">
        <v>0</v>
      </c>
      <c r="S57" s="75">
        <v>0</v>
      </c>
      <c r="T57" s="16">
        <v>0</v>
      </c>
      <c r="U57" s="75">
        <v>0</v>
      </c>
    </row>
    <row r="58" spans="1:21" x14ac:dyDescent="0.25">
      <c r="A58" s="4" t="s">
        <v>48</v>
      </c>
      <c r="B58" s="92">
        <v>0</v>
      </c>
      <c r="C58" s="93">
        <v>0</v>
      </c>
      <c r="D58" s="16">
        <v>0</v>
      </c>
      <c r="E58" s="75">
        <v>0</v>
      </c>
      <c r="F58" s="16">
        <v>0</v>
      </c>
      <c r="G58" s="75">
        <v>0</v>
      </c>
      <c r="H58" s="16">
        <v>0</v>
      </c>
      <c r="I58" s="75">
        <v>0</v>
      </c>
      <c r="J58" s="16">
        <v>0</v>
      </c>
      <c r="K58" s="75">
        <v>0</v>
      </c>
      <c r="L58" s="16">
        <v>0</v>
      </c>
      <c r="M58" s="75">
        <v>0</v>
      </c>
      <c r="N58" s="16">
        <v>0</v>
      </c>
      <c r="O58" s="75">
        <v>0</v>
      </c>
      <c r="P58" s="16">
        <v>0</v>
      </c>
      <c r="Q58" s="75">
        <v>0</v>
      </c>
      <c r="R58" s="16">
        <v>0</v>
      </c>
      <c r="S58" s="75">
        <v>0</v>
      </c>
      <c r="T58" s="16">
        <v>0</v>
      </c>
      <c r="U58" s="75">
        <v>0</v>
      </c>
    </row>
    <row r="59" spans="1:21" x14ac:dyDescent="0.25">
      <c r="A59" s="4" t="s">
        <v>49</v>
      </c>
      <c r="B59" s="92">
        <v>32699.616684682464</v>
      </c>
      <c r="C59" s="93">
        <v>3918100.0000000047</v>
      </c>
      <c r="D59" s="16">
        <v>0</v>
      </c>
      <c r="E59" s="75">
        <v>0</v>
      </c>
      <c r="F59" s="16">
        <v>0</v>
      </c>
      <c r="G59" s="75">
        <v>0</v>
      </c>
      <c r="H59" s="16">
        <v>0</v>
      </c>
      <c r="I59" s="75">
        <v>0</v>
      </c>
      <c r="J59" s="16">
        <v>0</v>
      </c>
      <c r="K59" s="75">
        <v>2956100.0000000037</v>
      </c>
      <c r="L59" s="16">
        <v>0</v>
      </c>
      <c r="M59" s="75">
        <v>0</v>
      </c>
      <c r="N59" s="16">
        <v>0</v>
      </c>
      <c r="O59" s="75">
        <v>0</v>
      </c>
      <c r="P59" s="16">
        <v>0</v>
      </c>
      <c r="Q59" s="75">
        <v>0</v>
      </c>
      <c r="R59" s="16">
        <v>0</v>
      </c>
      <c r="S59" s="75">
        <v>962000.00000000093</v>
      </c>
      <c r="T59" s="16">
        <v>32699.616684682464</v>
      </c>
      <c r="U59" s="75">
        <v>0</v>
      </c>
    </row>
    <row r="60" spans="1:21" x14ac:dyDescent="0.25">
      <c r="A60" s="4" t="s">
        <v>50</v>
      </c>
      <c r="B60" s="92">
        <v>301689.52999999997</v>
      </c>
      <c r="C60" s="93">
        <v>4977679.5999999996</v>
      </c>
      <c r="D60" s="16">
        <v>0</v>
      </c>
      <c r="E60" s="75">
        <v>4977679.5999999996</v>
      </c>
      <c r="F60" s="16">
        <v>0</v>
      </c>
      <c r="G60" s="75">
        <v>0</v>
      </c>
      <c r="H60" s="16">
        <v>0</v>
      </c>
      <c r="I60" s="75">
        <v>0</v>
      </c>
      <c r="J60" s="16">
        <v>0</v>
      </c>
      <c r="K60" s="75">
        <v>0</v>
      </c>
      <c r="L60" s="16">
        <v>0</v>
      </c>
      <c r="M60" s="75">
        <v>0</v>
      </c>
      <c r="N60" s="16">
        <v>0</v>
      </c>
      <c r="O60" s="75">
        <v>0</v>
      </c>
      <c r="P60" s="16">
        <v>6120.8</v>
      </c>
      <c r="Q60" s="75">
        <v>0</v>
      </c>
      <c r="R60" s="16">
        <v>0</v>
      </c>
      <c r="S60" s="75">
        <v>0</v>
      </c>
      <c r="T60" s="16">
        <v>295568.73</v>
      </c>
      <c r="U60" s="75">
        <v>0</v>
      </c>
    </row>
    <row r="61" spans="1:21" x14ac:dyDescent="0.25">
      <c r="A61" s="4" t="s">
        <v>51</v>
      </c>
      <c r="B61" s="92">
        <v>0</v>
      </c>
      <c r="C61" s="93">
        <v>0</v>
      </c>
      <c r="D61" s="16">
        <v>0</v>
      </c>
      <c r="E61" s="75">
        <v>0</v>
      </c>
      <c r="F61" s="16">
        <v>0</v>
      </c>
      <c r="G61" s="75">
        <v>0</v>
      </c>
      <c r="H61" s="16">
        <v>0</v>
      </c>
      <c r="I61" s="75">
        <v>0</v>
      </c>
      <c r="J61" s="16">
        <v>0</v>
      </c>
      <c r="K61" s="75">
        <v>0</v>
      </c>
      <c r="L61" s="16">
        <v>0</v>
      </c>
      <c r="M61" s="75">
        <v>0</v>
      </c>
      <c r="N61" s="16">
        <v>0</v>
      </c>
      <c r="O61" s="75">
        <v>0</v>
      </c>
      <c r="P61" s="16">
        <v>0</v>
      </c>
      <c r="Q61" s="75">
        <v>0</v>
      </c>
      <c r="R61" s="16">
        <v>0</v>
      </c>
      <c r="S61" s="75">
        <v>0</v>
      </c>
      <c r="T61" s="16">
        <v>0</v>
      </c>
      <c r="U61" s="75">
        <v>0</v>
      </c>
    </row>
    <row r="62" spans="1:21" x14ac:dyDescent="0.25">
      <c r="A62" s="4" t="s">
        <v>52</v>
      </c>
      <c r="B62" s="92">
        <v>0</v>
      </c>
      <c r="C62" s="93">
        <v>0</v>
      </c>
      <c r="D62" s="16">
        <v>0</v>
      </c>
      <c r="E62" s="75">
        <v>0</v>
      </c>
      <c r="F62" s="16">
        <v>0</v>
      </c>
      <c r="G62" s="75">
        <v>0</v>
      </c>
      <c r="H62" s="16">
        <v>0</v>
      </c>
      <c r="I62" s="75">
        <v>0</v>
      </c>
      <c r="J62" s="16">
        <v>0</v>
      </c>
      <c r="K62" s="75">
        <v>0</v>
      </c>
      <c r="L62" s="16">
        <v>0</v>
      </c>
      <c r="M62" s="75">
        <v>0</v>
      </c>
      <c r="N62" s="16">
        <v>0</v>
      </c>
      <c r="O62" s="75">
        <v>0</v>
      </c>
      <c r="P62" s="16">
        <v>0</v>
      </c>
      <c r="Q62" s="75">
        <v>0</v>
      </c>
      <c r="R62" s="16">
        <v>0</v>
      </c>
      <c r="S62" s="75">
        <v>0</v>
      </c>
      <c r="T62" s="16">
        <v>0</v>
      </c>
      <c r="U62" s="75">
        <v>0</v>
      </c>
    </row>
    <row r="63" spans="1:21" x14ac:dyDescent="0.25">
      <c r="A63" s="4" t="s">
        <v>53</v>
      </c>
      <c r="B63" s="92">
        <v>0</v>
      </c>
      <c r="C63" s="93">
        <v>2381000</v>
      </c>
      <c r="D63" s="16">
        <v>0</v>
      </c>
      <c r="E63" s="75">
        <v>0</v>
      </c>
      <c r="F63" s="16">
        <v>0</v>
      </c>
      <c r="G63" s="75">
        <v>0</v>
      </c>
      <c r="H63" s="16">
        <v>0</v>
      </c>
      <c r="I63" s="75">
        <v>0</v>
      </c>
      <c r="J63" s="16">
        <v>0</v>
      </c>
      <c r="K63" s="75">
        <v>0</v>
      </c>
      <c r="L63" s="16">
        <v>0</v>
      </c>
      <c r="M63" s="75">
        <v>0</v>
      </c>
      <c r="N63" s="16">
        <v>0</v>
      </c>
      <c r="O63" s="75">
        <v>0</v>
      </c>
      <c r="P63" s="16">
        <v>0</v>
      </c>
      <c r="Q63" s="75">
        <v>0</v>
      </c>
      <c r="R63" s="16">
        <v>0</v>
      </c>
      <c r="S63" s="75">
        <v>2381000</v>
      </c>
      <c r="T63" s="16">
        <v>0</v>
      </c>
      <c r="U63" s="75">
        <v>0</v>
      </c>
    </row>
    <row r="64" spans="1:21" x14ac:dyDescent="0.25">
      <c r="A64" s="4" t="s">
        <v>54</v>
      </c>
      <c r="B64" s="92">
        <v>0</v>
      </c>
      <c r="C64" s="93">
        <v>61000</v>
      </c>
      <c r="D64" s="16">
        <v>0</v>
      </c>
      <c r="E64" s="75">
        <v>0</v>
      </c>
      <c r="F64" s="16">
        <v>0</v>
      </c>
      <c r="G64" s="75">
        <v>0</v>
      </c>
      <c r="H64" s="16">
        <v>0</v>
      </c>
      <c r="I64" s="75">
        <v>0</v>
      </c>
      <c r="J64" s="16">
        <v>0</v>
      </c>
      <c r="K64" s="75">
        <v>0</v>
      </c>
      <c r="L64" s="16">
        <v>0</v>
      </c>
      <c r="M64" s="75">
        <v>0</v>
      </c>
      <c r="N64" s="16">
        <v>0</v>
      </c>
      <c r="O64" s="75">
        <v>0</v>
      </c>
      <c r="P64" s="16">
        <v>0</v>
      </c>
      <c r="Q64" s="75">
        <v>61000</v>
      </c>
      <c r="R64" s="16">
        <v>0</v>
      </c>
      <c r="S64" s="75">
        <v>0</v>
      </c>
      <c r="T64" s="16">
        <v>0</v>
      </c>
      <c r="U64" s="75">
        <v>0</v>
      </c>
    </row>
    <row r="65" spans="1:21" x14ac:dyDescent="0.25">
      <c r="A65" s="4" t="s">
        <v>55</v>
      </c>
      <c r="B65" s="92">
        <v>35537</v>
      </c>
      <c r="C65" s="93">
        <v>38598</v>
      </c>
      <c r="D65" s="16">
        <v>0</v>
      </c>
      <c r="E65" s="75">
        <v>0</v>
      </c>
      <c r="F65" s="16">
        <v>0</v>
      </c>
      <c r="G65" s="75">
        <v>0</v>
      </c>
      <c r="H65" s="16">
        <v>16352</v>
      </c>
      <c r="I65" s="75">
        <v>15154</v>
      </c>
      <c r="J65" s="16">
        <v>0</v>
      </c>
      <c r="K65" s="75">
        <v>0</v>
      </c>
      <c r="L65" s="16">
        <v>0</v>
      </c>
      <c r="M65" s="75">
        <v>0</v>
      </c>
      <c r="N65" s="16">
        <v>0</v>
      </c>
      <c r="O65" s="75">
        <v>0</v>
      </c>
      <c r="P65" s="16">
        <v>0</v>
      </c>
      <c r="Q65" s="75">
        <v>0</v>
      </c>
      <c r="R65" s="16">
        <v>0</v>
      </c>
      <c r="S65" s="75">
        <v>0</v>
      </c>
      <c r="T65" s="16">
        <v>19185</v>
      </c>
      <c r="U65" s="75">
        <v>23444</v>
      </c>
    </row>
    <row r="66" spans="1:21" x14ac:dyDescent="0.25">
      <c r="A66" s="4" t="s">
        <v>56</v>
      </c>
      <c r="B66" s="92">
        <v>0</v>
      </c>
      <c r="C66" s="93">
        <v>0</v>
      </c>
      <c r="D66" s="16">
        <v>0</v>
      </c>
      <c r="E66" s="75">
        <v>0</v>
      </c>
      <c r="F66" s="16">
        <v>0</v>
      </c>
      <c r="G66" s="75">
        <v>0</v>
      </c>
      <c r="H66" s="16">
        <v>0</v>
      </c>
      <c r="I66" s="75">
        <v>0</v>
      </c>
      <c r="J66" s="16">
        <v>0</v>
      </c>
      <c r="K66" s="75">
        <v>0</v>
      </c>
      <c r="L66" s="16">
        <v>0</v>
      </c>
      <c r="M66" s="75">
        <v>0</v>
      </c>
      <c r="N66" s="16">
        <v>0</v>
      </c>
      <c r="O66" s="75">
        <v>0</v>
      </c>
      <c r="P66" s="16">
        <v>0</v>
      </c>
      <c r="Q66" s="75">
        <v>0</v>
      </c>
      <c r="R66" s="16">
        <v>0</v>
      </c>
      <c r="S66" s="75">
        <v>0</v>
      </c>
      <c r="T66" s="16">
        <v>0</v>
      </c>
      <c r="U66" s="75">
        <v>0</v>
      </c>
    </row>
    <row r="67" spans="1:21" x14ac:dyDescent="0.25">
      <c r="A67" s="4" t="s">
        <v>57</v>
      </c>
      <c r="B67" s="92">
        <v>12696</v>
      </c>
      <c r="C67" s="93">
        <v>0</v>
      </c>
      <c r="D67" s="16">
        <v>0</v>
      </c>
      <c r="E67" s="75">
        <v>0</v>
      </c>
      <c r="F67" s="16">
        <v>0</v>
      </c>
      <c r="G67" s="75">
        <v>0</v>
      </c>
      <c r="H67" s="16">
        <v>0</v>
      </c>
      <c r="I67" s="75">
        <v>0</v>
      </c>
      <c r="J67" s="16">
        <v>12696</v>
      </c>
      <c r="K67" s="75">
        <v>0</v>
      </c>
      <c r="L67" s="16">
        <v>0</v>
      </c>
      <c r="M67" s="75">
        <v>0</v>
      </c>
      <c r="N67" s="16">
        <v>0</v>
      </c>
      <c r="O67" s="75">
        <v>0</v>
      </c>
      <c r="P67" s="16">
        <v>0</v>
      </c>
      <c r="Q67" s="75">
        <v>0</v>
      </c>
      <c r="R67" s="16">
        <v>0</v>
      </c>
      <c r="S67" s="75">
        <v>0</v>
      </c>
      <c r="T67" s="16">
        <v>0</v>
      </c>
      <c r="U67" s="75">
        <v>0</v>
      </c>
    </row>
    <row r="68" spans="1:21" x14ac:dyDescent="0.25">
      <c r="A68" s="4" t="s">
        <v>58</v>
      </c>
      <c r="B68" s="92">
        <v>0</v>
      </c>
      <c r="C68" s="93">
        <v>0</v>
      </c>
      <c r="D68" s="16">
        <v>0</v>
      </c>
      <c r="E68" s="75">
        <v>0</v>
      </c>
      <c r="F68" s="16">
        <v>0</v>
      </c>
      <c r="G68" s="75">
        <v>0</v>
      </c>
      <c r="H68" s="16">
        <v>0</v>
      </c>
      <c r="I68" s="75">
        <v>0</v>
      </c>
      <c r="J68" s="16">
        <v>0</v>
      </c>
      <c r="K68" s="75">
        <v>0</v>
      </c>
      <c r="L68" s="16">
        <v>0</v>
      </c>
      <c r="M68" s="75">
        <v>0</v>
      </c>
      <c r="N68" s="16">
        <v>0</v>
      </c>
      <c r="O68" s="75">
        <v>0</v>
      </c>
      <c r="P68" s="16">
        <v>0</v>
      </c>
      <c r="Q68" s="75">
        <v>0</v>
      </c>
      <c r="R68" s="16">
        <v>0</v>
      </c>
      <c r="S68" s="75">
        <v>0</v>
      </c>
      <c r="T68" s="16">
        <v>0</v>
      </c>
      <c r="U68" s="75">
        <v>0</v>
      </c>
    </row>
    <row r="69" spans="1:21" x14ac:dyDescent="0.25">
      <c r="A69" s="4" t="s">
        <v>59</v>
      </c>
      <c r="B69" s="92">
        <v>0</v>
      </c>
      <c r="C69" s="93">
        <v>0</v>
      </c>
      <c r="D69" s="16">
        <v>0</v>
      </c>
      <c r="E69" s="75">
        <v>0</v>
      </c>
      <c r="F69" s="16">
        <v>0</v>
      </c>
      <c r="G69" s="75">
        <v>0</v>
      </c>
      <c r="H69" s="16">
        <v>0</v>
      </c>
      <c r="I69" s="75">
        <v>0</v>
      </c>
      <c r="J69" s="16">
        <v>0</v>
      </c>
      <c r="K69" s="75">
        <v>0</v>
      </c>
      <c r="L69" s="16">
        <v>0</v>
      </c>
      <c r="M69" s="75">
        <v>0</v>
      </c>
      <c r="N69" s="16">
        <v>0</v>
      </c>
      <c r="O69" s="75">
        <v>0</v>
      </c>
      <c r="P69" s="16">
        <v>0</v>
      </c>
      <c r="Q69" s="75">
        <v>0</v>
      </c>
      <c r="R69" s="16">
        <v>0</v>
      </c>
      <c r="S69" s="75">
        <v>0</v>
      </c>
      <c r="T69" s="16">
        <v>0</v>
      </c>
      <c r="U69" s="75">
        <v>0</v>
      </c>
    </row>
    <row r="70" spans="1:21" x14ac:dyDescent="0.25">
      <c r="A70" s="4" t="s">
        <v>60</v>
      </c>
      <c r="B70" s="92">
        <v>0</v>
      </c>
      <c r="C70" s="93">
        <v>0</v>
      </c>
      <c r="D70" s="16">
        <v>0</v>
      </c>
      <c r="E70" s="75">
        <v>0</v>
      </c>
      <c r="F70" s="16">
        <v>0</v>
      </c>
      <c r="G70" s="75">
        <v>0</v>
      </c>
      <c r="H70" s="16">
        <v>0</v>
      </c>
      <c r="I70" s="75">
        <v>0</v>
      </c>
      <c r="J70" s="16">
        <v>0</v>
      </c>
      <c r="K70" s="75">
        <v>0</v>
      </c>
      <c r="L70" s="16">
        <v>0</v>
      </c>
      <c r="M70" s="75">
        <v>0</v>
      </c>
      <c r="N70" s="16">
        <v>0</v>
      </c>
      <c r="O70" s="75">
        <v>0</v>
      </c>
      <c r="P70" s="16">
        <v>0</v>
      </c>
      <c r="Q70" s="75">
        <v>0</v>
      </c>
      <c r="R70" s="16">
        <v>0</v>
      </c>
      <c r="S70" s="75">
        <v>0</v>
      </c>
      <c r="T70" s="16">
        <v>0</v>
      </c>
      <c r="U70" s="75">
        <v>0</v>
      </c>
    </row>
    <row r="71" spans="1:21" x14ac:dyDescent="0.25">
      <c r="A71" s="4" t="s">
        <v>61</v>
      </c>
      <c r="B71" s="92">
        <v>0</v>
      </c>
      <c r="C71" s="93">
        <v>0</v>
      </c>
      <c r="D71" s="16">
        <v>0</v>
      </c>
      <c r="E71" s="75">
        <v>0</v>
      </c>
      <c r="F71" s="16">
        <v>0</v>
      </c>
      <c r="G71" s="75">
        <v>0</v>
      </c>
      <c r="H71" s="16">
        <v>0</v>
      </c>
      <c r="I71" s="75">
        <v>0</v>
      </c>
      <c r="J71" s="16">
        <v>0</v>
      </c>
      <c r="K71" s="75">
        <v>0</v>
      </c>
      <c r="L71" s="16">
        <v>0</v>
      </c>
      <c r="M71" s="75">
        <v>0</v>
      </c>
      <c r="N71" s="16">
        <v>0</v>
      </c>
      <c r="O71" s="75">
        <v>0</v>
      </c>
      <c r="P71" s="16">
        <v>0</v>
      </c>
      <c r="Q71" s="75">
        <v>0</v>
      </c>
      <c r="R71" s="16">
        <v>0</v>
      </c>
      <c r="S71" s="75">
        <v>0</v>
      </c>
      <c r="T71" s="16">
        <v>0</v>
      </c>
      <c r="U71" s="75">
        <v>0</v>
      </c>
    </row>
    <row r="72" spans="1:21" x14ac:dyDescent="0.25">
      <c r="A72" s="4" t="s">
        <v>62</v>
      </c>
      <c r="B72" s="92">
        <v>4354</v>
      </c>
      <c r="C72" s="93">
        <v>0</v>
      </c>
      <c r="D72" s="16">
        <v>0</v>
      </c>
      <c r="E72" s="75">
        <v>0</v>
      </c>
      <c r="F72" s="16">
        <v>0</v>
      </c>
      <c r="G72" s="75">
        <v>0</v>
      </c>
      <c r="H72" s="16">
        <v>0</v>
      </c>
      <c r="I72" s="75">
        <v>0</v>
      </c>
      <c r="J72" s="16">
        <v>0</v>
      </c>
      <c r="K72" s="75">
        <v>0</v>
      </c>
      <c r="L72" s="16">
        <v>1354</v>
      </c>
      <c r="M72" s="75">
        <v>0</v>
      </c>
      <c r="N72" s="16">
        <v>0</v>
      </c>
      <c r="O72" s="75">
        <v>0</v>
      </c>
      <c r="P72" s="16">
        <v>3000</v>
      </c>
      <c r="Q72" s="75">
        <v>0</v>
      </c>
      <c r="R72" s="16">
        <v>0</v>
      </c>
      <c r="S72" s="75">
        <v>0</v>
      </c>
      <c r="T72" s="16">
        <v>0</v>
      </c>
      <c r="U72" s="75">
        <v>0</v>
      </c>
    </row>
    <row r="73" spans="1:21" x14ac:dyDescent="0.25">
      <c r="A73" s="4" t="s">
        <v>63</v>
      </c>
      <c r="B73" s="92">
        <v>0</v>
      </c>
      <c r="C73" s="93">
        <v>0</v>
      </c>
      <c r="D73" s="16">
        <v>0</v>
      </c>
      <c r="E73" s="75">
        <v>0</v>
      </c>
      <c r="F73" s="16">
        <v>0</v>
      </c>
      <c r="G73" s="75">
        <v>0</v>
      </c>
      <c r="H73" s="16">
        <v>0</v>
      </c>
      <c r="I73" s="75">
        <v>0</v>
      </c>
      <c r="J73" s="16">
        <v>0</v>
      </c>
      <c r="K73" s="75">
        <v>0</v>
      </c>
      <c r="L73" s="16">
        <v>0</v>
      </c>
      <c r="M73" s="75">
        <v>0</v>
      </c>
      <c r="N73" s="16">
        <v>0</v>
      </c>
      <c r="O73" s="75">
        <v>0</v>
      </c>
      <c r="P73" s="16">
        <v>0</v>
      </c>
      <c r="Q73" s="75">
        <v>0</v>
      </c>
      <c r="R73" s="16">
        <v>0</v>
      </c>
      <c r="S73" s="75">
        <v>0</v>
      </c>
      <c r="T73" s="16">
        <v>0</v>
      </c>
      <c r="U73" s="75">
        <v>0</v>
      </c>
    </row>
    <row r="74" spans="1:21" x14ac:dyDescent="0.25">
      <c r="A74" s="4" t="s">
        <v>64</v>
      </c>
      <c r="B74" s="92">
        <v>0</v>
      </c>
      <c r="C74" s="93">
        <v>0</v>
      </c>
      <c r="D74" s="16">
        <v>0</v>
      </c>
      <c r="E74" s="75">
        <v>0</v>
      </c>
      <c r="F74" s="16">
        <v>0</v>
      </c>
      <c r="G74" s="75">
        <v>0</v>
      </c>
      <c r="H74" s="16">
        <v>0</v>
      </c>
      <c r="I74" s="75">
        <v>0</v>
      </c>
      <c r="J74" s="16">
        <v>0</v>
      </c>
      <c r="K74" s="75">
        <v>0</v>
      </c>
      <c r="L74" s="16">
        <v>0</v>
      </c>
      <c r="M74" s="75">
        <v>0</v>
      </c>
      <c r="N74" s="16">
        <v>0</v>
      </c>
      <c r="O74" s="75">
        <v>0</v>
      </c>
      <c r="P74" s="16">
        <v>0</v>
      </c>
      <c r="Q74" s="75">
        <v>0</v>
      </c>
      <c r="R74" s="16">
        <v>0</v>
      </c>
      <c r="S74" s="75">
        <v>0</v>
      </c>
      <c r="T74" s="16">
        <v>0</v>
      </c>
      <c r="U74" s="75">
        <v>0</v>
      </c>
    </row>
    <row r="75" spans="1:21" x14ac:dyDescent="0.25">
      <c r="A75" s="4" t="s">
        <v>65</v>
      </c>
      <c r="B75" s="92">
        <v>0</v>
      </c>
      <c r="C75" s="93">
        <v>0</v>
      </c>
      <c r="D75" s="16">
        <v>0</v>
      </c>
      <c r="E75" s="75">
        <v>0</v>
      </c>
      <c r="F75" s="16">
        <v>0</v>
      </c>
      <c r="G75" s="75">
        <v>0</v>
      </c>
      <c r="H75" s="16">
        <v>0</v>
      </c>
      <c r="I75" s="75">
        <v>0</v>
      </c>
      <c r="J75" s="16">
        <v>0</v>
      </c>
      <c r="K75" s="75">
        <v>0</v>
      </c>
      <c r="L75" s="16">
        <v>0</v>
      </c>
      <c r="M75" s="75">
        <v>0</v>
      </c>
      <c r="N75" s="16">
        <v>0</v>
      </c>
      <c r="O75" s="75">
        <v>0</v>
      </c>
      <c r="P75" s="16">
        <v>0</v>
      </c>
      <c r="Q75" s="75">
        <v>0</v>
      </c>
      <c r="R75" s="16">
        <v>0</v>
      </c>
      <c r="S75" s="75">
        <v>0</v>
      </c>
      <c r="T75" s="16">
        <v>0</v>
      </c>
      <c r="U75" s="75">
        <v>0</v>
      </c>
    </row>
    <row r="76" spans="1:21" x14ac:dyDescent="0.25">
      <c r="A76" s="4" t="s">
        <v>66</v>
      </c>
      <c r="B76" s="92">
        <v>0</v>
      </c>
      <c r="C76" s="93">
        <v>162937</v>
      </c>
      <c r="D76" s="16">
        <v>0</v>
      </c>
      <c r="E76" s="75">
        <v>0</v>
      </c>
      <c r="F76" s="16">
        <v>0</v>
      </c>
      <c r="G76" s="75">
        <v>0</v>
      </c>
      <c r="H76" s="16">
        <v>0</v>
      </c>
      <c r="I76" s="75">
        <v>32298</v>
      </c>
      <c r="J76" s="16">
        <v>0</v>
      </c>
      <c r="K76" s="75">
        <v>0</v>
      </c>
      <c r="L76" s="16">
        <v>0</v>
      </c>
      <c r="M76" s="75">
        <v>0</v>
      </c>
      <c r="N76" s="16">
        <v>0</v>
      </c>
      <c r="O76" s="75">
        <v>0</v>
      </c>
      <c r="P76" s="16">
        <v>0</v>
      </c>
      <c r="Q76" s="75">
        <v>0</v>
      </c>
      <c r="R76" s="16">
        <v>0</v>
      </c>
      <c r="S76" s="75">
        <v>130639</v>
      </c>
      <c r="T76" s="16">
        <v>0</v>
      </c>
      <c r="U76" s="75">
        <v>0</v>
      </c>
    </row>
    <row r="77" spans="1:21" x14ac:dyDescent="0.25">
      <c r="A77" s="4" t="s">
        <v>67</v>
      </c>
      <c r="B77" s="92">
        <v>0</v>
      </c>
      <c r="C77" s="93">
        <v>0</v>
      </c>
      <c r="D77" s="16">
        <v>0</v>
      </c>
      <c r="E77" s="75">
        <v>0</v>
      </c>
      <c r="F77" s="16">
        <v>0</v>
      </c>
      <c r="G77" s="75">
        <v>0</v>
      </c>
      <c r="H77" s="16">
        <v>0</v>
      </c>
      <c r="I77" s="75">
        <v>0</v>
      </c>
      <c r="J77" s="16">
        <v>0</v>
      </c>
      <c r="K77" s="75">
        <v>0</v>
      </c>
      <c r="L77" s="16">
        <v>0</v>
      </c>
      <c r="M77" s="75">
        <v>0</v>
      </c>
      <c r="N77" s="16">
        <v>0</v>
      </c>
      <c r="O77" s="75">
        <v>0</v>
      </c>
      <c r="P77" s="16">
        <v>0</v>
      </c>
      <c r="Q77" s="75">
        <v>0</v>
      </c>
      <c r="R77" s="16">
        <v>0</v>
      </c>
      <c r="S77" s="75">
        <v>0</v>
      </c>
      <c r="T77" s="16">
        <v>0</v>
      </c>
      <c r="U77" s="75">
        <v>0</v>
      </c>
    </row>
    <row r="78" spans="1:21" x14ac:dyDescent="0.25">
      <c r="A78" s="4" t="s">
        <v>68</v>
      </c>
      <c r="B78" s="92">
        <v>2244810</v>
      </c>
      <c r="C78" s="93">
        <v>0</v>
      </c>
      <c r="D78" s="16">
        <v>18465</v>
      </c>
      <c r="E78" s="75">
        <v>0</v>
      </c>
      <c r="F78" s="16">
        <v>0</v>
      </c>
      <c r="G78" s="75">
        <v>0</v>
      </c>
      <c r="H78" s="16">
        <v>0</v>
      </c>
      <c r="I78" s="75">
        <v>0</v>
      </c>
      <c r="J78" s="16">
        <v>0</v>
      </c>
      <c r="K78" s="75">
        <v>0</v>
      </c>
      <c r="L78" s="16">
        <v>0</v>
      </c>
      <c r="M78" s="75">
        <v>0</v>
      </c>
      <c r="N78" s="16">
        <v>0</v>
      </c>
      <c r="O78" s="75">
        <v>0</v>
      </c>
      <c r="P78" s="16">
        <v>0</v>
      </c>
      <c r="Q78" s="75">
        <v>0</v>
      </c>
      <c r="R78" s="16">
        <v>2226345</v>
      </c>
      <c r="S78" s="75">
        <v>0</v>
      </c>
      <c r="T78" s="16">
        <v>0</v>
      </c>
      <c r="U78" s="75">
        <v>0</v>
      </c>
    </row>
    <row r="79" spans="1:21" x14ac:dyDescent="0.25">
      <c r="A79" s="4" t="s">
        <v>69</v>
      </c>
      <c r="B79" s="92">
        <v>0</v>
      </c>
      <c r="C79" s="93">
        <v>0</v>
      </c>
      <c r="D79" s="16">
        <v>0</v>
      </c>
      <c r="E79" s="75">
        <v>0</v>
      </c>
      <c r="F79" s="16">
        <v>0</v>
      </c>
      <c r="G79" s="75">
        <v>0</v>
      </c>
      <c r="H79" s="16">
        <v>0</v>
      </c>
      <c r="I79" s="75">
        <v>0</v>
      </c>
      <c r="J79" s="16">
        <v>0</v>
      </c>
      <c r="K79" s="75">
        <v>0</v>
      </c>
      <c r="L79" s="16">
        <v>0</v>
      </c>
      <c r="M79" s="75">
        <v>0</v>
      </c>
      <c r="N79" s="16">
        <v>0</v>
      </c>
      <c r="O79" s="75">
        <v>0</v>
      </c>
      <c r="P79" s="16">
        <v>0</v>
      </c>
      <c r="Q79" s="75">
        <v>0</v>
      </c>
      <c r="R79" s="16">
        <v>0</v>
      </c>
      <c r="S79" s="75">
        <v>0</v>
      </c>
      <c r="T79" s="16">
        <v>0</v>
      </c>
      <c r="U79" s="75">
        <v>0</v>
      </c>
    </row>
    <row r="80" spans="1:21" x14ac:dyDescent="0.25">
      <c r="A80" s="4" t="s">
        <v>70</v>
      </c>
      <c r="B80" s="92">
        <v>0</v>
      </c>
      <c r="C80" s="93">
        <v>251050</v>
      </c>
      <c r="D80" s="16">
        <v>0</v>
      </c>
      <c r="E80" s="75">
        <v>244300</v>
      </c>
      <c r="F80" s="16">
        <v>0</v>
      </c>
      <c r="G80" s="75">
        <v>0</v>
      </c>
      <c r="H80" s="16">
        <v>0</v>
      </c>
      <c r="I80" s="75">
        <v>6750</v>
      </c>
      <c r="J80" s="16">
        <v>0</v>
      </c>
      <c r="K80" s="75">
        <v>0</v>
      </c>
      <c r="L80" s="16">
        <v>0</v>
      </c>
      <c r="M80" s="75">
        <v>0</v>
      </c>
      <c r="N80" s="16">
        <v>0</v>
      </c>
      <c r="O80" s="75">
        <v>0</v>
      </c>
      <c r="P80" s="16">
        <v>0</v>
      </c>
      <c r="Q80" s="75">
        <v>0</v>
      </c>
      <c r="R80" s="16">
        <v>0</v>
      </c>
      <c r="S80" s="75">
        <v>0</v>
      </c>
      <c r="T80" s="16">
        <v>0</v>
      </c>
      <c r="U80" s="75">
        <v>0</v>
      </c>
    </row>
    <row r="81" spans="1:21" x14ac:dyDescent="0.25">
      <c r="A81" s="4" t="s">
        <v>71</v>
      </c>
      <c r="B81" s="92">
        <v>0</v>
      </c>
      <c r="C81" s="93">
        <v>9980</v>
      </c>
      <c r="D81" s="16">
        <v>0</v>
      </c>
      <c r="E81" s="75">
        <v>0</v>
      </c>
      <c r="F81" s="16">
        <v>0</v>
      </c>
      <c r="G81" s="75">
        <v>0</v>
      </c>
      <c r="H81" s="16">
        <v>0</v>
      </c>
      <c r="I81" s="75">
        <v>0</v>
      </c>
      <c r="J81" s="16">
        <v>0</v>
      </c>
      <c r="K81" s="75">
        <v>0</v>
      </c>
      <c r="L81" s="16">
        <v>0</v>
      </c>
      <c r="M81" s="75">
        <v>0</v>
      </c>
      <c r="N81" s="16">
        <v>0</v>
      </c>
      <c r="O81" s="75">
        <v>0</v>
      </c>
      <c r="P81" s="16">
        <v>0</v>
      </c>
      <c r="Q81" s="75">
        <v>0</v>
      </c>
      <c r="R81" s="16">
        <v>0</v>
      </c>
      <c r="S81" s="75">
        <v>9980</v>
      </c>
      <c r="T81" s="16">
        <v>0</v>
      </c>
      <c r="U81" s="75">
        <v>0</v>
      </c>
    </row>
    <row r="82" spans="1:21" x14ac:dyDescent="0.25">
      <c r="A82" s="4" t="s">
        <v>72</v>
      </c>
      <c r="B82" s="92">
        <v>0</v>
      </c>
      <c r="C82" s="93">
        <v>256400</v>
      </c>
      <c r="D82" s="16">
        <v>0</v>
      </c>
      <c r="E82" s="75">
        <v>0</v>
      </c>
      <c r="F82" s="16">
        <v>0</v>
      </c>
      <c r="G82" s="75">
        <v>0</v>
      </c>
      <c r="H82" s="16">
        <v>0</v>
      </c>
      <c r="I82" s="75">
        <v>0</v>
      </c>
      <c r="J82" s="16">
        <v>0</v>
      </c>
      <c r="K82" s="75">
        <v>0</v>
      </c>
      <c r="L82" s="16">
        <v>0</v>
      </c>
      <c r="M82" s="75">
        <v>0</v>
      </c>
      <c r="N82" s="16">
        <v>0</v>
      </c>
      <c r="O82" s="75">
        <v>0</v>
      </c>
      <c r="P82" s="16">
        <v>0</v>
      </c>
      <c r="Q82" s="75">
        <v>0</v>
      </c>
      <c r="R82" s="16">
        <v>0</v>
      </c>
      <c r="S82" s="75">
        <v>256400</v>
      </c>
      <c r="T82" s="16">
        <v>0</v>
      </c>
      <c r="U82" s="75">
        <v>0</v>
      </c>
    </row>
    <row r="83" spans="1:21" x14ac:dyDescent="0.25">
      <c r="A83" s="4" t="s">
        <v>73</v>
      </c>
      <c r="B83" s="92">
        <v>0</v>
      </c>
      <c r="C83" s="93">
        <v>9218199.0700000003</v>
      </c>
      <c r="D83" s="16">
        <v>0</v>
      </c>
      <c r="E83" s="75">
        <v>9218199.0700000003</v>
      </c>
      <c r="F83" s="16">
        <v>0</v>
      </c>
      <c r="G83" s="75">
        <v>0</v>
      </c>
      <c r="H83" s="16">
        <v>0</v>
      </c>
      <c r="I83" s="75">
        <v>0</v>
      </c>
      <c r="J83" s="16">
        <v>0</v>
      </c>
      <c r="K83" s="75">
        <v>0</v>
      </c>
      <c r="L83" s="16">
        <v>0</v>
      </c>
      <c r="M83" s="75">
        <v>0</v>
      </c>
      <c r="N83" s="16">
        <v>0</v>
      </c>
      <c r="O83" s="75">
        <v>0</v>
      </c>
      <c r="P83" s="16">
        <v>0</v>
      </c>
      <c r="Q83" s="75">
        <v>0</v>
      </c>
      <c r="R83" s="16">
        <v>0</v>
      </c>
      <c r="S83" s="75">
        <v>0</v>
      </c>
      <c r="T83" s="16">
        <v>0</v>
      </c>
      <c r="U83" s="75">
        <v>0</v>
      </c>
    </row>
    <row r="84" spans="1:21" x14ac:dyDescent="0.25">
      <c r="A84" s="4" t="s">
        <v>74</v>
      </c>
      <c r="B84" s="92">
        <v>71425</v>
      </c>
      <c r="C84" s="93">
        <v>93075</v>
      </c>
      <c r="D84" s="16">
        <v>0</v>
      </c>
      <c r="E84" s="75">
        <v>0</v>
      </c>
      <c r="F84" s="16">
        <v>0</v>
      </c>
      <c r="G84" s="75">
        <v>0</v>
      </c>
      <c r="H84" s="16">
        <v>0</v>
      </c>
      <c r="I84" s="75">
        <v>0</v>
      </c>
      <c r="J84" s="16">
        <v>71425</v>
      </c>
      <c r="K84" s="75">
        <v>0</v>
      </c>
      <c r="L84" s="16">
        <v>0</v>
      </c>
      <c r="M84" s="75">
        <v>0</v>
      </c>
      <c r="N84" s="16">
        <v>0</v>
      </c>
      <c r="O84" s="75">
        <v>0</v>
      </c>
      <c r="P84" s="16">
        <v>0</v>
      </c>
      <c r="Q84" s="75">
        <v>0</v>
      </c>
      <c r="R84" s="16">
        <v>0</v>
      </c>
      <c r="S84" s="75">
        <v>93075</v>
      </c>
      <c r="T84" s="16">
        <v>0</v>
      </c>
      <c r="U84" s="75">
        <v>0</v>
      </c>
    </row>
    <row r="85" spans="1:21" x14ac:dyDescent="0.25">
      <c r="A85" s="4" t="s">
        <v>75</v>
      </c>
      <c r="B85" s="92">
        <v>0</v>
      </c>
      <c r="C85" s="93">
        <v>0</v>
      </c>
      <c r="D85" s="16">
        <v>0</v>
      </c>
      <c r="E85" s="75">
        <v>0</v>
      </c>
      <c r="F85" s="16">
        <v>0</v>
      </c>
      <c r="G85" s="75">
        <v>0</v>
      </c>
      <c r="H85" s="16">
        <v>0</v>
      </c>
      <c r="I85" s="75">
        <v>0</v>
      </c>
      <c r="J85" s="16">
        <v>0</v>
      </c>
      <c r="K85" s="75">
        <v>0</v>
      </c>
      <c r="L85" s="16">
        <v>0</v>
      </c>
      <c r="M85" s="75">
        <v>0</v>
      </c>
      <c r="N85" s="16">
        <v>0</v>
      </c>
      <c r="O85" s="75">
        <v>0</v>
      </c>
      <c r="P85" s="16">
        <v>0</v>
      </c>
      <c r="Q85" s="75">
        <v>0</v>
      </c>
      <c r="R85" s="16">
        <v>0</v>
      </c>
      <c r="S85" s="75">
        <v>0</v>
      </c>
      <c r="T85" s="16">
        <v>0</v>
      </c>
      <c r="U85" s="75">
        <v>0</v>
      </c>
    </row>
    <row r="86" spans="1:21" x14ac:dyDescent="0.25">
      <c r="A86" s="4" t="s">
        <v>76</v>
      </c>
      <c r="B86" s="92">
        <v>0</v>
      </c>
      <c r="C86" s="93">
        <v>0</v>
      </c>
      <c r="D86" s="16">
        <v>0</v>
      </c>
      <c r="E86" s="75">
        <v>0</v>
      </c>
      <c r="F86" s="16">
        <v>0</v>
      </c>
      <c r="G86" s="75">
        <v>0</v>
      </c>
      <c r="H86" s="16">
        <v>0</v>
      </c>
      <c r="I86" s="75">
        <v>0</v>
      </c>
      <c r="J86" s="16">
        <v>0</v>
      </c>
      <c r="K86" s="75">
        <v>0</v>
      </c>
      <c r="L86" s="16">
        <v>0</v>
      </c>
      <c r="M86" s="75">
        <v>0</v>
      </c>
      <c r="N86" s="16">
        <v>0</v>
      </c>
      <c r="O86" s="75">
        <v>0</v>
      </c>
      <c r="P86" s="16">
        <v>0</v>
      </c>
      <c r="Q86" s="75">
        <v>0</v>
      </c>
      <c r="R86" s="16">
        <v>0</v>
      </c>
      <c r="S86" s="75">
        <v>0</v>
      </c>
      <c r="T86" s="16">
        <v>0</v>
      </c>
      <c r="U86" s="75">
        <v>0</v>
      </c>
    </row>
    <row r="87" spans="1:21" x14ac:dyDescent="0.25">
      <c r="A87" s="4" t="s">
        <v>77</v>
      </c>
      <c r="B87" s="92">
        <v>0</v>
      </c>
      <c r="C87" s="93">
        <v>0</v>
      </c>
      <c r="D87" s="16">
        <v>0</v>
      </c>
      <c r="E87" s="75">
        <v>0</v>
      </c>
      <c r="F87" s="16">
        <v>0</v>
      </c>
      <c r="G87" s="75">
        <v>0</v>
      </c>
      <c r="H87" s="16">
        <v>0</v>
      </c>
      <c r="I87" s="75">
        <v>0</v>
      </c>
      <c r="J87" s="16">
        <v>0</v>
      </c>
      <c r="K87" s="75">
        <v>0</v>
      </c>
      <c r="L87" s="16">
        <v>0</v>
      </c>
      <c r="M87" s="75">
        <v>0</v>
      </c>
      <c r="N87" s="16">
        <v>0</v>
      </c>
      <c r="O87" s="75">
        <v>0</v>
      </c>
      <c r="P87" s="16">
        <v>0</v>
      </c>
      <c r="Q87" s="75">
        <v>0</v>
      </c>
      <c r="R87" s="16">
        <v>0</v>
      </c>
      <c r="S87" s="75">
        <v>0</v>
      </c>
      <c r="T87" s="16">
        <v>0</v>
      </c>
      <c r="U87" s="75">
        <v>0</v>
      </c>
    </row>
    <row r="88" spans="1:21" x14ac:dyDescent="0.25">
      <c r="A88" s="4" t="s">
        <v>78</v>
      </c>
      <c r="B88" s="92">
        <v>0</v>
      </c>
      <c r="C88" s="93">
        <v>0</v>
      </c>
      <c r="D88" s="16">
        <v>0</v>
      </c>
      <c r="E88" s="75">
        <v>0</v>
      </c>
      <c r="F88" s="16">
        <v>0</v>
      </c>
      <c r="G88" s="75">
        <v>0</v>
      </c>
      <c r="H88" s="16">
        <v>0</v>
      </c>
      <c r="I88" s="75">
        <v>0</v>
      </c>
      <c r="J88" s="16">
        <v>0</v>
      </c>
      <c r="K88" s="75">
        <v>0</v>
      </c>
      <c r="L88" s="16">
        <v>0</v>
      </c>
      <c r="M88" s="75">
        <v>0</v>
      </c>
      <c r="N88" s="16">
        <v>0</v>
      </c>
      <c r="O88" s="75">
        <v>0</v>
      </c>
      <c r="P88" s="16">
        <v>0</v>
      </c>
      <c r="Q88" s="75">
        <v>0</v>
      </c>
      <c r="R88" s="16">
        <v>0</v>
      </c>
      <c r="S88" s="75">
        <v>0</v>
      </c>
      <c r="T88" s="16">
        <v>0</v>
      </c>
      <c r="U88" s="75">
        <v>0</v>
      </c>
    </row>
    <row r="89" spans="1:21" x14ac:dyDescent="0.25">
      <c r="A89" s="5"/>
      <c r="B89" s="94"/>
      <c r="C89" s="95"/>
      <c r="D89" s="18"/>
      <c r="E89" s="13"/>
      <c r="F89" s="18"/>
      <c r="G89" s="13"/>
      <c r="H89" s="18"/>
      <c r="I89" s="13"/>
      <c r="J89" s="18"/>
      <c r="K89" s="13"/>
      <c r="L89" s="18"/>
      <c r="M89" s="13"/>
      <c r="N89" s="18"/>
      <c r="O89" s="13"/>
      <c r="P89" s="18"/>
      <c r="Q89" s="13"/>
      <c r="R89" s="18"/>
      <c r="S89" s="13"/>
      <c r="T89" s="18"/>
      <c r="U89" s="13"/>
    </row>
    <row r="90" spans="1:21" x14ac:dyDescent="0.25">
      <c r="A90" s="30"/>
      <c r="B90" s="31">
        <f>SUM(B9:B89)</f>
        <v>19087578.106684681</v>
      </c>
      <c r="C90" s="33">
        <f t="shared" ref="C90:U90" si="0">SUM(C9:C89)</f>
        <v>72611424.100000024</v>
      </c>
      <c r="D90" s="31">
        <f t="shared" si="0"/>
        <v>15617676.469999999</v>
      </c>
      <c r="E90" s="33">
        <f t="shared" si="0"/>
        <v>57058496.480000012</v>
      </c>
      <c r="F90" s="31">
        <f t="shared" si="0"/>
        <v>-850</v>
      </c>
      <c r="G90" s="33">
        <f t="shared" si="0"/>
        <v>0</v>
      </c>
      <c r="H90" s="31">
        <f t="shared" si="0"/>
        <v>625385.13</v>
      </c>
      <c r="I90" s="33">
        <f t="shared" si="0"/>
        <v>227979</v>
      </c>
      <c r="J90" s="31">
        <f t="shared" si="0"/>
        <v>212506</v>
      </c>
      <c r="K90" s="33">
        <f t="shared" si="0"/>
        <v>3077632.9800000037</v>
      </c>
      <c r="L90" s="31">
        <f t="shared" si="0"/>
        <v>1354</v>
      </c>
      <c r="M90" s="33">
        <f t="shared" si="0"/>
        <v>58482</v>
      </c>
      <c r="N90" s="31">
        <f t="shared" si="0"/>
        <v>5056.47</v>
      </c>
      <c r="O90" s="33">
        <f t="shared" si="0"/>
        <v>26140</v>
      </c>
      <c r="P90" s="31">
        <f t="shared" si="0"/>
        <v>421207.93</v>
      </c>
      <c r="Q90" s="33">
        <f t="shared" si="0"/>
        <v>67000</v>
      </c>
      <c r="R90" s="31">
        <f t="shared" si="0"/>
        <v>1857788.76</v>
      </c>
      <c r="S90" s="33">
        <f t="shared" si="0"/>
        <v>12072249.640000001</v>
      </c>
      <c r="T90" s="31">
        <f t="shared" si="0"/>
        <v>347453.34668468242</v>
      </c>
      <c r="U90" s="33">
        <f t="shared" si="0"/>
        <v>23444</v>
      </c>
    </row>
    <row r="91" spans="1:21" x14ac:dyDescent="0.25">
      <c r="A91" s="29" t="s">
        <v>285</v>
      </c>
      <c r="B91" s="10"/>
      <c r="C91" s="10"/>
      <c r="D91" s="10"/>
      <c r="E91" s="10"/>
      <c r="F91" s="10"/>
      <c r="G91" s="10"/>
      <c r="H91" s="10"/>
      <c r="I91" s="10"/>
      <c r="J91" s="10"/>
      <c r="K91" s="10"/>
      <c r="L91" s="10"/>
      <c r="M91" s="10"/>
      <c r="N91" s="10"/>
      <c r="O91" s="10"/>
      <c r="P91" s="10"/>
      <c r="Q91" s="10"/>
      <c r="R91" s="10"/>
      <c r="S91" s="10"/>
      <c r="T91" s="10"/>
      <c r="U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G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7" width="12.6640625" style="9"/>
    <col min="8" max="16384" width="12.6640625" style="6"/>
  </cols>
  <sheetData>
    <row r="1" spans="1:7" x14ac:dyDescent="0.25">
      <c r="A1" s="1" t="s">
        <v>0</v>
      </c>
      <c r="B1" s="7"/>
      <c r="C1" s="7"/>
      <c r="D1" s="7"/>
      <c r="E1" s="7"/>
      <c r="F1" s="7"/>
      <c r="G1" s="7"/>
    </row>
    <row r="2" spans="1:7" ht="15.6" x14ac:dyDescent="0.3">
      <c r="A2" s="2" t="s">
        <v>271</v>
      </c>
      <c r="B2" s="8"/>
      <c r="C2" s="8"/>
      <c r="D2" s="8"/>
      <c r="E2" s="8"/>
      <c r="F2" s="8"/>
      <c r="G2" s="8"/>
    </row>
    <row r="3" spans="1:7" x14ac:dyDescent="0.25">
      <c r="A3" s="28" t="str">
        <f>'Total Exp'!A3</f>
        <v>2016-17</v>
      </c>
    </row>
    <row r="4" spans="1:7" ht="15.6" x14ac:dyDescent="0.3">
      <c r="A4" s="82" t="s">
        <v>127</v>
      </c>
      <c r="B4" s="83"/>
      <c r="C4" s="84"/>
      <c r="D4" s="85"/>
      <c r="E4" s="83"/>
      <c r="F4" s="85"/>
      <c r="G4" s="84" t="s">
        <v>287</v>
      </c>
    </row>
    <row r="5" spans="1:7" s="60" customFormat="1" ht="13.2" x14ac:dyDescent="0.25">
      <c r="A5" s="49"/>
      <c r="B5" s="65" t="s">
        <v>236</v>
      </c>
      <c r="C5" s="63"/>
      <c r="D5" s="64" t="s">
        <v>233</v>
      </c>
      <c r="E5" s="66"/>
      <c r="F5" s="65" t="s">
        <v>234</v>
      </c>
      <c r="G5" s="66"/>
    </row>
    <row r="6" spans="1:7" s="60" customFormat="1" ht="13.2" x14ac:dyDescent="0.25">
      <c r="A6" s="49"/>
      <c r="B6" s="50" t="str">
        <f>$A$4&amp;" Total"</f>
        <v>Local Roads &amp; Bridges Total</v>
      </c>
      <c r="C6" s="52"/>
      <c r="D6" s="50" t="s">
        <v>235</v>
      </c>
      <c r="E6" s="52"/>
      <c r="F6" s="55" t="s">
        <v>142</v>
      </c>
      <c r="G6" s="52"/>
    </row>
    <row r="7" spans="1:7" s="59" customFormat="1" ht="20.399999999999999" x14ac:dyDescent="0.2">
      <c r="A7" s="57"/>
      <c r="B7" s="42" t="s">
        <v>118</v>
      </c>
      <c r="C7" s="44" t="s">
        <v>119</v>
      </c>
      <c r="D7" s="42" t="s">
        <v>118</v>
      </c>
      <c r="E7" s="44" t="s">
        <v>119</v>
      </c>
      <c r="F7" s="42" t="s">
        <v>118</v>
      </c>
      <c r="G7" s="44" t="s">
        <v>119</v>
      </c>
    </row>
    <row r="8" spans="1:7" s="59" customFormat="1" ht="10.199999999999999" x14ac:dyDescent="0.2">
      <c r="A8" s="67"/>
      <c r="B8" s="46" t="s">
        <v>120</v>
      </c>
      <c r="C8" s="48" t="s">
        <v>121</v>
      </c>
      <c r="D8" s="46" t="s">
        <v>120</v>
      </c>
      <c r="E8" s="48" t="s">
        <v>121</v>
      </c>
      <c r="F8" s="46" t="s">
        <v>120</v>
      </c>
      <c r="G8" s="48" t="s">
        <v>121</v>
      </c>
    </row>
    <row r="9" spans="1:7" x14ac:dyDescent="0.25">
      <c r="A9" s="3"/>
      <c r="B9" s="89"/>
      <c r="C9" s="91"/>
      <c r="D9" s="14"/>
      <c r="E9" s="11"/>
      <c r="F9" s="14"/>
      <c r="G9" s="11"/>
    </row>
    <row r="10" spans="1:7" x14ac:dyDescent="0.25">
      <c r="A10" s="4" t="s">
        <v>1</v>
      </c>
      <c r="B10" s="92">
        <v>0</v>
      </c>
      <c r="C10" s="93">
        <v>0</v>
      </c>
      <c r="D10" s="16">
        <v>0</v>
      </c>
      <c r="E10" s="75">
        <v>0</v>
      </c>
      <c r="F10" s="16">
        <v>0</v>
      </c>
      <c r="G10" s="75">
        <v>0</v>
      </c>
    </row>
    <row r="11" spans="1:7" x14ac:dyDescent="0.25">
      <c r="A11" s="4" t="s">
        <v>2</v>
      </c>
      <c r="B11" s="92">
        <v>0</v>
      </c>
      <c r="C11" s="93">
        <v>30936.089999999997</v>
      </c>
      <c r="D11" s="16">
        <v>0</v>
      </c>
      <c r="E11" s="75">
        <v>30936.089999999997</v>
      </c>
      <c r="F11" s="16">
        <v>0</v>
      </c>
      <c r="G11" s="75">
        <v>0</v>
      </c>
    </row>
    <row r="12" spans="1:7" x14ac:dyDescent="0.25">
      <c r="A12" s="4" t="s">
        <v>3</v>
      </c>
      <c r="B12" s="92">
        <v>27042076</v>
      </c>
      <c r="C12" s="93">
        <v>0</v>
      </c>
      <c r="D12" s="16">
        <v>27042076</v>
      </c>
      <c r="E12" s="75">
        <v>0</v>
      </c>
      <c r="F12" s="16">
        <v>0</v>
      </c>
      <c r="G12" s="75">
        <v>0</v>
      </c>
    </row>
    <row r="13" spans="1:7" x14ac:dyDescent="0.25">
      <c r="A13" s="4" t="s">
        <v>4</v>
      </c>
      <c r="B13" s="92">
        <v>-2000</v>
      </c>
      <c r="C13" s="93">
        <v>0</v>
      </c>
      <c r="D13" s="16">
        <v>-1000</v>
      </c>
      <c r="E13" s="75">
        <v>0</v>
      </c>
      <c r="F13" s="16">
        <v>-1000</v>
      </c>
      <c r="G13" s="75">
        <v>0</v>
      </c>
    </row>
    <row r="14" spans="1:7" x14ac:dyDescent="0.25">
      <c r="A14" s="4" t="s">
        <v>5</v>
      </c>
      <c r="B14" s="92">
        <v>1280278</v>
      </c>
      <c r="C14" s="93">
        <v>0</v>
      </c>
      <c r="D14" s="16">
        <v>1280278</v>
      </c>
      <c r="E14" s="75">
        <v>0</v>
      </c>
      <c r="F14" s="16">
        <v>0</v>
      </c>
      <c r="G14" s="75">
        <v>0</v>
      </c>
    </row>
    <row r="15" spans="1:7" x14ac:dyDescent="0.25">
      <c r="A15" s="4" t="s">
        <v>6</v>
      </c>
      <c r="B15" s="92">
        <v>4096000</v>
      </c>
      <c r="C15" s="93">
        <v>2314302.34</v>
      </c>
      <c r="D15" s="16">
        <v>4096000</v>
      </c>
      <c r="E15" s="75">
        <v>2314302.34</v>
      </c>
      <c r="F15" s="16">
        <v>0</v>
      </c>
      <c r="G15" s="75">
        <v>0</v>
      </c>
    </row>
    <row r="16" spans="1:7" x14ac:dyDescent="0.25">
      <c r="A16" s="4" t="s">
        <v>7</v>
      </c>
      <c r="B16" s="92">
        <v>0</v>
      </c>
      <c r="C16" s="93">
        <v>0</v>
      </c>
      <c r="D16" s="16">
        <v>0</v>
      </c>
      <c r="E16" s="75">
        <v>0</v>
      </c>
      <c r="F16" s="16">
        <v>0</v>
      </c>
      <c r="G16" s="75">
        <v>0</v>
      </c>
    </row>
    <row r="17" spans="1:7" x14ac:dyDescent="0.25">
      <c r="A17" s="4" t="s">
        <v>8</v>
      </c>
      <c r="B17" s="92">
        <v>0</v>
      </c>
      <c r="C17" s="93">
        <v>0</v>
      </c>
      <c r="D17" s="16">
        <v>0</v>
      </c>
      <c r="E17" s="75">
        <v>0</v>
      </c>
      <c r="F17" s="16">
        <v>0</v>
      </c>
      <c r="G17" s="75">
        <v>0</v>
      </c>
    </row>
    <row r="18" spans="1:7" x14ac:dyDescent="0.25">
      <c r="A18" s="4" t="s">
        <v>9</v>
      </c>
      <c r="B18" s="92">
        <v>0</v>
      </c>
      <c r="C18" s="93">
        <v>0</v>
      </c>
      <c r="D18" s="16">
        <v>0</v>
      </c>
      <c r="E18" s="75">
        <v>0</v>
      </c>
      <c r="F18" s="16">
        <v>0</v>
      </c>
      <c r="G18" s="75">
        <v>0</v>
      </c>
    </row>
    <row r="19" spans="1:7" x14ac:dyDescent="0.25">
      <c r="A19" s="4" t="s">
        <v>10</v>
      </c>
      <c r="B19" s="92">
        <v>0</v>
      </c>
      <c r="C19" s="93">
        <v>2311331</v>
      </c>
      <c r="D19" s="16">
        <v>0</v>
      </c>
      <c r="E19" s="75">
        <v>2311331</v>
      </c>
      <c r="F19" s="16">
        <v>0</v>
      </c>
      <c r="G19" s="75">
        <v>0</v>
      </c>
    </row>
    <row r="20" spans="1:7" x14ac:dyDescent="0.25">
      <c r="A20" s="4" t="s">
        <v>11</v>
      </c>
      <c r="B20" s="92">
        <v>1081</v>
      </c>
      <c r="C20" s="93">
        <v>18773</v>
      </c>
      <c r="D20" s="16">
        <v>1081</v>
      </c>
      <c r="E20" s="75">
        <v>18773</v>
      </c>
      <c r="F20" s="16">
        <v>0</v>
      </c>
      <c r="G20" s="75">
        <v>0</v>
      </c>
    </row>
    <row r="21" spans="1:7" x14ac:dyDescent="0.25">
      <c r="A21" s="4" t="s">
        <v>12</v>
      </c>
      <c r="B21" s="92">
        <v>422659.12</v>
      </c>
      <c r="C21" s="93">
        <v>0</v>
      </c>
      <c r="D21" s="16">
        <v>422659.12</v>
      </c>
      <c r="E21" s="75">
        <v>0</v>
      </c>
      <c r="F21" s="16">
        <v>0</v>
      </c>
      <c r="G21" s="75">
        <v>0</v>
      </c>
    </row>
    <row r="22" spans="1:7" x14ac:dyDescent="0.25">
      <c r="A22" s="4" t="s">
        <v>13</v>
      </c>
      <c r="B22" s="92">
        <v>0</v>
      </c>
      <c r="C22" s="93">
        <v>828695.68</v>
      </c>
      <c r="D22" s="16">
        <v>0</v>
      </c>
      <c r="E22" s="75">
        <v>828695.68</v>
      </c>
      <c r="F22" s="16">
        <v>0</v>
      </c>
      <c r="G22" s="75">
        <v>0</v>
      </c>
    </row>
    <row r="23" spans="1:7" x14ac:dyDescent="0.25">
      <c r="A23" s="4" t="s">
        <v>14</v>
      </c>
      <c r="B23" s="92">
        <v>211375</v>
      </c>
      <c r="C23" s="93">
        <v>0</v>
      </c>
      <c r="D23" s="16">
        <v>211375</v>
      </c>
      <c r="E23" s="75">
        <v>0</v>
      </c>
      <c r="F23" s="16">
        <v>0</v>
      </c>
      <c r="G23" s="75">
        <v>0</v>
      </c>
    </row>
    <row r="24" spans="1:7" x14ac:dyDescent="0.25">
      <c r="A24" s="4" t="s">
        <v>15</v>
      </c>
      <c r="B24" s="92">
        <v>0</v>
      </c>
      <c r="C24" s="93">
        <v>0</v>
      </c>
      <c r="D24" s="16">
        <v>0</v>
      </c>
      <c r="E24" s="75">
        <v>0</v>
      </c>
      <c r="F24" s="16">
        <v>0</v>
      </c>
      <c r="G24" s="75">
        <v>0</v>
      </c>
    </row>
    <row r="25" spans="1:7" x14ac:dyDescent="0.25">
      <c r="A25" s="4" t="s">
        <v>16</v>
      </c>
      <c r="B25" s="92">
        <v>0</v>
      </c>
      <c r="C25" s="93">
        <v>157328.5</v>
      </c>
      <c r="D25" s="16">
        <v>0</v>
      </c>
      <c r="E25" s="75">
        <v>157328.5</v>
      </c>
      <c r="F25" s="16">
        <v>0</v>
      </c>
      <c r="G25" s="75">
        <v>0</v>
      </c>
    </row>
    <row r="26" spans="1:7" x14ac:dyDescent="0.25">
      <c r="A26" s="4" t="s">
        <v>17</v>
      </c>
      <c r="B26" s="92">
        <v>-528890.66</v>
      </c>
      <c r="C26" s="93">
        <v>178304.73</v>
      </c>
      <c r="D26" s="16">
        <v>0</v>
      </c>
      <c r="E26" s="75">
        <v>0</v>
      </c>
      <c r="F26" s="16">
        <v>-528890.66</v>
      </c>
      <c r="G26" s="75">
        <v>178304.73</v>
      </c>
    </row>
    <row r="27" spans="1:7" x14ac:dyDescent="0.25">
      <c r="A27" s="4" t="s">
        <v>18</v>
      </c>
      <c r="B27" s="92">
        <v>146248</v>
      </c>
      <c r="C27" s="93">
        <v>75690</v>
      </c>
      <c r="D27" s="16">
        <v>146248</v>
      </c>
      <c r="E27" s="75">
        <v>75690</v>
      </c>
      <c r="F27" s="16">
        <v>0</v>
      </c>
      <c r="G27" s="75">
        <v>0</v>
      </c>
    </row>
    <row r="28" spans="1:7" x14ac:dyDescent="0.25">
      <c r="A28" s="4" t="s">
        <v>19</v>
      </c>
      <c r="B28" s="92">
        <v>4144157</v>
      </c>
      <c r="C28" s="93">
        <v>6593</v>
      </c>
      <c r="D28" s="16">
        <v>4144157</v>
      </c>
      <c r="E28" s="75">
        <v>6593</v>
      </c>
      <c r="F28" s="16">
        <v>0</v>
      </c>
      <c r="G28" s="75">
        <v>0</v>
      </c>
    </row>
    <row r="29" spans="1:7" x14ac:dyDescent="0.25">
      <c r="A29" s="4" t="s">
        <v>20</v>
      </c>
      <c r="B29" s="92">
        <v>0</v>
      </c>
      <c r="C29" s="93">
        <v>0</v>
      </c>
      <c r="D29" s="16">
        <v>0</v>
      </c>
      <c r="E29" s="75">
        <v>0</v>
      </c>
      <c r="F29" s="16">
        <v>0</v>
      </c>
      <c r="G29" s="75">
        <v>0</v>
      </c>
    </row>
    <row r="30" spans="1:7" x14ac:dyDescent="0.25">
      <c r="A30" s="4" t="s">
        <v>21</v>
      </c>
      <c r="B30" s="92">
        <v>0</v>
      </c>
      <c r="C30" s="93">
        <v>2345</v>
      </c>
      <c r="D30" s="16">
        <v>0</v>
      </c>
      <c r="E30" s="75">
        <v>2345</v>
      </c>
      <c r="F30" s="16">
        <v>0</v>
      </c>
      <c r="G30" s="75">
        <v>0</v>
      </c>
    </row>
    <row r="31" spans="1:7" x14ac:dyDescent="0.25">
      <c r="A31" s="4" t="s">
        <v>22</v>
      </c>
      <c r="B31" s="92">
        <v>6712397</v>
      </c>
      <c r="C31" s="93">
        <v>0</v>
      </c>
      <c r="D31" s="16">
        <v>1272449</v>
      </c>
      <c r="E31" s="75">
        <v>0</v>
      </c>
      <c r="F31" s="16">
        <v>5439948</v>
      </c>
      <c r="G31" s="75">
        <v>0</v>
      </c>
    </row>
    <row r="32" spans="1:7" x14ac:dyDescent="0.25">
      <c r="A32" s="4" t="s">
        <v>23</v>
      </c>
      <c r="B32" s="92">
        <v>1456490</v>
      </c>
      <c r="C32" s="93">
        <v>146651</v>
      </c>
      <c r="D32" s="16">
        <v>0</v>
      </c>
      <c r="E32" s="75">
        <v>146651</v>
      </c>
      <c r="F32" s="16">
        <v>1456490</v>
      </c>
      <c r="G32" s="75">
        <v>0</v>
      </c>
    </row>
    <row r="33" spans="1:7" x14ac:dyDescent="0.25">
      <c r="A33" s="4" t="s">
        <v>24</v>
      </c>
      <c r="B33" s="92">
        <v>0</v>
      </c>
      <c r="C33" s="93">
        <v>64000</v>
      </c>
      <c r="D33" s="16">
        <v>0</v>
      </c>
      <c r="E33" s="75">
        <v>64000</v>
      </c>
      <c r="F33" s="16">
        <v>0</v>
      </c>
      <c r="G33" s="75">
        <v>0</v>
      </c>
    </row>
    <row r="34" spans="1:7" x14ac:dyDescent="0.25">
      <c r="A34" s="4" t="s">
        <v>25</v>
      </c>
      <c r="B34" s="92">
        <v>0</v>
      </c>
      <c r="C34" s="93">
        <v>0</v>
      </c>
      <c r="D34" s="16">
        <v>0</v>
      </c>
      <c r="E34" s="75">
        <v>0</v>
      </c>
      <c r="F34" s="16">
        <v>0</v>
      </c>
      <c r="G34" s="75">
        <v>0</v>
      </c>
    </row>
    <row r="35" spans="1:7" x14ac:dyDescent="0.25">
      <c r="A35" s="4" t="s">
        <v>26</v>
      </c>
      <c r="B35" s="92">
        <v>0</v>
      </c>
      <c r="C35" s="93">
        <v>0</v>
      </c>
      <c r="D35" s="16">
        <v>0</v>
      </c>
      <c r="E35" s="75">
        <v>0</v>
      </c>
      <c r="F35" s="16">
        <v>0</v>
      </c>
      <c r="G35" s="75">
        <v>0</v>
      </c>
    </row>
    <row r="36" spans="1:7" x14ac:dyDescent="0.25">
      <c r="A36" s="4" t="s">
        <v>27</v>
      </c>
      <c r="B36" s="92">
        <v>0</v>
      </c>
      <c r="C36" s="93">
        <v>2400</v>
      </c>
      <c r="D36" s="16">
        <v>0</v>
      </c>
      <c r="E36" s="75">
        <v>2400</v>
      </c>
      <c r="F36" s="16">
        <v>0</v>
      </c>
      <c r="G36" s="75">
        <v>0</v>
      </c>
    </row>
    <row r="37" spans="1:7" x14ac:dyDescent="0.25">
      <c r="A37" s="4" t="s">
        <v>28</v>
      </c>
      <c r="B37" s="92">
        <v>-360354</v>
      </c>
      <c r="C37" s="93">
        <v>0</v>
      </c>
      <c r="D37" s="16">
        <v>-360354</v>
      </c>
      <c r="E37" s="75">
        <v>0</v>
      </c>
      <c r="F37" s="16">
        <v>0</v>
      </c>
      <c r="G37" s="75">
        <v>0</v>
      </c>
    </row>
    <row r="38" spans="1:7" x14ac:dyDescent="0.25">
      <c r="A38" s="4" t="s">
        <v>29</v>
      </c>
      <c r="B38" s="92">
        <v>0</v>
      </c>
      <c r="C38" s="93">
        <v>0</v>
      </c>
      <c r="D38" s="16">
        <v>0</v>
      </c>
      <c r="E38" s="75">
        <v>0</v>
      </c>
      <c r="F38" s="16">
        <v>0</v>
      </c>
      <c r="G38" s="75">
        <v>0</v>
      </c>
    </row>
    <row r="39" spans="1:7" x14ac:dyDescent="0.25">
      <c r="A39" s="4" t="s">
        <v>30</v>
      </c>
      <c r="B39" s="92">
        <v>0</v>
      </c>
      <c r="C39" s="93">
        <v>44863644</v>
      </c>
      <c r="D39" s="16">
        <v>0</v>
      </c>
      <c r="E39" s="75">
        <v>44863644</v>
      </c>
      <c r="F39" s="16">
        <v>0</v>
      </c>
      <c r="G39" s="75">
        <v>0</v>
      </c>
    </row>
    <row r="40" spans="1:7" x14ac:dyDescent="0.25">
      <c r="A40" s="4" t="s">
        <v>31</v>
      </c>
      <c r="B40" s="92">
        <v>0</v>
      </c>
      <c r="C40" s="93">
        <v>0</v>
      </c>
      <c r="D40" s="16">
        <v>0</v>
      </c>
      <c r="E40" s="75">
        <v>0</v>
      </c>
      <c r="F40" s="16">
        <v>0</v>
      </c>
      <c r="G40" s="75">
        <v>0</v>
      </c>
    </row>
    <row r="41" spans="1:7" x14ac:dyDescent="0.25">
      <c r="A41" s="4" t="s">
        <v>32</v>
      </c>
      <c r="B41" s="92">
        <v>1111271</v>
      </c>
      <c r="C41" s="93">
        <v>-2158302</v>
      </c>
      <c r="D41" s="16">
        <v>1111271</v>
      </c>
      <c r="E41" s="75">
        <v>-2158302</v>
      </c>
      <c r="F41" s="16">
        <v>0</v>
      </c>
      <c r="G41" s="75">
        <v>0</v>
      </c>
    </row>
    <row r="42" spans="1:7" x14ac:dyDescent="0.25">
      <c r="A42" s="4" t="s">
        <v>33</v>
      </c>
      <c r="B42" s="92">
        <v>0</v>
      </c>
      <c r="C42" s="93">
        <v>0</v>
      </c>
      <c r="D42" s="16">
        <v>0</v>
      </c>
      <c r="E42" s="75">
        <v>0</v>
      </c>
      <c r="F42" s="16">
        <v>0</v>
      </c>
      <c r="G42" s="75">
        <v>0</v>
      </c>
    </row>
    <row r="43" spans="1:7" x14ac:dyDescent="0.25">
      <c r="A43" s="4" t="s">
        <v>34</v>
      </c>
      <c r="B43" s="92">
        <v>0</v>
      </c>
      <c r="C43" s="93">
        <v>0</v>
      </c>
      <c r="D43" s="16">
        <v>0</v>
      </c>
      <c r="E43" s="75">
        <v>0</v>
      </c>
      <c r="F43" s="16">
        <v>0</v>
      </c>
      <c r="G43" s="75">
        <v>0</v>
      </c>
    </row>
    <row r="44" spans="1:7" x14ac:dyDescent="0.25">
      <c r="A44" s="4" t="s">
        <v>35</v>
      </c>
      <c r="B44" s="92">
        <v>0</v>
      </c>
      <c r="C44" s="93">
        <v>0</v>
      </c>
      <c r="D44" s="16">
        <v>0</v>
      </c>
      <c r="E44" s="75">
        <v>0</v>
      </c>
      <c r="F44" s="16">
        <v>0</v>
      </c>
      <c r="G44" s="75">
        <v>0</v>
      </c>
    </row>
    <row r="45" spans="1:7" x14ac:dyDescent="0.25">
      <c r="A45" s="4" t="s">
        <v>36</v>
      </c>
      <c r="B45" s="92">
        <v>0</v>
      </c>
      <c r="C45" s="93">
        <v>0</v>
      </c>
      <c r="D45" s="16">
        <v>0</v>
      </c>
      <c r="E45" s="75">
        <v>0</v>
      </c>
      <c r="F45" s="16">
        <v>0</v>
      </c>
      <c r="G45" s="75">
        <v>0</v>
      </c>
    </row>
    <row r="46" spans="1:7" x14ac:dyDescent="0.25">
      <c r="A46" s="4" t="s">
        <v>37</v>
      </c>
      <c r="B46" s="92">
        <v>34399.51</v>
      </c>
      <c r="C46" s="93">
        <v>2921485.3</v>
      </c>
      <c r="D46" s="16">
        <v>34399.51</v>
      </c>
      <c r="E46" s="75">
        <v>2921485.3</v>
      </c>
      <c r="F46" s="16">
        <v>0</v>
      </c>
      <c r="G46" s="75">
        <v>0</v>
      </c>
    </row>
    <row r="47" spans="1:7" x14ac:dyDescent="0.25">
      <c r="A47" s="4" t="s">
        <v>38</v>
      </c>
      <c r="B47" s="92">
        <v>0</v>
      </c>
      <c r="C47" s="93">
        <v>-30411.56</v>
      </c>
      <c r="D47" s="16">
        <v>0</v>
      </c>
      <c r="E47" s="75">
        <v>-30411.56</v>
      </c>
      <c r="F47" s="16">
        <v>0</v>
      </c>
      <c r="G47" s="75">
        <v>0</v>
      </c>
    </row>
    <row r="48" spans="1:7" x14ac:dyDescent="0.25">
      <c r="A48" s="4" t="s">
        <v>39</v>
      </c>
      <c r="B48" s="92">
        <v>0</v>
      </c>
      <c r="C48" s="93">
        <v>0</v>
      </c>
      <c r="D48" s="16">
        <v>0</v>
      </c>
      <c r="E48" s="75">
        <v>0</v>
      </c>
      <c r="F48" s="16">
        <v>0</v>
      </c>
      <c r="G48" s="75">
        <v>0</v>
      </c>
    </row>
    <row r="49" spans="1:7" x14ac:dyDescent="0.25">
      <c r="A49" s="4" t="s">
        <v>40</v>
      </c>
      <c r="B49" s="92">
        <v>0</v>
      </c>
      <c r="C49" s="93">
        <v>23725.9</v>
      </c>
      <c r="D49" s="16">
        <v>0</v>
      </c>
      <c r="E49" s="75">
        <v>0</v>
      </c>
      <c r="F49" s="16">
        <v>0</v>
      </c>
      <c r="G49" s="75">
        <v>23725.9</v>
      </c>
    </row>
    <row r="50" spans="1:7" x14ac:dyDescent="0.25">
      <c r="A50" s="4" t="s">
        <v>41</v>
      </c>
      <c r="B50" s="92">
        <v>0</v>
      </c>
      <c r="C50" s="93">
        <v>0</v>
      </c>
      <c r="D50" s="16">
        <v>0</v>
      </c>
      <c r="E50" s="75">
        <v>0</v>
      </c>
      <c r="F50" s="16">
        <v>0</v>
      </c>
      <c r="G50" s="75">
        <v>0</v>
      </c>
    </row>
    <row r="51" spans="1:7" x14ac:dyDescent="0.25">
      <c r="A51" s="4" t="s">
        <v>42</v>
      </c>
      <c r="B51" s="92">
        <v>3511823.54</v>
      </c>
      <c r="C51" s="93">
        <v>0</v>
      </c>
      <c r="D51" s="16">
        <v>3511823.54</v>
      </c>
      <c r="E51" s="75">
        <v>0</v>
      </c>
      <c r="F51" s="16">
        <v>0</v>
      </c>
      <c r="G51" s="75">
        <v>0</v>
      </c>
    </row>
    <row r="52" spans="1:7" x14ac:dyDescent="0.25">
      <c r="A52" s="4" t="s">
        <v>43</v>
      </c>
      <c r="B52" s="92">
        <v>0</v>
      </c>
      <c r="C52" s="93">
        <v>0</v>
      </c>
      <c r="D52" s="16">
        <v>0</v>
      </c>
      <c r="E52" s="75">
        <v>0</v>
      </c>
      <c r="F52" s="16">
        <v>0</v>
      </c>
      <c r="G52" s="75">
        <v>0</v>
      </c>
    </row>
    <row r="53" spans="1:7" x14ac:dyDescent="0.25">
      <c r="A53" s="4" t="s">
        <v>44</v>
      </c>
      <c r="B53" s="92">
        <v>0</v>
      </c>
      <c r="C53" s="93">
        <v>0</v>
      </c>
      <c r="D53" s="16">
        <v>0</v>
      </c>
      <c r="E53" s="75">
        <v>0</v>
      </c>
      <c r="F53" s="16">
        <v>0</v>
      </c>
      <c r="G53" s="75">
        <v>0</v>
      </c>
    </row>
    <row r="54" spans="1:7" x14ac:dyDescent="0.25">
      <c r="A54" s="4" t="s">
        <v>264</v>
      </c>
      <c r="B54" s="92">
        <v>0</v>
      </c>
      <c r="C54" s="93">
        <v>0</v>
      </c>
      <c r="D54" s="16">
        <v>0</v>
      </c>
      <c r="E54" s="75">
        <v>0</v>
      </c>
      <c r="F54" s="16">
        <v>0</v>
      </c>
      <c r="G54" s="75">
        <v>0</v>
      </c>
    </row>
    <row r="55" spans="1:7" x14ac:dyDescent="0.25">
      <c r="A55" s="4" t="s">
        <v>45</v>
      </c>
      <c r="B55" s="92">
        <v>0</v>
      </c>
      <c r="C55" s="93">
        <v>-349500</v>
      </c>
      <c r="D55" s="16">
        <v>0</v>
      </c>
      <c r="E55" s="75">
        <v>-349500</v>
      </c>
      <c r="F55" s="16">
        <v>0</v>
      </c>
      <c r="G55" s="75">
        <v>0</v>
      </c>
    </row>
    <row r="56" spans="1:7" x14ac:dyDescent="0.25">
      <c r="A56" s="4" t="s">
        <v>46</v>
      </c>
      <c r="B56" s="92">
        <v>0</v>
      </c>
      <c r="C56" s="93">
        <v>0</v>
      </c>
      <c r="D56" s="16">
        <v>0</v>
      </c>
      <c r="E56" s="75">
        <v>0</v>
      </c>
      <c r="F56" s="16">
        <v>0</v>
      </c>
      <c r="G56" s="75">
        <v>0</v>
      </c>
    </row>
    <row r="57" spans="1:7" x14ac:dyDescent="0.25">
      <c r="A57" s="4" t="s">
        <v>47</v>
      </c>
      <c r="B57" s="92">
        <v>0</v>
      </c>
      <c r="C57" s="93">
        <v>150000</v>
      </c>
      <c r="D57" s="16">
        <v>0</v>
      </c>
      <c r="E57" s="75">
        <v>150000</v>
      </c>
      <c r="F57" s="16">
        <v>0</v>
      </c>
      <c r="G57" s="75">
        <v>0</v>
      </c>
    </row>
    <row r="58" spans="1:7" x14ac:dyDescent="0.25">
      <c r="A58" s="4" t="s">
        <v>48</v>
      </c>
      <c r="B58" s="92">
        <v>0</v>
      </c>
      <c r="C58" s="93">
        <v>0</v>
      </c>
      <c r="D58" s="16">
        <v>0</v>
      </c>
      <c r="E58" s="75">
        <v>0</v>
      </c>
      <c r="F58" s="16">
        <v>0</v>
      </c>
      <c r="G58" s="75">
        <v>0</v>
      </c>
    </row>
    <row r="59" spans="1:7" x14ac:dyDescent="0.25">
      <c r="A59" s="4" t="s">
        <v>49</v>
      </c>
      <c r="B59" s="92">
        <v>0</v>
      </c>
      <c r="C59" s="93">
        <v>490040721.24000001</v>
      </c>
      <c r="D59" s="16">
        <v>0</v>
      </c>
      <c r="E59" s="75">
        <v>490040721.24000001</v>
      </c>
      <c r="F59" s="16">
        <v>0</v>
      </c>
      <c r="G59" s="75">
        <v>0</v>
      </c>
    </row>
    <row r="60" spans="1:7" x14ac:dyDescent="0.25">
      <c r="A60" s="4" t="s">
        <v>50</v>
      </c>
      <c r="B60" s="92">
        <v>2906819.3</v>
      </c>
      <c r="C60" s="93">
        <v>0</v>
      </c>
      <c r="D60" s="16">
        <v>2906819.3</v>
      </c>
      <c r="E60" s="75">
        <v>0</v>
      </c>
      <c r="F60" s="16">
        <v>0</v>
      </c>
      <c r="G60" s="75">
        <v>0</v>
      </c>
    </row>
    <row r="61" spans="1:7" x14ac:dyDescent="0.25">
      <c r="A61" s="4" t="s">
        <v>51</v>
      </c>
      <c r="B61" s="92">
        <v>0</v>
      </c>
      <c r="C61" s="93">
        <v>0</v>
      </c>
      <c r="D61" s="16">
        <v>0</v>
      </c>
      <c r="E61" s="75">
        <v>0</v>
      </c>
      <c r="F61" s="16">
        <v>0</v>
      </c>
      <c r="G61" s="75">
        <v>0</v>
      </c>
    </row>
    <row r="62" spans="1:7" x14ac:dyDescent="0.25">
      <c r="A62" s="4" t="s">
        <v>52</v>
      </c>
      <c r="B62" s="92">
        <v>0</v>
      </c>
      <c r="C62" s="93">
        <v>3750517.17</v>
      </c>
      <c r="D62" s="16">
        <v>0</v>
      </c>
      <c r="E62" s="75">
        <v>3750517.17</v>
      </c>
      <c r="F62" s="16">
        <v>0</v>
      </c>
      <c r="G62" s="75">
        <v>0</v>
      </c>
    </row>
    <row r="63" spans="1:7" x14ac:dyDescent="0.25">
      <c r="A63" s="4" t="s">
        <v>53</v>
      </c>
      <c r="B63" s="92">
        <v>0</v>
      </c>
      <c r="C63" s="93">
        <v>370387</v>
      </c>
      <c r="D63" s="16">
        <v>0</v>
      </c>
      <c r="E63" s="75">
        <v>370387</v>
      </c>
      <c r="F63" s="16">
        <v>0</v>
      </c>
      <c r="G63" s="75">
        <v>0</v>
      </c>
    </row>
    <row r="64" spans="1:7" x14ac:dyDescent="0.25">
      <c r="A64" s="4" t="s">
        <v>54</v>
      </c>
      <c r="B64" s="92">
        <v>48467</v>
      </c>
      <c r="C64" s="93">
        <v>144435</v>
      </c>
      <c r="D64" s="16">
        <v>48467</v>
      </c>
      <c r="E64" s="75">
        <v>144435</v>
      </c>
      <c r="F64" s="16">
        <v>0</v>
      </c>
      <c r="G64" s="75">
        <v>0</v>
      </c>
    </row>
    <row r="65" spans="1:7" x14ac:dyDescent="0.25">
      <c r="A65" s="4" t="s">
        <v>55</v>
      </c>
      <c r="B65" s="92">
        <v>466336</v>
      </c>
      <c r="C65" s="93">
        <v>74722</v>
      </c>
      <c r="D65" s="16">
        <v>466336</v>
      </c>
      <c r="E65" s="75">
        <v>74722</v>
      </c>
      <c r="F65" s="16">
        <v>0</v>
      </c>
      <c r="G65" s="75">
        <v>0</v>
      </c>
    </row>
    <row r="66" spans="1:7" x14ac:dyDescent="0.25">
      <c r="A66" s="4" t="s">
        <v>56</v>
      </c>
      <c r="B66" s="92">
        <v>0</v>
      </c>
      <c r="C66" s="93">
        <v>0</v>
      </c>
      <c r="D66" s="16">
        <v>0</v>
      </c>
      <c r="E66" s="75">
        <v>0</v>
      </c>
      <c r="F66" s="16">
        <v>0</v>
      </c>
      <c r="G66" s="75">
        <v>0</v>
      </c>
    </row>
    <row r="67" spans="1:7" x14ac:dyDescent="0.25">
      <c r="A67" s="4" t="s">
        <v>57</v>
      </c>
      <c r="B67" s="92">
        <v>845797</v>
      </c>
      <c r="C67" s="93">
        <v>0</v>
      </c>
      <c r="D67" s="16">
        <v>854236</v>
      </c>
      <c r="E67" s="75">
        <v>0</v>
      </c>
      <c r="F67" s="16">
        <v>-8439</v>
      </c>
      <c r="G67" s="75">
        <v>0</v>
      </c>
    </row>
    <row r="68" spans="1:7" x14ac:dyDescent="0.25">
      <c r="A68" s="4" t="s">
        <v>58</v>
      </c>
      <c r="B68" s="92">
        <v>0</v>
      </c>
      <c r="C68" s="93">
        <v>0</v>
      </c>
      <c r="D68" s="16">
        <v>0</v>
      </c>
      <c r="E68" s="75">
        <v>0</v>
      </c>
      <c r="F68" s="16">
        <v>0</v>
      </c>
      <c r="G68" s="75">
        <v>0</v>
      </c>
    </row>
    <row r="69" spans="1:7" x14ac:dyDescent="0.25">
      <c r="A69" s="4" t="s">
        <v>59</v>
      </c>
      <c r="B69" s="92">
        <v>0</v>
      </c>
      <c r="C69" s="93">
        <v>0</v>
      </c>
      <c r="D69" s="16">
        <v>0</v>
      </c>
      <c r="E69" s="75">
        <v>0</v>
      </c>
      <c r="F69" s="16">
        <v>0</v>
      </c>
      <c r="G69" s="75">
        <v>0</v>
      </c>
    </row>
    <row r="70" spans="1:7" x14ac:dyDescent="0.25">
      <c r="A70" s="4" t="s">
        <v>60</v>
      </c>
      <c r="B70" s="92">
        <v>0</v>
      </c>
      <c r="C70" s="93">
        <v>0</v>
      </c>
      <c r="D70" s="16">
        <v>0</v>
      </c>
      <c r="E70" s="75">
        <v>0</v>
      </c>
      <c r="F70" s="16">
        <v>0</v>
      </c>
      <c r="G70" s="75">
        <v>0</v>
      </c>
    </row>
    <row r="71" spans="1:7" x14ac:dyDescent="0.25">
      <c r="A71" s="4" t="s">
        <v>61</v>
      </c>
      <c r="B71" s="92">
        <v>0</v>
      </c>
      <c r="C71" s="93">
        <v>0</v>
      </c>
      <c r="D71" s="16">
        <v>0</v>
      </c>
      <c r="E71" s="75">
        <v>0</v>
      </c>
      <c r="F71" s="16">
        <v>0</v>
      </c>
      <c r="G71" s="75">
        <v>0</v>
      </c>
    </row>
    <row r="72" spans="1:7" x14ac:dyDescent="0.25">
      <c r="A72" s="4" t="s">
        <v>62</v>
      </c>
      <c r="B72" s="92">
        <v>1612184</v>
      </c>
      <c r="C72" s="93">
        <v>442000</v>
      </c>
      <c r="D72" s="16">
        <v>1612184</v>
      </c>
      <c r="E72" s="75">
        <v>442000</v>
      </c>
      <c r="F72" s="16">
        <v>0</v>
      </c>
      <c r="G72" s="75">
        <v>0</v>
      </c>
    </row>
    <row r="73" spans="1:7" x14ac:dyDescent="0.25">
      <c r="A73" s="4" t="s">
        <v>63</v>
      </c>
      <c r="B73" s="92">
        <v>853649.12</v>
      </c>
      <c r="C73" s="93">
        <v>0</v>
      </c>
      <c r="D73" s="16">
        <v>853649.12</v>
      </c>
      <c r="E73" s="75">
        <v>0</v>
      </c>
      <c r="F73" s="16">
        <v>0</v>
      </c>
      <c r="G73" s="75">
        <v>0</v>
      </c>
    </row>
    <row r="74" spans="1:7" x14ac:dyDescent="0.25">
      <c r="A74" s="4" t="s">
        <v>64</v>
      </c>
      <c r="B74" s="92">
        <v>0</v>
      </c>
      <c r="C74" s="93">
        <v>0</v>
      </c>
      <c r="D74" s="16">
        <v>0</v>
      </c>
      <c r="E74" s="75">
        <v>0</v>
      </c>
      <c r="F74" s="16">
        <v>0</v>
      </c>
      <c r="G74" s="75">
        <v>0</v>
      </c>
    </row>
    <row r="75" spans="1:7" x14ac:dyDescent="0.25">
      <c r="A75" s="4" t="s">
        <v>65</v>
      </c>
      <c r="B75" s="92">
        <v>0</v>
      </c>
      <c r="C75" s="93">
        <v>0</v>
      </c>
      <c r="D75" s="16">
        <v>0</v>
      </c>
      <c r="E75" s="75">
        <v>0</v>
      </c>
      <c r="F75" s="16">
        <v>0</v>
      </c>
      <c r="G75" s="75">
        <v>0</v>
      </c>
    </row>
    <row r="76" spans="1:7" x14ac:dyDescent="0.25">
      <c r="A76" s="4" t="s">
        <v>66</v>
      </c>
      <c r="B76" s="92">
        <v>0</v>
      </c>
      <c r="C76" s="93">
        <v>0</v>
      </c>
      <c r="D76" s="16">
        <v>0</v>
      </c>
      <c r="E76" s="75">
        <v>0</v>
      </c>
      <c r="F76" s="16">
        <v>0</v>
      </c>
      <c r="G76" s="75">
        <v>0</v>
      </c>
    </row>
    <row r="77" spans="1:7" x14ac:dyDescent="0.25">
      <c r="A77" s="4" t="s">
        <v>67</v>
      </c>
      <c r="B77" s="92">
        <v>0</v>
      </c>
      <c r="C77" s="93">
        <v>393</v>
      </c>
      <c r="D77" s="16">
        <v>0</v>
      </c>
      <c r="E77" s="75">
        <v>393</v>
      </c>
      <c r="F77" s="16">
        <v>0</v>
      </c>
      <c r="G77" s="75">
        <v>0</v>
      </c>
    </row>
    <row r="78" spans="1:7" x14ac:dyDescent="0.25">
      <c r="A78" s="4" t="s">
        <v>68</v>
      </c>
      <c r="B78" s="92">
        <v>20502326</v>
      </c>
      <c r="C78" s="93">
        <v>91434130</v>
      </c>
      <c r="D78" s="16">
        <v>20502326</v>
      </c>
      <c r="E78" s="75">
        <v>91434130</v>
      </c>
      <c r="F78" s="16">
        <v>0</v>
      </c>
      <c r="G78" s="75">
        <v>0</v>
      </c>
    </row>
    <row r="79" spans="1:7" x14ac:dyDescent="0.25">
      <c r="A79" s="4" t="s">
        <v>69</v>
      </c>
      <c r="B79" s="92">
        <v>0</v>
      </c>
      <c r="C79" s="93">
        <v>0</v>
      </c>
      <c r="D79" s="16">
        <v>0</v>
      </c>
      <c r="E79" s="75">
        <v>0</v>
      </c>
      <c r="F79" s="16">
        <v>0</v>
      </c>
      <c r="G79" s="75">
        <v>0</v>
      </c>
    </row>
    <row r="80" spans="1:7" x14ac:dyDescent="0.25">
      <c r="A80" s="4" t="s">
        <v>70</v>
      </c>
      <c r="B80" s="92">
        <v>1121300.57</v>
      </c>
      <c r="C80" s="93">
        <v>2868657.94</v>
      </c>
      <c r="D80" s="16">
        <v>1121300.57</v>
      </c>
      <c r="E80" s="75">
        <v>2868657.94</v>
      </c>
      <c r="F80" s="16">
        <v>0</v>
      </c>
      <c r="G80" s="75">
        <v>0</v>
      </c>
    </row>
    <row r="81" spans="1:7" x14ac:dyDescent="0.25">
      <c r="A81" s="4" t="s">
        <v>71</v>
      </c>
      <c r="B81" s="92">
        <v>0</v>
      </c>
      <c r="C81" s="93">
        <v>190263.95</v>
      </c>
      <c r="D81" s="16">
        <v>0</v>
      </c>
      <c r="E81" s="75">
        <v>186501.97</v>
      </c>
      <c r="F81" s="16">
        <v>0</v>
      </c>
      <c r="G81" s="75">
        <v>3761.98</v>
      </c>
    </row>
    <row r="82" spans="1:7" x14ac:dyDescent="0.25">
      <c r="A82" s="4" t="s">
        <v>72</v>
      </c>
      <c r="B82" s="92">
        <v>0</v>
      </c>
      <c r="C82" s="93">
        <v>11757</v>
      </c>
      <c r="D82" s="16">
        <v>0</v>
      </c>
      <c r="E82" s="75">
        <v>11757</v>
      </c>
      <c r="F82" s="16">
        <v>0</v>
      </c>
      <c r="G82" s="75">
        <v>0</v>
      </c>
    </row>
    <row r="83" spans="1:7" x14ac:dyDescent="0.25">
      <c r="A83" s="4" t="s">
        <v>73</v>
      </c>
      <c r="B83" s="92">
        <v>0</v>
      </c>
      <c r="C83" s="93">
        <v>0</v>
      </c>
      <c r="D83" s="16">
        <v>0</v>
      </c>
      <c r="E83" s="75">
        <v>0</v>
      </c>
      <c r="F83" s="16">
        <v>0</v>
      </c>
      <c r="G83" s="75">
        <v>0</v>
      </c>
    </row>
    <row r="84" spans="1:7" x14ac:dyDescent="0.25">
      <c r="A84" s="4" t="s">
        <v>74</v>
      </c>
      <c r="B84" s="92">
        <v>0</v>
      </c>
      <c r="C84" s="93">
        <v>0</v>
      </c>
      <c r="D84" s="16">
        <v>0</v>
      </c>
      <c r="E84" s="75">
        <v>0</v>
      </c>
      <c r="F84" s="16">
        <v>0</v>
      </c>
      <c r="G84" s="75">
        <v>0</v>
      </c>
    </row>
    <row r="85" spans="1:7" x14ac:dyDescent="0.25">
      <c r="A85" s="4" t="s">
        <v>75</v>
      </c>
      <c r="B85" s="92">
        <v>0</v>
      </c>
      <c r="C85" s="93">
        <v>227974991</v>
      </c>
      <c r="D85" s="16">
        <v>0</v>
      </c>
      <c r="E85" s="75">
        <v>227974991</v>
      </c>
      <c r="F85" s="16">
        <v>0</v>
      </c>
      <c r="G85" s="75">
        <v>0</v>
      </c>
    </row>
    <row r="86" spans="1:7" x14ac:dyDescent="0.25">
      <c r="A86" s="4" t="s">
        <v>76</v>
      </c>
      <c r="B86" s="92">
        <v>0</v>
      </c>
      <c r="C86" s="93">
        <v>0</v>
      </c>
      <c r="D86" s="16">
        <v>0</v>
      </c>
      <c r="E86" s="75">
        <v>0</v>
      </c>
      <c r="F86" s="16">
        <v>0</v>
      </c>
      <c r="G86" s="75">
        <v>0</v>
      </c>
    </row>
    <row r="87" spans="1:7" x14ac:dyDescent="0.25">
      <c r="A87" s="4" t="s">
        <v>77</v>
      </c>
      <c r="B87" s="92">
        <v>1768749.06</v>
      </c>
      <c r="C87" s="93">
        <v>0</v>
      </c>
      <c r="D87" s="16">
        <v>1768749.06</v>
      </c>
      <c r="E87" s="75">
        <v>0</v>
      </c>
      <c r="F87" s="16">
        <v>0</v>
      </c>
      <c r="G87" s="75">
        <v>0</v>
      </c>
    </row>
    <row r="88" spans="1:7" x14ac:dyDescent="0.25">
      <c r="A88" s="4" t="s">
        <v>78</v>
      </c>
      <c r="B88" s="92">
        <v>0</v>
      </c>
      <c r="C88" s="93">
        <v>0</v>
      </c>
      <c r="D88" s="16">
        <v>0</v>
      </c>
      <c r="E88" s="75">
        <v>0</v>
      </c>
      <c r="F88" s="16">
        <v>0</v>
      </c>
      <c r="G88" s="75">
        <v>0</v>
      </c>
    </row>
    <row r="89" spans="1:7" x14ac:dyDescent="0.25">
      <c r="A89" s="5"/>
      <c r="B89" s="94"/>
      <c r="C89" s="95"/>
      <c r="D89" s="18"/>
      <c r="E89" s="13"/>
      <c r="F89" s="18"/>
      <c r="G89" s="13"/>
    </row>
    <row r="90" spans="1:7" x14ac:dyDescent="0.25">
      <c r="A90" s="30"/>
      <c r="B90" s="31">
        <f>SUM(B9:B89)</f>
        <v>79404638.559999987</v>
      </c>
      <c r="C90" s="33">
        <f t="shared" ref="C90:G90" si="0">SUM(C9:C89)</f>
        <v>868860967.28000009</v>
      </c>
      <c r="D90" s="31">
        <f t="shared" si="0"/>
        <v>73046530.219999999</v>
      </c>
      <c r="E90" s="33">
        <f t="shared" si="0"/>
        <v>868655174.67000008</v>
      </c>
      <c r="F90" s="31">
        <f t="shared" si="0"/>
        <v>6358108.3399999999</v>
      </c>
      <c r="G90" s="33">
        <f t="shared" si="0"/>
        <v>205792.61000000002</v>
      </c>
    </row>
    <row r="91" spans="1:7" x14ac:dyDescent="0.25">
      <c r="A91" s="29" t="s">
        <v>285</v>
      </c>
      <c r="B91" s="10"/>
      <c r="C91" s="10"/>
      <c r="D91" s="10"/>
      <c r="E91" s="10"/>
      <c r="F91" s="10"/>
      <c r="G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G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7" width="12.6640625" style="9"/>
    <col min="8" max="16384" width="12.6640625" style="6"/>
  </cols>
  <sheetData>
    <row r="1" spans="1:7" x14ac:dyDescent="0.25">
      <c r="A1" s="1" t="s">
        <v>0</v>
      </c>
      <c r="B1" s="7"/>
      <c r="C1" s="7"/>
      <c r="D1" s="7"/>
      <c r="E1" s="7"/>
      <c r="F1" s="7"/>
      <c r="G1" s="7"/>
    </row>
    <row r="2" spans="1:7" ht="15.6" x14ac:dyDescent="0.3">
      <c r="A2" s="2" t="s">
        <v>271</v>
      </c>
      <c r="B2" s="8"/>
      <c r="C2" s="8"/>
      <c r="D2" s="8"/>
      <c r="E2" s="8"/>
      <c r="F2" s="8"/>
      <c r="G2" s="8"/>
    </row>
    <row r="3" spans="1:7" x14ac:dyDescent="0.25">
      <c r="A3" s="28" t="str">
        <f>'Total Exp'!A3</f>
        <v>2016-17</v>
      </c>
    </row>
    <row r="4" spans="1:7" ht="15.6" x14ac:dyDescent="0.3">
      <c r="A4" s="82" t="s">
        <v>237</v>
      </c>
      <c r="B4" s="83"/>
      <c r="C4" s="84"/>
      <c r="D4" s="85"/>
      <c r="E4" s="83"/>
      <c r="F4" s="85"/>
      <c r="G4" s="84" t="s">
        <v>287</v>
      </c>
    </row>
    <row r="5" spans="1:7" s="60" customFormat="1" ht="13.2" x14ac:dyDescent="0.25">
      <c r="A5" s="49"/>
      <c r="B5" s="65" t="s">
        <v>240</v>
      </c>
      <c r="C5" s="63"/>
      <c r="D5" s="64" t="s">
        <v>238</v>
      </c>
      <c r="E5" s="66"/>
      <c r="F5" s="65" t="s">
        <v>239</v>
      </c>
      <c r="G5" s="66"/>
    </row>
    <row r="6" spans="1:7" s="60" customFormat="1" ht="13.2" x14ac:dyDescent="0.25">
      <c r="A6" s="49"/>
      <c r="B6" s="50" t="str">
        <f>$A$4&amp;" Total"</f>
        <v>Main Roads Total</v>
      </c>
      <c r="C6" s="52"/>
      <c r="D6" s="50" t="s">
        <v>241</v>
      </c>
      <c r="E6" s="52"/>
      <c r="F6" s="51" t="s">
        <v>242</v>
      </c>
      <c r="G6" s="52"/>
    </row>
    <row r="7" spans="1:7" s="59" customFormat="1" ht="20.399999999999999" x14ac:dyDescent="0.2">
      <c r="A7" s="57"/>
      <c r="B7" s="42" t="s">
        <v>118</v>
      </c>
      <c r="C7" s="44" t="s">
        <v>119</v>
      </c>
      <c r="D7" s="42" t="s">
        <v>118</v>
      </c>
      <c r="E7" s="44" t="s">
        <v>119</v>
      </c>
      <c r="F7" s="42" t="s">
        <v>118</v>
      </c>
      <c r="G7" s="44" t="s">
        <v>119</v>
      </c>
    </row>
    <row r="8" spans="1:7" s="59" customFormat="1" ht="10.199999999999999" x14ac:dyDescent="0.2">
      <c r="A8" s="67"/>
      <c r="B8" s="46" t="s">
        <v>120</v>
      </c>
      <c r="C8" s="48" t="s">
        <v>121</v>
      </c>
      <c r="D8" s="46" t="s">
        <v>120</v>
      </c>
      <c r="E8" s="48" t="s">
        <v>121</v>
      </c>
      <c r="F8" s="46" t="s">
        <v>120</v>
      </c>
      <c r="G8" s="48" t="s">
        <v>121</v>
      </c>
    </row>
    <row r="9" spans="1:7" x14ac:dyDescent="0.25">
      <c r="A9" s="3"/>
      <c r="B9" s="99"/>
      <c r="C9" s="100"/>
      <c r="D9" s="14"/>
      <c r="E9" s="74"/>
      <c r="F9" s="14"/>
      <c r="G9" s="74"/>
    </row>
    <row r="10" spans="1:7" x14ac:dyDescent="0.25">
      <c r="A10" s="4" t="s">
        <v>1</v>
      </c>
      <c r="B10" s="92">
        <v>0</v>
      </c>
      <c r="C10" s="93">
        <v>0</v>
      </c>
      <c r="D10" s="16">
        <v>0</v>
      </c>
      <c r="E10" s="75">
        <v>0</v>
      </c>
      <c r="F10" s="16">
        <v>0</v>
      </c>
      <c r="G10" s="75">
        <v>0</v>
      </c>
    </row>
    <row r="11" spans="1:7" x14ac:dyDescent="0.25">
      <c r="A11" s="4" t="s">
        <v>2</v>
      </c>
      <c r="B11" s="92">
        <v>0</v>
      </c>
      <c r="C11" s="93">
        <v>0</v>
      </c>
      <c r="D11" s="16">
        <v>0</v>
      </c>
      <c r="E11" s="75">
        <v>0</v>
      </c>
      <c r="F11" s="16">
        <v>0</v>
      </c>
      <c r="G11" s="75">
        <v>0</v>
      </c>
    </row>
    <row r="12" spans="1:7" x14ac:dyDescent="0.25">
      <c r="A12" s="4" t="s">
        <v>3</v>
      </c>
      <c r="B12" s="92">
        <v>0</v>
      </c>
      <c r="C12" s="93">
        <v>0</v>
      </c>
      <c r="D12" s="16">
        <v>0</v>
      </c>
      <c r="E12" s="75">
        <v>0</v>
      </c>
      <c r="F12" s="16">
        <v>0</v>
      </c>
      <c r="G12" s="75">
        <v>0</v>
      </c>
    </row>
    <row r="13" spans="1:7" x14ac:dyDescent="0.25">
      <c r="A13" s="4" t="s">
        <v>4</v>
      </c>
      <c r="B13" s="92">
        <v>0</v>
      </c>
      <c r="C13" s="93">
        <v>0</v>
      </c>
      <c r="D13" s="16">
        <v>0</v>
      </c>
      <c r="E13" s="75">
        <v>0</v>
      </c>
      <c r="F13" s="16">
        <v>0</v>
      </c>
      <c r="G13" s="75">
        <v>0</v>
      </c>
    </row>
    <row r="14" spans="1:7" x14ac:dyDescent="0.25">
      <c r="A14" s="4" t="s">
        <v>5</v>
      </c>
      <c r="B14" s="92">
        <v>0</v>
      </c>
      <c r="C14" s="93">
        <v>0</v>
      </c>
      <c r="D14" s="16">
        <v>0</v>
      </c>
      <c r="E14" s="75">
        <v>0</v>
      </c>
      <c r="F14" s="16">
        <v>0</v>
      </c>
      <c r="G14" s="75">
        <v>0</v>
      </c>
    </row>
    <row r="15" spans="1:7" x14ac:dyDescent="0.25">
      <c r="A15" s="4" t="s">
        <v>6</v>
      </c>
      <c r="B15" s="92">
        <v>0</v>
      </c>
      <c r="C15" s="93">
        <v>0</v>
      </c>
      <c r="D15" s="16">
        <v>0</v>
      </c>
      <c r="E15" s="75">
        <v>0</v>
      </c>
      <c r="F15" s="16">
        <v>0</v>
      </c>
      <c r="G15" s="75">
        <v>0</v>
      </c>
    </row>
    <row r="16" spans="1:7" x14ac:dyDescent="0.25">
      <c r="A16" s="4" t="s">
        <v>7</v>
      </c>
      <c r="B16" s="92">
        <v>0</v>
      </c>
      <c r="C16" s="93">
        <v>0</v>
      </c>
      <c r="D16" s="16">
        <v>0</v>
      </c>
      <c r="E16" s="75">
        <v>0</v>
      </c>
      <c r="F16" s="16">
        <v>0</v>
      </c>
      <c r="G16" s="75">
        <v>0</v>
      </c>
    </row>
    <row r="17" spans="1:7" x14ac:dyDescent="0.25">
      <c r="A17" s="4" t="s">
        <v>8</v>
      </c>
      <c r="B17" s="92">
        <v>0</v>
      </c>
      <c r="C17" s="93">
        <v>0</v>
      </c>
      <c r="D17" s="16">
        <v>0</v>
      </c>
      <c r="E17" s="75">
        <v>0</v>
      </c>
      <c r="F17" s="16">
        <v>0</v>
      </c>
      <c r="G17" s="75">
        <v>0</v>
      </c>
    </row>
    <row r="18" spans="1:7" x14ac:dyDescent="0.25">
      <c r="A18" s="4" t="s">
        <v>9</v>
      </c>
      <c r="B18" s="92">
        <v>0</v>
      </c>
      <c r="C18" s="93">
        <v>0</v>
      </c>
      <c r="D18" s="16">
        <v>0</v>
      </c>
      <c r="E18" s="75">
        <v>0</v>
      </c>
      <c r="F18" s="16">
        <v>0</v>
      </c>
      <c r="G18" s="75">
        <v>0</v>
      </c>
    </row>
    <row r="19" spans="1:7" x14ac:dyDescent="0.25">
      <c r="A19" s="4" t="s">
        <v>10</v>
      </c>
      <c r="B19" s="92">
        <v>0</v>
      </c>
      <c r="C19" s="93">
        <v>0</v>
      </c>
      <c r="D19" s="16">
        <v>0</v>
      </c>
      <c r="E19" s="75">
        <v>0</v>
      </c>
      <c r="F19" s="16">
        <v>0</v>
      </c>
      <c r="G19" s="75">
        <v>0</v>
      </c>
    </row>
    <row r="20" spans="1:7" x14ac:dyDescent="0.25">
      <c r="A20" s="4" t="s">
        <v>11</v>
      </c>
      <c r="B20" s="92">
        <v>0</v>
      </c>
      <c r="C20" s="93">
        <v>0</v>
      </c>
      <c r="D20" s="16">
        <v>0</v>
      </c>
      <c r="E20" s="75">
        <v>0</v>
      </c>
      <c r="F20" s="16">
        <v>0</v>
      </c>
      <c r="G20" s="75">
        <v>0</v>
      </c>
    </row>
    <row r="21" spans="1:7" x14ac:dyDescent="0.25">
      <c r="A21" s="4" t="s">
        <v>12</v>
      </c>
      <c r="B21" s="92">
        <v>0</v>
      </c>
      <c r="C21" s="93">
        <v>0</v>
      </c>
      <c r="D21" s="16">
        <v>0</v>
      </c>
      <c r="E21" s="75">
        <v>0</v>
      </c>
      <c r="F21" s="16">
        <v>0</v>
      </c>
      <c r="G21" s="75">
        <v>0</v>
      </c>
    </row>
    <row r="22" spans="1:7" x14ac:dyDescent="0.25">
      <c r="A22" s="4" t="s">
        <v>13</v>
      </c>
      <c r="B22" s="92">
        <v>0</v>
      </c>
      <c r="C22" s="93">
        <v>0</v>
      </c>
      <c r="D22" s="16">
        <v>0</v>
      </c>
      <c r="E22" s="75">
        <v>0</v>
      </c>
      <c r="F22" s="16">
        <v>0</v>
      </c>
      <c r="G22" s="75">
        <v>0</v>
      </c>
    </row>
    <row r="23" spans="1:7" x14ac:dyDescent="0.25">
      <c r="A23" s="4" t="s">
        <v>14</v>
      </c>
      <c r="B23" s="92">
        <v>0</v>
      </c>
      <c r="C23" s="93">
        <v>0</v>
      </c>
      <c r="D23" s="16">
        <v>0</v>
      </c>
      <c r="E23" s="75">
        <v>0</v>
      </c>
      <c r="F23" s="16">
        <v>0</v>
      </c>
      <c r="G23" s="75">
        <v>0</v>
      </c>
    </row>
    <row r="24" spans="1:7" x14ac:dyDescent="0.25">
      <c r="A24" s="4" t="s">
        <v>15</v>
      </c>
      <c r="B24" s="92">
        <v>0</v>
      </c>
      <c r="C24" s="93">
        <v>0</v>
      </c>
      <c r="D24" s="16">
        <v>0</v>
      </c>
      <c r="E24" s="75">
        <v>0</v>
      </c>
      <c r="F24" s="16">
        <v>0</v>
      </c>
      <c r="G24" s="75">
        <v>0</v>
      </c>
    </row>
    <row r="25" spans="1:7" x14ac:dyDescent="0.25">
      <c r="A25" s="4" t="s">
        <v>16</v>
      </c>
      <c r="B25" s="92">
        <v>0</v>
      </c>
      <c r="C25" s="93">
        <v>0</v>
      </c>
      <c r="D25" s="16">
        <v>0</v>
      </c>
      <c r="E25" s="75">
        <v>0</v>
      </c>
      <c r="F25" s="16">
        <v>0</v>
      </c>
      <c r="G25" s="75">
        <v>0</v>
      </c>
    </row>
    <row r="26" spans="1:7" x14ac:dyDescent="0.25">
      <c r="A26" s="4" t="s">
        <v>17</v>
      </c>
      <c r="B26" s="92">
        <v>0</v>
      </c>
      <c r="C26" s="93">
        <v>0</v>
      </c>
      <c r="D26" s="16">
        <v>0</v>
      </c>
      <c r="E26" s="75">
        <v>0</v>
      </c>
      <c r="F26" s="16">
        <v>0</v>
      </c>
      <c r="G26" s="75">
        <v>0</v>
      </c>
    </row>
    <row r="27" spans="1:7" x14ac:dyDescent="0.25">
      <c r="A27" s="4" t="s">
        <v>18</v>
      </c>
      <c r="B27" s="92">
        <v>0</v>
      </c>
      <c r="C27" s="93">
        <v>0</v>
      </c>
      <c r="D27" s="16">
        <v>0</v>
      </c>
      <c r="E27" s="75">
        <v>0</v>
      </c>
      <c r="F27" s="16">
        <v>0</v>
      </c>
      <c r="G27" s="75">
        <v>0</v>
      </c>
    </row>
    <row r="28" spans="1:7" x14ac:dyDescent="0.25">
      <c r="A28" s="4" t="s">
        <v>19</v>
      </c>
      <c r="B28" s="92">
        <v>0</v>
      </c>
      <c r="C28" s="93">
        <v>0</v>
      </c>
      <c r="D28" s="16">
        <v>0</v>
      </c>
      <c r="E28" s="75">
        <v>0</v>
      </c>
      <c r="F28" s="16">
        <v>0</v>
      </c>
      <c r="G28" s="75">
        <v>0</v>
      </c>
    </row>
    <row r="29" spans="1:7" x14ac:dyDescent="0.25">
      <c r="A29" s="4" t="s">
        <v>20</v>
      </c>
      <c r="B29" s="92">
        <v>0</v>
      </c>
      <c r="C29" s="93">
        <v>0</v>
      </c>
      <c r="D29" s="16">
        <v>0</v>
      </c>
      <c r="E29" s="75">
        <v>0</v>
      </c>
      <c r="F29" s="16">
        <v>0</v>
      </c>
      <c r="G29" s="75">
        <v>0</v>
      </c>
    </row>
    <row r="30" spans="1:7" x14ac:dyDescent="0.25">
      <c r="A30" s="4" t="s">
        <v>21</v>
      </c>
      <c r="B30" s="92">
        <v>0</v>
      </c>
      <c r="C30" s="93">
        <v>0</v>
      </c>
      <c r="D30" s="16">
        <v>0</v>
      </c>
      <c r="E30" s="75">
        <v>0</v>
      </c>
      <c r="F30" s="16">
        <v>0</v>
      </c>
      <c r="G30" s="75">
        <v>0</v>
      </c>
    </row>
    <row r="31" spans="1:7" x14ac:dyDescent="0.25">
      <c r="A31" s="4" t="s">
        <v>22</v>
      </c>
      <c r="B31" s="92">
        <v>0</v>
      </c>
      <c r="C31" s="93">
        <v>0</v>
      </c>
      <c r="D31" s="16">
        <v>0</v>
      </c>
      <c r="E31" s="75">
        <v>0</v>
      </c>
      <c r="F31" s="16">
        <v>0</v>
      </c>
      <c r="G31" s="75">
        <v>0</v>
      </c>
    </row>
    <row r="32" spans="1:7" x14ac:dyDescent="0.25">
      <c r="A32" s="4" t="s">
        <v>23</v>
      </c>
      <c r="B32" s="92">
        <v>0</v>
      </c>
      <c r="C32" s="93">
        <v>0</v>
      </c>
      <c r="D32" s="16">
        <v>0</v>
      </c>
      <c r="E32" s="75">
        <v>0</v>
      </c>
      <c r="F32" s="16">
        <v>0</v>
      </c>
      <c r="G32" s="75">
        <v>0</v>
      </c>
    </row>
    <row r="33" spans="1:7" x14ac:dyDescent="0.25">
      <c r="A33" s="4" t="s">
        <v>24</v>
      </c>
      <c r="B33" s="92">
        <v>0</v>
      </c>
      <c r="C33" s="93">
        <v>0</v>
      </c>
      <c r="D33" s="16">
        <v>0</v>
      </c>
      <c r="E33" s="75">
        <v>0</v>
      </c>
      <c r="F33" s="16">
        <v>0</v>
      </c>
      <c r="G33" s="75">
        <v>0</v>
      </c>
    </row>
    <row r="34" spans="1:7" x14ac:dyDescent="0.25">
      <c r="A34" s="4" t="s">
        <v>25</v>
      </c>
      <c r="B34" s="92">
        <v>0</v>
      </c>
      <c r="C34" s="93">
        <v>0</v>
      </c>
      <c r="D34" s="16">
        <v>0</v>
      </c>
      <c r="E34" s="75">
        <v>0</v>
      </c>
      <c r="F34" s="16">
        <v>0</v>
      </c>
      <c r="G34" s="75">
        <v>0</v>
      </c>
    </row>
    <row r="35" spans="1:7" x14ac:dyDescent="0.25">
      <c r="A35" s="4" t="s">
        <v>26</v>
      </c>
      <c r="B35" s="92">
        <v>0</v>
      </c>
      <c r="C35" s="93">
        <v>0</v>
      </c>
      <c r="D35" s="16">
        <v>0</v>
      </c>
      <c r="E35" s="75">
        <v>0</v>
      </c>
      <c r="F35" s="16">
        <v>0</v>
      </c>
      <c r="G35" s="75">
        <v>0</v>
      </c>
    </row>
    <row r="36" spans="1:7" x14ac:dyDescent="0.25">
      <c r="A36" s="4" t="s">
        <v>27</v>
      </c>
      <c r="B36" s="92">
        <v>0</v>
      </c>
      <c r="C36" s="93">
        <v>664206.29</v>
      </c>
      <c r="D36" s="16">
        <v>0</v>
      </c>
      <c r="E36" s="75">
        <v>664206.29</v>
      </c>
      <c r="F36" s="16">
        <v>0</v>
      </c>
      <c r="G36" s="75">
        <v>0</v>
      </c>
    </row>
    <row r="37" spans="1:7" x14ac:dyDescent="0.25">
      <c r="A37" s="4" t="s">
        <v>28</v>
      </c>
      <c r="B37" s="92">
        <v>0</v>
      </c>
      <c r="C37" s="93">
        <v>0</v>
      </c>
      <c r="D37" s="16">
        <v>0</v>
      </c>
      <c r="E37" s="75">
        <v>0</v>
      </c>
      <c r="F37" s="16">
        <v>0</v>
      </c>
      <c r="G37" s="75">
        <v>0</v>
      </c>
    </row>
    <row r="38" spans="1:7" x14ac:dyDescent="0.25">
      <c r="A38" s="4" t="s">
        <v>29</v>
      </c>
      <c r="B38" s="92">
        <v>0</v>
      </c>
      <c r="C38" s="93">
        <v>0</v>
      </c>
      <c r="D38" s="16">
        <v>0</v>
      </c>
      <c r="E38" s="75">
        <v>0</v>
      </c>
      <c r="F38" s="16">
        <v>0</v>
      </c>
      <c r="G38" s="75">
        <v>0</v>
      </c>
    </row>
    <row r="39" spans="1:7" x14ac:dyDescent="0.25">
      <c r="A39" s="4" t="s">
        <v>30</v>
      </c>
      <c r="B39" s="92">
        <v>0</v>
      </c>
      <c r="C39" s="93">
        <v>0</v>
      </c>
      <c r="D39" s="16">
        <v>0</v>
      </c>
      <c r="E39" s="75">
        <v>0</v>
      </c>
      <c r="F39" s="16">
        <v>0</v>
      </c>
      <c r="G39" s="75">
        <v>0</v>
      </c>
    </row>
    <row r="40" spans="1:7" x14ac:dyDescent="0.25">
      <c r="A40" s="4" t="s">
        <v>31</v>
      </c>
      <c r="B40" s="92">
        <v>0</v>
      </c>
      <c r="C40" s="93">
        <v>0</v>
      </c>
      <c r="D40" s="16">
        <v>0</v>
      </c>
      <c r="E40" s="75">
        <v>0</v>
      </c>
      <c r="F40" s="16">
        <v>0</v>
      </c>
      <c r="G40" s="75">
        <v>0</v>
      </c>
    </row>
    <row r="41" spans="1:7" x14ac:dyDescent="0.25">
      <c r="A41" s="4" t="s">
        <v>32</v>
      </c>
      <c r="B41" s="92">
        <v>0</v>
      </c>
      <c r="C41" s="93">
        <v>0</v>
      </c>
      <c r="D41" s="16">
        <v>0</v>
      </c>
      <c r="E41" s="75">
        <v>0</v>
      </c>
      <c r="F41" s="16">
        <v>0</v>
      </c>
      <c r="G41" s="75">
        <v>0</v>
      </c>
    </row>
    <row r="42" spans="1:7" x14ac:dyDescent="0.25">
      <c r="A42" s="4" t="s">
        <v>33</v>
      </c>
      <c r="B42" s="92">
        <v>0</v>
      </c>
      <c r="C42" s="93">
        <v>0</v>
      </c>
      <c r="D42" s="16">
        <v>0</v>
      </c>
      <c r="E42" s="75">
        <v>0</v>
      </c>
      <c r="F42" s="16">
        <v>0</v>
      </c>
      <c r="G42" s="75">
        <v>0</v>
      </c>
    </row>
    <row r="43" spans="1:7" x14ac:dyDescent="0.25">
      <c r="A43" s="4" t="s">
        <v>34</v>
      </c>
      <c r="B43" s="92">
        <v>0</v>
      </c>
      <c r="C43" s="93">
        <v>0</v>
      </c>
      <c r="D43" s="16">
        <v>0</v>
      </c>
      <c r="E43" s="75">
        <v>0</v>
      </c>
      <c r="F43" s="16">
        <v>0</v>
      </c>
      <c r="G43" s="75">
        <v>0</v>
      </c>
    </row>
    <row r="44" spans="1:7" x14ac:dyDescent="0.25">
      <c r="A44" s="4" t="s">
        <v>35</v>
      </c>
      <c r="B44" s="92">
        <v>0</v>
      </c>
      <c r="C44" s="93">
        <v>0</v>
      </c>
      <c r="D44" s="16">
        <v>0</v>
      </c>
      <c r="E44" s="75">
        <v>0</v>
      </c>
      <c r="F44" s="16">
        <v>0</v>
      </c>
      <c r="G44" s="75">
        <v>0</v>
      </c>
    </row>
    <row r="45" spans="1:7" x14ac:dyDescent="0.25">
      <c r="A45" s="4" t="s">
        <v>36</v>
      </c>
      <c r="B45" s="92">
        <v>0</v>
      </c>
      <c r="C45" s="93">
        <v>0</v>
      </c>
      <c r="D45" s="16">
        <v>0</v>
      </c>
      <c r="E45" s="75">
        <v>0</v>
      </c>
      <c r="F45" s="16">
        <v>0</v>
      </c>
      <c r="G45" s="75">
        <v>0</v>
      </c>
    </row>
    <row r="46" spans="1:7" x14ac:dyDescent="0.25">
      <c r="A46" s="4" t="s">
        <v>37</v>
      </c>
      <c r="B46" s="92">
        <v>0</v>
      </c>
      <c r="C46" s="93">
        <v>0</v>
      </c>
      <c r="D46" s="16">
        <v>0</v>
      </c>
      <c r="E46" s="75">
        <v>0</v>
      </c>
      <c r="F46" s="16">
        <v>0</v>
      </c>
      <c r="G46" s="75">
        <v>0</v>
      </c>
    </row>
    <row r="47" spans="1:7" x14ac:dyDescent="0.25">
      <c r="A47" s="4" t="s">
        <v>38</v>
      </c>
      <c r="B47" s="92">
        <v>0</v>
      </c>
      <c r="C47" s="93">
        <v>0</v>
      </c>
      <c r="D47" s="16">
        <v>0</v>
      </c>
      <c r="E47" s="75">
        <v>0</v>
      </c>
      <c r="F47" s="16">
        <v>0</v>
      </c>
      <c r="G47" s="75">
        <v>0</v>
      </c>
    </row>
    <row r="48" spans="1:7" x14ac:dyDescent="0.25">
      <c r="A48" s="4" t="s">
        <v>39</v>
      </c>
      <c r="B48" s="92">
        <v>0</v>
      </c>
      <c r="C48" s="93">
        <v>0</v>
      </c>
      <c r="D48" s="16">
        <v>0</v>
      </c>
      <c r="E48" s="75">
        <v>0</v>
      </c>
      <c r="F48" s="16">
        <v>0</v>
      </c>
      <c r="G48" s="75">
        <v>0</v>
      </c>
    </row>
    <row r="49" spans="1:7" x14ac:dyDescent="0.25">
      <c r="A49" s="4" t="s">
        <v>40</v>
      </c>
      <c r="B49" s="92">
        <v>0</v>
      </c>
      <c r="C49" s="93">
        <v>0</v>
      </c>
      <c r="D49" s="16">
        <v>0</v>
      </c>
      <c r="E49" s="75">
        <v>0</v>
      </c>
      <c r="F49" s="16">
        <v>0</v>
      </c>
      <c r="G49" s="75">
        <v>0</v>
      </c>
    </row>
    <row r="50" spans="1:7" x14ac:dyDescent="0.25">
      <c r="A50" s="4" t="s">
        <v>41</v>
      </c>
      <c r="B50" s="92">
        <v>0</v>
      </c>
      <c r="C50" s="93">
        <v>0</v>
      </c>
      <c r="D50" s="16">
        <v>0</v>
      </c>
      <c r="E50" s="75">
        <v>0</v>
      </c>
      <c r="F50" s="16">
        <v>0</v>
      </c>
      <c r="G50" s="75">
        <v>0</v>
      </c>
    </row>
    <row r="51" spans="1:7" x14ac:dyDescent="0.25">
      <c r="A51" s="4" t="s">
        <v>42</v>
      </c>
      <c r="B51" s="92">
        <v>0</v>
      </c>
      <c r="C51" s="93">
        <v>0</v>
      </c>
      <c r="D51" s="16">
        <v>0</v>
      </c>
      <c r="E51" s="75">
        <v>0</v>
      </c>
      <c r="F51" s="16">
        <v>0</v>
      </c>
      <c r="G51" s="75">
        <v>0</v>
      </c>
    </row>
    <row r="52" spans="1:7" x14ac:dyDescent="0.25">
      <c r="A52" s="4" t="s">
        <v>43</v>
      </c>
      <c r="B52" s="92">
        <v>0</v>
      </c>
      <c r="C52" s="93">
        <v>0</v>
      </c>
      <c r="D52" s="16">
        <v>0</v>
      </c>
      <c r="E52" s="75">
        <v>0</v>
      </c>
      <c r="F52" s="16">
        <v>0</v>
      </c>
      <c r="G52" s="75">
        <v>0</v>
      </c>
    </row>
    <row r="53" spans="1:7" x14ac:dyDescent="0.25">
      <c r="A53" s="4" t="s">
        <v>44</v>
      </c>
      <c r="B53" s="92">
        <v>0</v>
      </c>
      <c r="C53" s="93">
        <v>0</v>
      </c>
      <c r="D53" s="16">
        <v>0</v>
      </c>
      <c r="E53" s="75">
        <v>0</v>
      </c>
      <c r="F53" s="16">
        <v>0</v>
      </c>
      <c r="G53" s="75">
        <v>0</v>
      </c>
    </row>
    <row r="54" spans="1:7" x14ac:dyDescent="0.25">
      <c r="A54" s="4" t="s">
        <v>264</v>
      </c>
      <c r="B54" s="92">
        <v>0</v>
      </c>
      <c r="C54" s="93">
        <v>0</v>
      </c>
      <c r="D54" s="16">
        <v>0</v>
      </c>
      <c r="E54" s="75">
        <v>0</v>
      </c>
      <c r="F54" s="16">
        <v>0</v>
      </c>
      <c r="G54" s="75">
        <v>0</v>
      </c>
    </row>
    <row r="55" spans="1:7" x14ac:dyDescent="0.25">
      <c r="A55" s="4" t="s">
        <v>45</v>
      </c>
      <c r="B55" s="92">
        <v>0</v>
      </c>
      <c r="C55" s="93">
        <v>0</v>
      </c>
      <c r="D55" s="16">
        <v>0</v>
      </c>
      <c r="E55" s="75">
        <v>0</v>
      </c>
      <c r="F55" s="16">
        <v>0</v>
      </c>
      <c r="G55" s="75">
        <v>0</v>
      </c>
    </row>
    <row r="56" spans="1:7" x14ac:dyDescent="0.25">
      <c r="A56" s="4" t="s">
        <v>46</v>
      </c>
      <c r="B56" s="92">
        <v>0</v>
      </c>
      <c r="C56" s="93">
        <v>0</v>
      </c>
      <c r="D56" s="16">
        <v>0</v>
      </c>
      <c r="E56" s="75">
        <v>0</v>
      </c>
      <c r="F56" s="16">
        <v>0</v>
      </c>
      <c r="G56" s="75">
        <v>0</v>
      </c>
    </row>
    <row r="57" spans="1:7" x14ac:dyDescent="0.25">
      <c r="A57" s="4" t="s">
        <v>47</v>
      </c>
      <c r="B57" s="92">
        <v>0</v>
      </c>
      <c r="C57" s="93">
        <v>0</v>
      </c>
      <c r="D57" s="16">
        <v>0</v>
      </c>
      <c r="E57" s="75">
        <v>0</v>
      </c>
      <c r="F57" s="16">
        <v>0</v>
      </c>
      <c r="G57" s="75">
        <v>0</v>
      </c>
    </row>
    <row r="58" spans="1:7" x14ac:dyDescent="0.25">
      <c r="A58" s="4" t="s">
        <v>48</v>
      </c>
      <c r="B58" s="92">
        <v>0</v>
      </c>
      <c r="C58" s="93">
        <v>0</v>
      </c>
      <c r="D58" s="16">
        <v>0</v>
      </c>
      <c r="E58" s="75">
        <v>0</v>
      </c>
      <c r="F58" s="16">
        <v>0</v>
      </c>
      <c r="G58" s="75">
        <v>0</v>
      </c>
    </row>
    <row r="59" spans="1:7" x14ac:dyDescent="0.25">
      <c r="A59" s="4" t="s">
        <v>49</v>
      </c>
      <c r="B59" s="92">
        <v>0</v>
      </c>
      <c r="C59" s="93">
        <v>0</v>
      </c>
      <c r="D59" s="16">
        <v>0</v>
      </c>
      <c r="E59" s="75">
        <v>0</v>
      </c>
      <c r="F59" s="16">
        <v>0</v>
      </c>
      <c r="G59" s="75">
        <v>0</v>
      </c>
    </row>
    <row r="60" spans="1:7" x14ac:dyDescent="0.25">
      <c r="A60" s="4" t="s">
        <v>50</v>
      </c>
      <c r="B60" s="92">
        <v>0</v>
      </c>
      <c r="C60" s="93">
        <v>0</v>
      </c>
      <c r="D60" s="16">
        <v>0</v>
      </c>
      <c r="E60" s="75">
        <v>0</v>
      </c>
      <c r="F60" s="16">
        <v>0</v>
      </c>
      <c r="G60" s="75">
        <v>0</v>
      </c>
    </row>
    <row r="61" spans="1:7" x14ac:dyDescent="0.25">
      <c r="A61" s="4" t="s">
        <v>51</v>
      </c>
      <c r="B61" s="92">
        <v>0</v>
      </c>
      <c r="C61" s="93">
        <v>0</v>
      </c>
      <c r="D61" s="16">
        <v>0</v>
      </c>
      <c r="E61" s="75">
        <v>0</v>
      </c>
      <c r="F61" s="16">
        <v>0</v>
      </c>
      <c r="G61" s="75">
        <v>0</v>
      </c>
    </row>
    <row r="62" spans="1:7" x14ac:dyDescent="0.25">
      <c r="A62" s="4" t="s">
        <v>52</v>
      </c>
      <c r="B62" s="92">
        <v>0</v>
      </c>
      <c r="C62" s="93">
        <v>0</v>
      </c>
      <c r="D62" s="16">
        <v>0</v>
      </c>
      <c r="E62" s="75">
        <v>0</v>
      </c>
      <c r="F62" s="16">
        <v>0</v>
      </c>
      <c r="G62" s="75">
        <v>0</v>
      </c>
    </row>
    <row r="63" spans="1:7" x14ac:dyDescent="0.25">
      <c r="A63" s="4" t="s">
        <v>53</v>
      </c>
      <c r="B63" s="92">
        <v>0</v>
      </c>
      <c r="C63" s="93">
        <v>0</v>
      </c>
      <c r="D63" s="16">
        <v>0</v>
      </c>
      <c r="E63" s="75">
        <v>0</v>
      </c>
      <c r="F63" s="16">
        <v>0</v>
      </c>
      <c r="G63" s="75">
        <v>0</v>
      </c>
    </row>
    <row r="64" spans="1:7" x14ac:dyDescent="0.25">
      <c r="A64" s="4" t="s">
        <v>54</v>
      </c>
      <c r="B64" s="92">
        <v>0</v>
      </c>
      <c r="C64" s="93">
        <v>0</v>
      </c>
      <c r="D64" s="16">
        <v>0</v>
      </c>
      <c r="E64" s="75">
        <v>0</v>
      </c>
      <c r="F64" s="16">
        <v>0</v>
      </c>
      <c r="G64" s="75">
        <v>0</v>
      </c>
    </row>
    <row r="65" spans="1:7" x14ac:dyDescent="0.25">
      <c r="A65" s="4" t="s">
        <v>55</v>
      </c>
      <c r="B65" s="92">
        <v>0</v>
      </c>
      <c r="C65" s="93">
        <v>0</v>
      </c>
      <c r="D65" s="16">
        <v>0</v>
      </c>
      <c r="E65" s="75">
        <v>0</v>
      </c>
      <c r="F65" s="16">
        <v>0</v>
      </c>
      <c r="G65" s="75">
        <v>0</v>
      </c>
    </row>
    <row r="66" spans="1:7" x14ac:dyDescent="0.25">
      <c r="A66" s="4" t="s">
        <v>56</v>
      </c>
      <c r="B66" s="92">
        <v>0</v>
      </c>
      <c r="C66" s="93">
        <v>0</v>
      </c>
      <c r="D66" s="16">
        <v>0</v>
      </c>
      <c r="E66" s="75">
        <v>0</v>
      </c>
      <c r="F66" s="16">
        <v>0</v>
      </c>
      <c r="G66" s="75">
        <v>0</v>
      </c>
    </row>
    <row r="67" spans="1:7" x14ac:dyDescent="0.25">
      <c r="A67" s="4" t="s">
        <v>57</v>
      </c>
      <c r="B67" s="92">
        <v>0</v>
      </c>
      <c r="C67" s="93">
        <v>0</v>
      </c>
      <c r="D67" s="16">
        <v>0</v>
      </c>
      <c r="E67" s="75">
        <v>0</v>
      </c>
      <c r="F67" s="16">
        <v>0</v>
      </c>
      <c r="G67" s="75">
        <v>0</v>
      </c>
    </row>
    <row r="68" spans="1:7" x14ac:dyDescent="0.25">
      <c r="A68" s="4" t="s">
        <v>58</v>
      </c>
      <c r="B68" s="92">
        <v>0</v>
      </c>
      <c r="C68" s="93">
        <v>0</v>
      </c>
      <c r="D68" s="16">
        <v>0</v>
      </c>
      <c r="E68" s="75">
        <v>0</v>
      </c>
      <c r="F68" s="16">
        <v>0</v>
      </c>
      <c r="G68" s="75">
        <v>0</v>
      </c>
    </row>
    <row r="69" spans="1:7" x14ac:dyDescent="0.25">
      <c r="A69" s="4" t="s">
        <v>59</v>
      </c>
      <c r="B69" s="92">
        <v>0</v>
      </c>
      <c r="C69" s="93">
        <v>0</v>
      </c>
      <c r="D69" s="16">
        <v>0</v>
      </c>
      <c r="E69" s="75">
        <v>0</v>
      </c>
      <c r="F69" s="16">
        <v>0</v>
      </c>
      <c r="G69" s="75">
        <v>0</v>
      </c>
    </row>
    <row r="70" spans="1:7" x14ac:dyDescent="0.25">
      <c r="A70" s="4" t="s">
        <v>60</v>
      </c>
      <c r="B70" s="92">
        <v>0</v>
      </c>
      <c r="C70" s="93">
        <v>0</v>
      </c>
      <c r="D70" s="16">
        <v>0</v>
      </c>
      <c r="E70" s="75">
        <v>0</v>
      </c>
      <c r="F70" s="16">
        <v>0</v>
      </c>
      <c r="G70" s="75">
        <v>0</v>
      </c>
    </row>
    <row r="71" spans="1:7" x14ac:dyDescent="0.25">
      <c r="A71" s="4" t="s">
        <v>61</v>
      </c>
      <c r="B71" s="92">
        <v>0</v>
      </c>
      <c r="C71" s="93">
        <v>0</v>
      </c>
      <c r="D71" s="16">
        <v>0</v>
      </c>
      <c r="E71" s="75">
        <v>0</v>
      </c>
      <c r="F71" s="16">
        <v>0</v>
      </c>
      <c r="G71" s="75">
        <v>0</v>
      </c>
    </row>
    <row r="72" spans="1:7" x14ac:dyDescent="0.25">
      <c r="A72" s="4" t="s">
        <v>62</v>
      </c>
      <c r="B72" s="92">
        <v>0</v>
      </c>
      <c r="C72" s="93">
        <v>0</v>
      </c>
      <c r="D72" s="16">
        <v>0</v>
      </c>
      <c r="E72" s="75">
        <v>0</v>
      </c>
      <c r="F72" s="16">
        <v>0</v>
      </c>
      <c r="G72" s="75">
        <v>0</v>
      </c>
    </row>
    <row r="73" spans="1:7" x14ac:dyDescent="0.25">
      <c r="A73" s="4" t="s">
        <v>63</v>
      </c>
      <c r="B73" s="92">
        <v>0</v>
      </c>
      <c r="C73" s="93">
        <v>0</v>
      </c>
      <c r="D73" s="16">
        <v>0</v>
      </c>
      <c r="E73" s="75">
        <v>0</v>
      </c>
      <c r="F73" s="16">
        <v>0</v>
      </c>
      <c r="G73" s="75">
        <v>0</v>
      </c>
    </row>
    <row r="74" spans="1:7" x14ac:dyDescent="0.25">
      <c r="A74" s="4" t="s">
        <v>64</v>
      </c>
      <c r="B74" s="92">
        <v>0</v>
      </c>
      <c r="C74" s="93">
        <v>0</v>
      </c>
      <c r="D74" s="16">
        <v>0</v>
      </c>
      <c r="E74" s="75">
        <v>0</v>
      </c>
      <c r="F74" s="16">
        <v>0</v>
      </c>
      <c r="G74" s="75">
        <v>0</v>
      </c>
    </row>
    <row r="75" spans="1:7" x14ac:dyDescent="0.25">
      <c r="A75" s="4" t="s">
        <v>65</v>
      </c>
      <c r="B75" s="92">
        <v>0</v>
      </c>
      <c r="C75" s="93">
        <v>0</v>
      </c>
      <c r="D75" s="16">
        <v>0</v>
      </c>
      <c r="E75" s="75">
        <v>0</v>
      </c>
      <c r="F75" s="16">
        <v>0</v>
      </c>
      <c r="G75" s="75">
        <v>0</v>
      </c>
    </row>
    <row r="76" spans="1:7" x14ac:dyDescent="0.25">
      <c r="A76" s="4" t="s">
        <v>66</v>
      </c>
      <c r="B76" s="92">
        <v>0</v>
      </c>
      <c r="C76" s="93">
        <v>0</v>
      </c>
      <c r="D76" s="16">
        <v>0</v>
      </c>
      <c r="E76" s="75">
        <v>0</v>
      </c>
      <c r="F76" s="16">
        <v>0</v>
      </c>
      <c r="G76" s="75">
        <v>0</v>
      </c>
    </row>
    <row r="77" spans="1:7" x14ac:dyDescent="0.25">
      <c r="A77" s="4" t="s">
        <v>67</v>
      </c>
      <c r="B77" s="92">
        <v>0</v>
      </c>
      <c r="C77" s="93">
        <v>0</v>
      </c>
      <c r="D77" s="16">
        <v>0</v>
      </c>
      <c r="E77" s="75">
        <v>0</v>
      </c>
      <c r="F77" s="16">
        <v>0</v>
      </c>
      <c r="G77" s="75">
        <v>0</v>
      </c>
    </row>
    <row r="78" spans="1:7" x14ac:dyDescent="0.25">
      <c r="A78" s="4" t="s">
        <v>68</v>
      </c>
      <c r="B78" s="92">
        <v>0</v>
      </c>
      <c r="C78" s="93">
        <v>0</v>
      </c>
      <c r="D78" s="16">
        <v>0</v>
      </c>
      <c r="E78" s="75">
        <v>0</v>
      </c>
      <c r="F78" s="16">
        <v>0</v>
      </c>
      <c r="G78" s="75">
        <v>0</v>
      </c>
    </row>
    <row r="79" spans="1:7" x14ac:dyDescent="0.25">
      <c r="A79" s="4" t="s">
        <v>69</v>
      </c>
      <c r="B79" s="92">
        <v>0</v>
      </c>
      <c r="C79" s="93">
        <v>0</v>
      </c>
      <c r="D79" s="16">
        <v>0</v>
      </c>
      <c r="E79" s="75">
        <v>0</v>
      </c>
      <c r="F79" s="16">
        <v>0</v>
      </c>
      <c r="G79" s="75">
        <v>0</v>
      </c>
    </row>
    <row r="80" spans="1:7" x14ac:dyDescent="0.25">
      <c r="A80" s="4" t="s">
        <v>70</v>
      </c>
      <c r="B80" s="92">
        <v>0</v>
      </c>
      <c r="C80" s="93">
        <v>0</v>
      </c>
      <c r="D80" s="16">
        <v>0</v>
      </c>
      <c r="E80" s="75">
        <v>0</v>
      </c>
      <c r="F80" s="16">
        <v>0</v>
      </c>
      <c r="G80" s="75">
        <v>0</v>
      </c>
    </row>
    <row r="81" spans="1:7" x14ac:dyDescent="0.25">
      <c r="A81" s="4" t="s">
        <v>71</v>
      </c>
      <c r="B81" s="92">
        <v>0</v>
      </c>
      <c r="C81" s="93">
        <v>0</v>
      </c>
      <c r="D81" s="16">
        <v>0</v>
      </c>
      <c r="E81" s="75">
        <v>0</v>
      </c>
      <c r="F81" s="16">
        <v>0</v>
      </c>
      <c r="G81" s="75">
        <v>0</v>
      </c>
    </row>
    <row r="82" spans="1:7" x14ac:dyDescent="0.25">
      <c r="A82" s="4" t="s">
        <v>72</v>
      </c>
      <c r="B82" s="92">
        <v>0</v>
      </c>
      <c r="C82" s="93">
        <v>0</v>
      </c>
      <c r="D82" s="16">
        <v>0</v>
      </c>
      <c r="E82" s="75">
        <v>0</v>
      </c>
      <c r="F82" s="16">
        <v>0</v>
      </c>
      <c r="G82" s="75">
        <v>0</v>
      </c>
    </row>
    <row r="83" spans="1:7" x14ac:dyDescent="0.25">
      <c r="A83" s="4" t="s">
        <v>73</v>
      </c>
      <c r="B83" s="92">
        <v>0</v>
      </c>
      <c r="C83" s="93">
        <v>0</v>
      </c>
      <c r="D83" s="16">
        <v>0</v>
      </c>
      <c r="E83" s="75">
        <v>0</v>
      </c>
      <c r="F83" s="16">
        <v>0</v>
      </c>
      <c r="G83" s="75">
        <v>0</v>
      </c>
    </row>
    <row r="84" spans="1:7" x14ac:dyDescent="0.25">
      <c r="A84" s="4" t="s">
        <v>74</v>
      </c>
      <c r="B84" s="92">
        <v>0</v>
      </c>
      <c r="C84" s="93">
        <v>0</v>
      </c>
      <c r="D84" s="16">
        <v>0</v>
      </c>
      <c r="E84" s="75">
        <v>0</v>
      </c>
      <c r="F84" s="16">
        <v>0</v>
      </c>
      <c r="G84" s="75">
        <v>0</v>
      </c>
    </row>
    <row r="85" spans="1:7" x14ac:dyDescent="0.25">
      <c r="A85" s="4" t="s">
        <v>75</v>
      </c>
      <c r="B85" s="92">
        <v>0</v>
      </c>
      <c r="C85" s="93">
        <v>0</v>
      </c>
      <c r="D85" s="16">
        <v>0</v>
      </c>
      <c r="E85" s="75">
        <v>0</v>
      </c>
      <c r="F85" s="16">
        <v>0</v>
      </c>
      <c r="G85" s="75">
        <v>0</v>
      </c>
    </row>
    <row r="86" spans="1:7" x14ac:dyDescent="0.25">
      <c r="A86" s="4" t="s">
        <v>76</v>
      </c>
      <c r="B86" s="92">
        <v>0</v>
      </c>
      <c r="C86" s="93">
        <v>0</v>
      </c>
      <c r="D86" s="16">
        <v>0</v>
      </c>
      <c r="E86" s="75">
        <v>0</v>
      </c>
      <c r="F86" s="16">
        <v>0</v>
      </c>
      <c r="G86" s="75">
        <v>0</v>
      </c>
    </row>
    <row r="87" spans="1:7" x14ac:dyDescent="0.25">
      <c r="A87" s="4" t="s">
        <v>77</v>
      </c>
      <c r="B87" s="92">
        <v>0</v>
      </c>
      <c r="C87" s="93">
        <v>0</v>
      </c>
      <c r="D87" s="16">
        <v>0</v>
      </c>
      <c r="E87" s="75">
        <v>0</v>
      </c>
      <c r="F87" s="16">
        <v>0</v>
      </c>
      <c r="G87" s="75">
        <v>0</v>
      </c>
    </row>
    <row r="88" spans="1:7" x14ac:dyDescent="0.25">
      <c r="A88" s="4" t="s">
        <v>78</v>
      </c>
      <c r="B88" s="92">
        <v>0</v>
      </c>
      <c r="C88" s="93">
        <v>0</v>
      </c>
      <c r="D88" s="16">
        <v>0</v>
      </c>
      <c r="E88" s="75">
        <v>0</v>
      </c>
      <c r="F88" s="16">
        <v>0</v>
      </c>
      <c r="G88" s="75">
        <v>0</v>
      </c>
    </row>
    <row r="89" spans="1:7" x14ac:dyDescent="0.25">
      <c r="A89" s="5"/>
      <c r="B89" s="101"/>
      <c r="C89" s="102"/>
      <c r="D89" s="18"/>
      <c r="E89" s="76"/>
      <c r="F89" s="18"/>
      <c r="G89" s="76"/>
    </row>
    <row r="90" spans="1:7" x14ac:dyDescent="0.25">
      <c r="A90" s="30"/>
      <c r="B90" s="31">
        <f>SUM(B9:B89)</f>
        <v>0</v>
      </c>
      <c r="C90" s="33">
        <f t="shared" ref="C90:G90" si="0">SUM(C9:C89)</f>
        <v>664206.29</v>
      </c>
      <c r="D90" s="31">
        <f t="shared" si="0"/>
        <v>0</v>
      </c>
      <c r="E90" s="33">
        <f t="shared" si="0"/>
        <v>664206.29</v>
      </c>
      <c r="F90" s="31">
        <f t="shared" si="0"/>
        <v>0</v>
      </c>
      <c r="G90" s="33">
        <f t="shared" si="0"/>
        <v>0</v>
      </c>
    </row>
    <row r="91" spans="1:7" x14ac:dyDescent="0.25">
      <c r="A91" s="29" t="s">
        <v>285</v>
      </c>
      <c r="B91" s="10"/>
      <c r="C91" s="10"/>
      <c r="D91" s="10"/>
      <c r="E91" s="10"/>
      <c r="F91" s="10"/>
      <c r="G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4" width="14.6640625" style="9" customWidth="1"/>
    <col min="15" max="17" width="8.77734375" style="6" customWidth="1"/>
    <col min="18" max="16384" width="12.6640625" style="6"/>
  </cols>
  <sheetData>
    <row r="1" spans="1:14" x14ac:dyDescent="0.25">
      <c r="A1" s="1" t="s">
        <v>0</v>
      </c>
      <c r="B1" s="7"/>
      <c r="C1" s="7"/>
      <c r="D1" s="7"/>
      <c r="E1" s="7"/>
      <c r="F1" s="7"/>
      <c r="G1" s="7"/>
      <c r="H1" s="7"/>
      <c r="I1" s="7"/>
      <c r="J1" s="7"/>
      <c r="K1" s="7"/>
      <c r="L1" s="7"/>
      <c r="M1" s="7"/>
      <c r="N1" s="7"/>
    </row>
    <row r="2" spans="1:14" ht="15.6" x14ac:dyDescent="0.3">
      <c r="A2" s="2" t="s">
        <v>105</v>
      </c>
      <c r="B2" s="8"/>
      <c r="C2" s="8"/>
      <c r="D2" s="8"/>
      <c r="E2" s="8"/>
      <c r="F2" s="8"/>
      <c r="G2" s="8"/>
      <c r="H2" s="8"/>
      <c r="I2" s="8"/>
      <c r="J2" s="8"/>
      <c r="K2" s="8"/>
      <c r="L2" s="8"/>
      <c r="M2" s="8"/>
      <c r="N2" s="8"/>
    </row>
    <row r="3" spans="1:14" x14ac:dyDescent="0.25">
      <c r="A3" s="28" t="str">
        <f>'Total Exp'!A3</f>
        <v>2016-17</v>
      </c>
    </row>
    <row r="4" spans="1:14" ht="15.6" x14ac:dyDescent="0.3">
      <c r="A4" s="79" t="s">
        <v>267</v>
      </c>
      <c r="B4" s="79" t="s">
        <v>266</v>
      </c>
      <c r="C4" s="80"/>
      <c r="D4" s="80"/>
      <c r="E4" s="80"/>
      <c r="F4" s="80"/>
      <c r="G4" s="80"/>
      <c r="H4" s="80"/>
      <c r="I4" s="80"/>
      <c r="J4" s="80"/>
      <c r="K4" s="80"/>
      <c r="L4" s="80"/>
      <c r="M4" s="80"/>
      <c r="N4" s="81" t="s">
        <v>287</v>
      </c>
    </row>
    <row r="5" spans="1:14" x14ac:dyDescent="0.25">
      <c r="A5" s="34"/>
      <c r="B5" s="35" t="s">
        <v>151</v>
      </c>
      <c r="C5" s="36" t="s">
        <v>152</v>
      </c>
      <c r="D5" s="36" t="s">
        <v>150</v>
      </c>
      <c r="E5" s="36" t="s">
        <v>172</v>
      </c>
      <c r="F5" s="36" t="s">
        <v>180</v>
      </c>
      <c r="G5" s="36" t="s">
        <v>198</v>
      </c>
      <c r="H5" s="36" t="s">
        <v>213</v>
      </c>
      <c r="I5" s="36" t="s">
        <v>232</v>
      </c>
      <c r="J5" s="36" t="s">
        <v>236</v>
      </c>
      <c r="K5" s="36" t="s">
        <v>252</v>
      </c>
      <c r="L5" s="36" t="s">
        <v>268</v>
      </c>
      <c r="M5" s="56" t="s">
        <v>261</v>
      </c>
      <c r="N5" s="37" t="s">
        <v>253</v>
      </c>
    </row>
    <row r="6" spans="1:14" s="27" customFormat="1" ht="49.95" customHeight="1" x14ac:dyDescent="0.25">
      <c r="A6" s="38"/>
      <c r="B6" s="39" t="s">
        <v>86</v>
      </c>
      <c r="C6" s="40" t="s">
        <v>122</v>
      </c>
      <c r="D6" s="40" t="s">
        <v>123</v>
      </c>
      <c r="E6" s="40" t="s">
        <v>124</v>
      </c>
      <c r="F6" s="40" t="s">
        <v>125</v>
      </c>
      <c r="G6" s="40" t="s">
        <v>130</v>
      </c>
      <c r="H6" s="40" t="s">
        <v>129</v>
      </c>
      <c r="I6" s="40" t="s">
        <v>128</v>
      </c>
      <c r="J6" s="40" t="s">
        <v>127</v>
      </c>
      <c r="K6" s="40" t="s">
        <v>280</v>
      </c>
      <c r="L6" s="40" t="s">
        <v>269</v>
      </c>
      <c r="M6" s="40" t="s">
        <v>270</v>
      </c>
      <c r="N6" s="41" t="s">
        <v>279</v>
      </c>
    </row>
    <row r="7" spans="1:14" ht="6" customHeight="1" x14ac:dyDescent="0.25">
      <c r="A7" s="34"/>
      <c r="B7" s="42"/>
      <c r="C7" s="43"/>
      <c r="D7" s="43"/>
      <c r="E7" s="43"/>
      <c r="F7" s="43"/>
      <c r="G7" s="43"/>
      <c r="H7" s="43"/>
      <c r="I7" s="43"/>
      <c r="J7" s="43"/>
      <c r="K7" s="43"/>
      <c r="L7" s="43"/>
      <c r="M7" s="43"/>
      <c r="N7" s="44"/>
    </row>
    <row r="8" spans="1:14" ht="6" customHeight="1" x14ac:dyDescent="0.25">
      <c r="A8" s="45"/>
      <c r="B8" s="46"/>
      <c r="C8" s="47"/>
      <c r="D8" s="47"/>
      <c r="E8" s="47"/>
      <c r="F8" s="47"/>
      <c r="G8" s="47"/>
      <c r="H8" s="47"/>
      <c r="I8" s="47"/>
      <c r="J8" s="47"/>
      <c r="K8" s="47"/>
      <c r="L8" s="47"/>
      <c r="M8" s="47"/>
      <c r="N8" s="48"/>
    </row>
    <row r="9" spans="1:14" x14ac:dyDescent="0.25">
      <c r="A9" s="3"/>
      <c r="B9" s="24"/>
      <c r="C9" s="22"/>
      <c r="D9" s="22"/>
      <c r="E9" s="22"/>
      <c r="F9" s="22"/>
      <c r="G9" s="22"/>
      <c r="H9" s="22"/>
      <c r="I9" s="22"/>
      <c r="J9" s="22"/>
      <c r="K9" s="86"/>
      <c r="L9" s="22"/>
      <c r="M9" s="22"/>
      <c r="N9" s="23"/>
    </row>
    <row r="10" spans="1:14" x14ac:dyDescent="0.25">
      <c r="A10" s="4" t="s">
        <v>1</v>
      </c>
      <c r="B10" s="25">
        <f>'R-G'!I10</f>
        <v>1008964.48</v>
      </c>
      <c r="C10" s="20">
        <f>'R-FCS'!I10</f>
        <v>445480.36</v>
      </c>
      <c r="D10" s="20">
        <f>'R-ADS'!I10</f>
        <v>66834.44</v>
      </c>
      <c r="E10" s="20">
        <f>'R-RC'!I10</f>
        <v>2973855.42</v>
      </c>
      <c r="F10" s="20">
        <f>'R-WM'!I10</f>
        <v>503366.49000000005</v>
      </c>
      <c r="G10" s="20">
        <f>'R-TSM'!I10</f>
        <v>200601.18</v>
      </c>
      <c r="H10" s="20">
        <f>'R-E'!I10</f>
        <v>69591.26999999999</v>
      </c>
      <c r="I10" s="20">
        <f>'R-BES'!I10</f>
        <v>1499630.57</v>
      </c>
      <c r="J10" s="20">
        <f>'R-LRB'!I10</f>
        <v>2043097.2900000003</v>
      </c>
      <c r="K10" s="87">
        <f>'R-Total'!I10</f>
        <v>8811421.5</v>
      </c>
      <c r="L10" s="20">
        <f>'R-MR'!I10+'R-O'!I10</f>
        <v>0</v>
      </c>
      <c r="M10" s="20">
        <f>'R-OR'!E10</f>
        <v>22107964.469999999</v>
      </c>
      <c r="N10" s="12">
        <f>'R-Total'!R10</f>
        <v>30919385.969999999</v>
      </c>
    </row>
    <row r="11" spans="1:14" x14ac:dyDescent="0.25">
      <c r="A11" s="4" t="s">
        <v>2</v>
      </c>
      <c r="B11" s="25">
        <f>'R-G'!I11</f>
        <v>657473.92000000004</v>
      </c>
      <c r="C11" s="20">
        <f>'R-FCS'!I11</f>
        <v>231778.28999999998</v>
      </c>
      <c r="D11" s="20">
        <f>'R-ADS'!I11</f>
        <v>935235.06</v>
      </c>
      <c r="E11" s="20">
        <f>'R-RC'!I11</f>
        <v>2452710.7000000002</v>
      </c>
      <c r="F11" s="20">
        <f>'R-WM'!I11</f>
        <v>566019.81999999995</v>
      </c>
      <c r="G11" s="20">
        <f>'R-TSM'!I11</f>
        <v>73602.58</v>
      </c>
      <c r="H11" s="20">
        <f>'R-E'!I11</f>
        <v>130871.73999999999</v>
      </c>
      <c r="I11" s="20">
        <f>'R-BES'!I11</f>
        <v>624754.23</v>
      </c>
      <c r="J11" s="20">
        <f>'R-LRB'!I11</f>
        <v>2710522.8299999996</v>
      </c>
      <c r="K11" s="87">
        <f>'R-Total'!I11</f>
        <v>8382969.1700000018</v>
      </c>
      <c r="L11" s="20">
        <f>'R-MR'!I11+'R-O'!I11</f>
        <v>0</v>
      </c>
      <c r="M11" s="20">
        <f>'R-OR'!E11</f>
        <v>24470227.98</v>
      </c>
      <c r="N11" s="12">
        <f>'R-Total'!R11</f>
        <v>32853197.150000002</v>
      </c>
    </row>
    <row r="12" spans="1:14" x14ac:dyDescent="0.25">
      <c r="A12" s="4" t="s">
        <v>3</v>
      </c>
      <c r="B12" s="25">
        <f>'R-G'!I12</f>
        <v>5581060</v>
      </c>
      <c r="C12" s="20">
        <f>'R-FCS'!I12</f>
        <v>9075591</v>
      </c>
      <c r="D12" s="20">
        <f>'R-ADS'!I12</f>
        <v>6780671</v>
      </c>
      <c r="E12" s="20">
        <f>'R-RC'!I12</f>
        <v>34282043</v>
      </c>
      <c r="F12" s="20">
        <f>'R-WM'!I12</f>
        <v>4706236</v>
      </c>
      <c r="G12" s="20">
        <f>'R-TSM'!I12</f>
        <v>6128107</v>
      </c>
      <c r="H12" s="20">
        <f>'R-E'!I12</f>
        <v>190767</v>
      </c>
      <c r="I12" s="20">
        <f>'R-BES'!I12</f>
        <v>5957657</v>
      </c>
      <c r="J12" s="20">
        <f>'R-LRB'!I12</f>
        <v>34624670</v>
      </c>
      <c r="K12" s="87">
        <f>'R-Total'!I12</f>
        <v>107326802</v>
      </c>
      <c r="L12" s="20">
        <f>'R-MR'!I12+'R-O'!I12</f>
        <v>0</v>
      </c>
      <c r="M12" s="20">
        <f>'R-OR'!E12</f>
        <v>123757198</v>
      </c>
      <c r="N12" s="12">
        <f>'R-Total'!R12</f>
        <v>231084000</v>
      </c>
    </row>
    <row r="13" spans="1:14" x14ac:dyDescent="0.25">
      <c r="A13" s="4" t="s">
        <v>4</v>
      </c>
      <c r="B13" s="25">
        <f>'R-G'!I13</f>
        <v>6248000</v>
      </c>
      <c r="C13" s="20">
        <f>'R-FCS'!I13</f>
        <v>5745000</v>
      </c>
      <c r="D13" s="20">
        <f>'R-ADS'!I13</f>
        <v>6090000</v>
      </c>
      <c r="E13" s="20">
        <f>'R-RC'!I13</f>
        <v>9133000</v>
      </c>
      <c r="F13" s="20">
        <f>'R-WM'!I13</f>
        <v>6534000</v>
      </c>
      <c r="G13" s="20">
        <f>'R-TSM'!I13</f>
        <v>5040000</v>
      </c>
      <c r="H13" s="20">
        <f>'R-E'!I13</f>
        <v>31000</v>
      </c>
      <c r="I13" s="20">
        <f>'R-BES'!I13</f>
        <v>10180000</v>
      </c>
      <c r="J13" s="20">
        <f>'R-LRB'!I13</f>
        <v>1031000</v>
      </c>
      <c r="K13" s="87">
        <f>'R-Total'!I13</f>
        <v>50032000</v>
      </c>
      <c r="L13" s="20">
        <f>'R-MR'!I13+'R-O'!I13</f>
        <v>0</v>
      </c>
      <c r="M13" s="20">
        <f>'R-OR'!E13</f>
        <v>100380584</v>
      </c>
      <c r="N13" s="12">
        <f>'R-Total'!R13</f>
        <v>150412584</v>
      </c>
    </row>
    <row r="14" spans="1:14" x14ac:dyDescent="0.25">
      <c r="A14" s="4" t="s">
        <v>5</v>
      </c>
      <c r="B14" s="25">
        <f>'R-G'!I14</f>
        <v>2453925</v>
      </c>
      <c r="C14" s="20">
        <f>'R-FCS'!I14</f>
        <v>764394</v>
      </c>
      <c r="D14" s="20">
        <f>'R-ADS'!I14</f>
        <v>2936802</v>
      </c>
      <c r="E14" s="20">
        <f>'R-RC'!I14</f>
        <v>1089016</v>
      </c>
      <c r="F14" s="20">
        <f>'R-WM'!I14</f>
        <v>2139952</v>
      </c>
      <c r="G14" s="20">
        <f>'R-TSM'!I14</f>
        <v>241437</v>
      </c>
      <c r="H14" s="20">
        <f>'R-E'!I14</f>
        <v>868892</v>
      </c>
      <c r="I14" s="20">
        <f>'R-BES'!I14</f>
        <v>3255026</v>
      </c>
      <c r="J14" s="20">
        <f>'R-LRB'!I14</f>
        <v>9771668</v>
      </c>
      <c r="K14" s="87">
        <f>'R-Total'!I14</f>
        <v>23521112</v>
      </c>
      <c r="L14" s="20">
        <f>'R-MR'!I14+'R-O'!I14</f>
        <v>0</v>
      </c>
      <c r="M14" s="20">
        <f>'R-OR'!E14</f>
        <v>60844233</v>
      </c>
      <c r="N14" s="12">
        <f>'R-Total'!R14</f>
        <v>84365345</v>
      </c>
    </row>
    <row r="15" spans="1:14" x14ac:dyDescent="0.25">
      <c r="A15" s="4" t="s">
        <v>6</v>
      </c>
      <c r="B15" s="25">
        <f>'R-G'!I15</f>
        <v>2431637</v>
      </c>
      <c r="C15" s="20">
        <f>'R-FCS'!I15</f>
        <v>1462460</v>
      </c>
      <c r="D15" s="20">
        <f>'R-ADS'!I15</f>
        <v>4130516</v>
      </c>
      <c r="E15" s="20">
        <f>'R-RC'!I15</f>
        <v>3146445</v>
      </c>
      <c r="F15" s="20">
        <f>'R-WM'!I15</f>
        <v>604374</v>
      </c>
      <c r="G15" s="20">
        <f>'R-TSM'!I15</f>
        <v>119621</v>
      </c>
      <c r="H15" s="20">
        <f>'R-E'!I15</f>
        <v>493880</v>
      </c>
      <c r="I15" s="20">
        <f>'R-BES'!I15</f>
        <v>2561583</v>
      </c>
      <c r="J15" s="20">
        <f>'R-LRB'!I15</f>
        <v>5171730</v>
      </c>
      <c r="K15" s="87">
        <f>'R-Total'!I15</f>
        <v>20122246</v>
      </c>
      <c r="L15" s="20">
        <f>'R-MR'!I15+'R-O'!I15</f>
        <v>0</v>
      </c>
      <c r="M15" s="20">
        <f>'R-OR'!E15</f>
        <v>64654067</v>
      </c>
      <c r="N15" s="12">
        <f>'R-Total'!R15</f>
        <v>84776313</v>
      </c>
    </row>
    <row r="16" spans="1:14" x14ac:dyDescent="0.25">
      <c r="A16" s="4" t="s">
        <v>7</v>
      </c>
      <c r="B16" s="25">
        <f>'R-G'!I16</f>
        <v>5435717.7199999997</v>
      </c>
      <c r="C16" s="20">
        <f>'R-FCS'!I16</f>
        <v>973794.34000000008</v>
      </c>
      <c r="D16" s="20">
        <f>'R-ADS'!I16</f>
        <v>7384987.4300000006</v>
      </c>
      <c r="E16" s="20">
        <f>'R-RC'!I16</f>
        <v>11899025.48</v>
      </c>
      <c r="F16" s="20">
        <f>'R-WM'!I16</f>
        <v>984178.96</v>
      </c>
      <c r="G16" s="20">
        <f>'R-TSM'!I16</f>
        <v>6455004.8099999996</v>
      </c>
      <c r="H16" s="20">
        <f>'R-E'!I16</f>
        <v>1349888.5299999998</v>
      </c>
      <c r="I16" s="20">
        <f>'R-BES'!I16</f>
        <v>4089067.1399999997</v>
      </c>
      <c r="J16" s="20">
        <f>'R-LRB'!I16</f>
        <v>871950.86</v>
      </c>
      <c r="K16" s="87">
        <f>'R-Total'!I16</f>
        <v>39443615.269999996</v>
      </c>
      <c r="L16" s="20">
        <f>'R-MR'!I16+'R-O'!I16</f>
        <v>0</v>
      </c>
      <c r="M16" s="20">
        <f>'R-OR'!E16</f>
        <v>89419324.260000005</v>
      </c>
      <c r="N16" s="12">
        <f>'R-Total'!R16</f>
        <v>128862939.53</v>
      </c>
    </row>
    <row r="17" spans="1:14" x14ac:dyDescent="0.25">
      <c r="A17" s="4" t="s">
        <v>8</v>
      </c>
      <c r="B17" s="25">
        <f>'R-G'!I17</f>
        <v>465302</v>
      </c>
      <c r="C17" s="20">
        <f>'R-FCS'!I17</f>
        <v>1157083</v>
      </c>
      <c r="D17" s="20">
        <f>'R-ADS'!I17</f>
        <v>1445871</v>
      </c>
      <c r="E17" s="20">
        <f>'R-RC'!I17</f>
        <v>1670170</v>
      </c>
      <c r="F17" s="20">
        <f>'R-WM'!I17</f>
        <v>2078831</v>
      </c>
      <c r="G17" s="20">
        <f>'R-TSM'!I17</f>
        <v>83153</v>
      </c>
      <c r="H17" s="20">
        <f>'R-E'!I17</f>
        <v>78839</v>
      </c>
      <c r="I17" s="20">
        <f>'R-BES'!I17</f>
        <v>374047</v>
      </c>
      <c r="J17" s="20">
        <f>'R-LRB'!I17</f>
        <v>1187421</v>
      </c>
      <c r="K17" s="87">
        <f>'R-Total'!I17</f>
        <v>8540717</v>
      </c>
      <c r="L17" s="20">
        <f>'R-MR'!I17+'R-O'!I17</f>
        <v>1540963</v>
      </c>
      <c r="M17" s="20">
        <f>'R-OR'!E17</f>
        <v>22159740</v>
      </c>
      <c r="N17" s="12">
        <f>'R-Total'!R17</f>
        <v>32241420</v>
      </c>
    </row>
    <row r="18" spans="1:14" x14ac:dyDescent="0.25">
      <c r="A18" s="4" t="s">
        <v>9</v>
      </c>
      <c r="B18" s="25">
        <f>'R-G'!I18</f>
        <v>7590567</v>
      </c>
      <c r="C18" s="20">
        <f>'R-FCS'!I18</f>
        <v>4094476</v>
      </c>
      <c r="D18" s="20">
        <f>'R-ADS'!I18</f>
        <v>7297607.0800000001</v>
      </c>
      <c r="E18" s="20">
        <f>'R-RC'!I18</f>
        <v>12784850</v>
      </c>
      <c r="F18" s="20">
        <f>'R-WM'!I18</f>
        <v>1838976</v>
      </c>
      <c r="G18" s="20">
        <f>'R-TSM'!I18</f>
        <v>16513276</v>
      </c>
      <c r="H18" s="20">
        <f>'R-E'!I18</f>
        <v>489893</v>
      </c>
      <c r="I18" s="20">
        <f>'R-BES'!I18</f>
        <v>4727225</v>
      </c>
      <c r="J18" s="20">
        <f>'R-LRB'!I18</f>
        <v>949231</v>
      </c>
      <c r="K18" s="87">
        <f>'R-Total'!I18</f>
        <v>56286101.079999998</v>
      </c>
      <c r="L18" s="20">
        <f>'R-MR'!I18+'R-O'!I18</f>
        <v>0</v>
      </c>
      <c r="M18" s="20">
        <f>'R-OR'!E18</f>
        <v>173341180</v>
      </c>
      <c r="N18" s="12">
        <f>'R-Total'!R18</f>
        <v>229627281.07999998</v>
      </c>
    </row>
    <row r="19" spans="1:14" x14ac:dyDescent="0.25">
      <c r="A19" s="4" t="s">
        <v>10</v>
      </c>
      <c r="B19" s="25">
        <f>'R-G'!I19</f>
        <v>7629599</v>
      </c>
      <c r="C19" s="20">
        <f>'R-FCS'!I19</f>
        <v>5240720</v>
      </c>
      <c r="D19" s="20">
        <f>'R-ADS'!I19</f>
        <v>6811381</v>
      </c>
      <c r="E19" s="20">
        <f>'R-RC'!I19</f>
        <v>13104472</v>
      </c>
      <c r="F19" s="20">
        <f>'R-WM'!I19</f>
        <v>765241</v>
      </c>
      <c r="G19" s="20">
        <f>'R-TSM'!I19</f>
        <v>3297397</v>
      </c>
      <c r="H19" s="20">
        <f>'R-E'!I19</f>
        <v>1800659</v>
      </c>
      <c r="I19" s="20">
        <f>'R-BES'!I19</f>
        <v>6362076</v>
      </c>
      <c r="J19" s="20">
        <f>'R-LRB'!I19</f>
        <v>3595728</v>
      </c>
      <c r="K19" s="87">
        <f>'R-Total'!I19</f>
        <v>48607273</v>
      </c>
      <c r="L19" s="20">
        <f>'R-MR'!I19+'R-O'!I19</f>
        <v>234386</v>
      </c>
      <c r="M19" s="20">
        <f>'R-OR'!E19</f>
        <v>165563038</v>
      </c>
      <c r="N19" s="12">
        <f>'R-Total'!R19</f>
        <v>214404697</v>
      </c>
    </row>
    <row r="20" spans="1:14" x14ac:dyDescent="0.25">
      <c r="A20" s="4" t="s">
        <v>11</v>
      </c>
      <c r="B20" s="25">
        <f>'R-G'!I20</f>
        <v>760134</v>
      </c>
      <c r="C20" s="20">
        <f>'R-FCS'!I20</f>
        <v>342494</v>
      </c>
      <c r="D20" s="20">
        <f>'R-ADS'!I20</f>
        <v>1148916</v>
      </c>
      <c r="E20" s="20">
        <f>'R-RC'!I20</f>
        <v>1148988</v>
      </c>
      <c r="F20" s="20">
        <f>'R-WM'!I20</f>
        <v>262228</v>
      </c>
      <c r="G20" s="20">
        <f>'R-TSM'!I20</f>
        <v>18598</v>
      </c>
      <c r="H20" s="20">
        <f>'R-E'!I20</f>
        <v>186378</v>
      </c>
      <c r="I20" s="20">
        <f>'R-BES'!I20</f>
        <v>459134</v>
      </c>
      <c r="J20" s="20">
        <f>'R-LRB'!I20</f>
        <v>3621779</v>
      </c>
      <c r="K20" s="87">
        <f>'R-Total'!I20</f>
        <v>7948649</v>
      </c>
      <c r="L20" s="20">
        <f>'R-MR'!I20+'R-O'!I20</f>
        <v>450000</v>
      </c>
      <c r="M20" s="20">
        <f>'R-OR'!E20</f>
        <v>21223521</v>
      </c>
      <c r="N20" s="12">
        <f>'R-Total'!R20</f>
        <v>29622170</v>
      </c>
    </row>
    <row r="21" spans="1:14" x14ac:dyDescent="0.25">
      <c r="A21" s="4" t="s">
        <v>12</v>
      </c>
      <c r="B21" s="25">
        <f>'R-G'!I21</f>
        <v>2451426.41</v>
      </c>
      <c r="C21" s="20">
        <f>'R-FCS'!I21</f>
        <v>3883209.67</v>
      </c>
      <c r="D21" s="20">
        <f>'R-ADS'!I21</f>
        <v>4798660.5199999996</v>
      </c>
      <c r="E21" s="20">
        <f>'R-RC'!I21</f>
        <v>2528853.5100000002</v>
      </c>
      <c r="F21" s="20">
        <f>'R-WM'!I21</f>
        <v>221119.58</v>
      </c>
      <c r="G21" s="20">
        <f>'R-TSM'!I21</f>
        <v>1158229.42</v>
      </c>
      <c r="H21" s="20">
        <f>'R-E'!I21</f>
        <v>393595.17</v>
      </c>
      <c r="I21" s="20">
        <f>'R-BES'!I21</f>
        <v>8221316.7800000003</v>
      </c>
      <c r="J21" s="20">
        <f>'R-LRB'!I21</f>
        <v>5198912.0199999996</v>
      </c>
      <c r="K21" s="87">
        <f>'R-Total'!I21</f>
        <v>28855323.079999998</v>
      </c>
      <c r="L21" s="20">
        <f>'R-MR'!I21+'R-O'!I21</f>
        <v>0</v>
      </c>
      <c r="M21" s="20">
        <f>'R-OR'!E21</f>
        <v>56166248.890000001</v>
      </c>
      <c r="N21" s="12">
        <f>'R-Total'!R21</f>
        <v>85021571.969999999</v>
      </c>
    </row>
    <row r="22" spans="1:14" x14ac:dyDescent="0.25">
      <c r="A22" s="4" t="s">
        <v>13</v>
      </c>
      <c r="B22" s="25">
        <f>'R-G'!I22</f>
        <v>4841831.43</v>
      </c>
      <c r="C22" s="20">
        <f>'R-FCS'!I22</f>
        <v>4128509.58</v>
      </c>
      <c r="D22" s="20">
        <f>'R-ADS'!I22</f>
        <v>146932.22</v>
      </c>
      <c r="E22" s="20">
        <f>'R-RC'!I22</f>
        <v>5343160.99</v>
      </c>
      <c r="F22" s="20">
        <f>'R-WM'!I22</f>
        <v>575933.94999999995</v>
      </c>
      <c r="G22" s="20">
        <f>'R-TSM'!I22</f>
        <v>1488258.5</v>
      </c>
      <c r="H22" s="20">
        <f>'R-E'!I22</f>
        <v>700082.84</v>
      </c>
      <c r="I22" s="20">
        <f>'R-BES'!I22</f>
        <v>4651672.8499999996</v>
      </c>
      <c r="J22" s="20">
        <f>'R-LRB'!I22</f>
        <v>2262306.9</v>
      </c>
      <c r="K22" s="87">
        <f>'R-Total'!I22</f>
        <v>24138689.259999998</v>
      </c>
      <c r="L22" s="20">
        <f>'R-MR'!I22+'R-O'!I22</f>
        <v>0</v>
      </c>
      <c r="M22" s="20">
        <f>'R-OR'!E22</f>
        <v>94345053.450000003</v>
      </c>
      <c r="N22" s="12">
        <f>'R-Total'!R22</f>
        <v>118483742.71000001</v>
      </c>
    </row>
    <row r="23" spans="1:14" x14ac:dyDescent="0.25">
      <c r="A23" s="4" t="s">
        <v>14</v>
      </c>
      <c r="B23" s="25">
        <f>'R-G'!I23</f>
        <v>14537110</v>
      </c>
      <c r="C23" s="20">
        <f>'R-FCS'!I23</f>
        <v>30562364.23</v>
      </c>
      <c r="D23" s="20">
        <f>'R-ADS'!I23</f>
        <v>13479612</v>
      </c>
      <c r="E23" s="20">
        <f>'R-RC'!I23</f>
        <v>15613861.629999999</v>
      </c>
      <c r="F23" s="20">
        <f>'R-WM'!I23</f>
        <v>1495976</v>
      </c>
      <c r="G23" s="20">
        <f>'R-TSM'!I23</f>
        <v>3134389</v>
      </c>
      <c r="H23" s="20">
        <f>'R-E'!I23</f>
        <v>1392902.75</v>
      </c>
      <c r="I23" s="20">
        <f>'R-BES'!I23</f>
        <v>8046602</v>
      </c>
      <c r="J23" s="20">
        <f>'R-LRB'!I23</f>
        <v>3513104</v>
      </c>
      <c r="K23" s="87">
        <f>'R-Total'!I23</f>
        <v>91775921.609999999</v>
      </c>
      <c r="L23" s="20">
        <f>'R-MR'!I23+'R-O'!I23</f>
        <v>109269874</v>
      </c>
      <c r="M23" s="20">
        <f>'R-OR'!E23</f>
        <v>228980417</v>
      </c>
      <c r="N23" s="12">
        <f>'R-Total'!R23</f>
        <v>430026212.61000001</v>
      </c>
    </row>
    <row r="24" spans="1:14" x14ac:dyDescent="0.25">
      <c r="A24" s="4" t="s">
        <v>15</v>
      </c>
      <c r="B24" s="25">
        <f>'R-G'!I24</f>
        <v>2074355</v>
      </c>
      <c r="C24" s="20">
        <f>'R-FCS'!I24</f>
        <v>3174625</v>
      </c>
      <c r="D24" s="20">
        <f>'R-ADS'!I24</f>
        <v>1974801</v>
      </c>
      <c r="E24" s="20">
        <f>'R-RC'!I24</f>
        <v>1262415</v>
      </c>
      <c r="F24" s="20">
        <f>'R-WM'!I24</f>
        <v>115170</v>
      </c>
      <c r="G24" s="20">
        <f>'R-TSM'!I24</f>
        <v>74604</v>
      </c>
      <c r="H24" s="20">
        <f>'R-E'!I24</f>
        <v>102492</v>
      </c>
      <c r="I24" s="20">
        <f>'R-BES'!I24</f>
        <v>688974</v>
      </c>
      <c r="J24" s="20">
        <f>'R-LRB'!I24</f>
        <v>262473</v>
      </c>
      <c r="K24" s="87">
        <f>'R-Total'!I24</f>
        <v>9729909</v>
      </c>
      <c r="L24" s="20">
        <f>'R-MR'!I24+'R-O'!I24</f>
        <v>4005678</v>
      </c>
      <c r="M24" s="20">
        <f>'R-OR'!E24</f>
        <v>19138627</v>
      </c>
      <c r="N24" s="12">
        <f>'R-Total'!R24</f>
        <v>32874214</v>
      </c>
    </row>
    <row r="25" spans="1:14" x14ac:dyDescent="0.25">
      <c r="A25" s="4" t="s">
        <v>16</v>
      </c>
      <c r="B25" s="25">
        <f>'R-G'!I25</f>
        <v>1349942.07</v>
      </c>
      <c r="C25" s="20">
        <f>'R-FCS'!I25</f>
        <v>947428.41999999993</v>
      </c>
      <c r="D25" s="20">
        <f>'R-ADS'!I25</f>
        <v>2364699.87</v>
      </c>
      <c r="E25" s="20">
        <f>'R-RC'!I25</f>
        <v>5375244.0199999996</v>
      </c>
      <c r="F25" s="20">
        <f>'R-WM'!I25</f>
        <v>622240.27999999991</v>
      </c>
      <c r="G25" s="20">
        <f>'R-TSM'!I25</f>
        <v>86997.41</v>
      </c>
      <c r="H25" s="20">
        <f>'R-E'!I25</f>
        <v>125512.60999999999</v>
      </c>
      <c r="I25" s="20">
        <f>'R-BES'!I25</f>
        <v>1510906.5500000003</v>
      </c>
      <c r="J25" s="20">
        <f>'R-LRB'!I25</f>
        <v>44277</v>
      </c>
      <c r="K25" s="87">
        <f>'R-Total'!I25</f>
        <v>12427248.229999999</v>
      </c>
      <c r="L25" s="20">
        <f>'R-MR'!I25+'R-O'!I25</f>
        <v>0</v>
      </c>
      <c r="M25" s="20">
        <f>'R-OR'!E25</f>
        <v>38209999</v>
      </c>
      <c r="N25" s="12">
        <f>'R-Total'!R25</f>
        <v>50637247.229999997</v>
      </c>
    </row>
    <row r="26" spans="1:14" x14ac:dyDescent="0.25">
      <c r="A26" s="4" t="s">
        <v>17</v>
      </c>
      <c r="B26" s="25">
        <f>'R-G'!I26</f>
        <v>1014137.05</v>
      </c>
      <c r="C26" s="20">
        <f>'R-FCS'!I26</f>
        <v>3140731.8300000005</v>
      </c>
      <c r="D26" s="20">
        <f>'R-ADS'!I26</f>
        <v>1519143.53</v>
      </c>
      <c r="E26" s="20">
        <f>'R-RC'!I26</f>
        <v>645780.4</v>
      </c>
      <c r="F26" s="20">
        <f>'R-WM'!I26</f>
        <v>2823732.0300000003</v>
      </c>
      <c r="G26" s="20">
        <f>'R-TSM'!I26</f>
        <v>444033.6</v>
      </c>
      <c r="H26" s="20">
        <f>'R-E'!I26</f>
        <v>82725.739999999991</v>
      </c>
      <c r="I26" s="20">
        <f>'R-BES'!I26</f>
        <v>1101478.1500000001</v>
      </c>
      <c r="J26" s="20">
        <f>'R-LRB'!I26</f>
        <v>4277057.93</v>
      </c>
      <c r="K26" s="87">
        <f>'R-Total'!I26</f>
        <v>15048820.260000002</v>
      </c>
      <c r="L26" s="20">
        <f>'R-MR'!I26+'R-O'!I26</f>
        <v>842883.84000000008</v>
      </c>
      <c r="M26" s="20">
        <f>'R-OR'!E26</f>
        <v>31008631.920000002</v>
      </c>
      <c r="N26" s="12">
        <f>'R-Total'!R26</f>
        <v>46900336.020000003</v>
      </c>
    </row>
    <row r="27" spans="1:14" x14ac:dyDescent="0.25">
      <c r="A27" s="4" t="s">
        <v>18</v>
      </c>
      <c r="B27" s="25">
        <f>'R-G'!I27</f>
        <v>7233001.4199999999</v>
      </c>
      <c r="C27" s="20">
        <f>'R-FCS'!I27</f>
        <v>2921486.62</v>
      </c>
      <c r="D27" s="20">
        <f>'R-ADS'!I27</f>
        <v>8620706.3199999984</v>
      </c>
      <c r="E27" s="20">
        <f>'R-RC'!I27</f>
        <v>10516387.779999999</v>
      </c>
      <c r="F27" s="20">
        <f>'R-WM'!I27</f>
        <v>900405.7</v>
      </c>
      <c r="G27" s="20">
        <f>'R-TSM'!I27</f>
        <v>5118279.9000000004</v>
      </c>
      <c r="H27" s="20">
        <f>'R-E'!I27</f>
        <v>168586.35</v>
      </c>
      <c r="I27" s="20">
        <f>'R-BES'!I27</f>
        <v>3126923.8100000005</v>
      </c>
      <c r="J27" s="20">
        <f>'R-LRB'!I27</f>
        <v>745519.35</v>
      </c>
      <c r="K27" s="87">
        <f>'R-Total'!I27</f>
        <v>39351297.250000007</v>
      </c>
      <c r="L27" s="20">
        <f>'R-MR'!I27+'R-O'!I27</f>
        <v>5560832.6799999997</v>
      </c>
      <c r="M27" s="20">
        <f>'R-OR'!E27</f>
        <v>126306597.53999999</v>
      </c>
      <c r="N27" s="12">
        <f>'R-Total'!R27</f>
        <v>171218727.47</v>
      </c>
    </row>
    <row r="28" spans="1:14" x14ac:dyDescent="0.25">
      <c r="A28" s="4" t="s">
        <v>19</v>
      </c>
      <c r="B28" s="25">
        <f>'R-G'!I28</f>
        <v>3554276</v>
      </c>
      <c r="C28" s="20">
        <f>'R-FCS'!I28</f>
        <v>895093</v>
      </c>
      <c r="D28" s="20">
        <f>'R-ADS'!I28</f>
        <v>53815</v>
      </c>
      <c r="E28" s="20">
        <f>'R-RC'!I28</f>
        <v>4542780</v>
      </c>
      <c r="F28" s="20">
        <f>'R-WM'!I28</f>
        <v>3050029</v>
      </c>
      <c r="G28" s="20">
        <f>'R-TSM'!I28</f>
        <v>331182</v>
      </c>
      <c r="H28" s="20">
        <f>'R-E'!I28</f>
        <v>353781</v>
      </c>
      <c r="I28" s="20">
        <f>'R-BES'!I28</f>
        <v>5637885</v>
      </c>
      <c r="J28" s="20">
        <f>'R-LRB'!I28</f>
        <v>9497648</v>
      </c>
      <c r="K28" s="87">
        <f>'R-Total'!I28</f>
        <v>27916489</v>
      </c>
      <c r="L28" s="20">
        <f>'R-MR'!I28+'R-O'!I28</f>
        <v>0</v>
      </c>
      <c r="M28" s="20">
        <f>'R-OR'!E28</f>
        <v>74154648</v>
      </c>
      <c r="N28" s="12">
        <f>'R-Total'!R28</f>
        <v>102071137</v>
      </c>
    </row>
    <row r="29" spans="1:14" x14ac:dyDescent="0.25">
      <c r="A29" s="4" t="s">
        <v>20</v>
      </c>
      <c r="B29" s="25">
        <f>'R-G'!I29</f>
        <v>29618600.291999999</v>
      </c>
      <c r="C29" s="20">
        <f>'R-FCS'!I29</f>
        <v>3729979.3420000002</v>
      </c>
      <c r="D29" s="20">
        <f>'R-ADS'!I29</f>
        <v>6651779.3159999996</v>
      </c>
      <c r="E29" s="20">
        <f>'R-RC'!I29</f>
        <v>16900081.905999999</v>
      </c>
      <c r="F29" s="20">
        <f>'R-WM'!I29</f>
        <v>2482095.38</v>
      </c>
      <c r="G29" s="20">
        <f>'R-TSM'!I29</f>
        <v>4125587.6809999999</v>
      </c>
      <c r="H29" s="20">
        <f>'R-E'!I29</f>
        <v>290048.08600000001</v>
      </c>
      <c r="I29" s="20">
        <f>'R-BES'!I29</f>
        <v>1760230.8299999998</v>
      </c>
      <c r="J29" s="20">
        <f>'R-LRB'!I29</f>
        <v>88622.403000000006</v>
      </c>
      <c r="K29" s="87">
        <f>'R-Total'!I29</f>
        <v>65647025.236000009</v>
      </c>
      <c r="L29" s="20">
        <f>'R-MR'!I29+'R-O'!I29</f>
        <v>252024.24</v>
      </c>
      <c r="M29" s="20">
        <f>'R-OR'!E29</f>
        <v>125769226.54000001</v>
      </c>
      <c r="N29" s="12">
        <f>'R-Total'!R29</f>
        <v>191668276.01600003</v>
      </c>
    </row>
    <row r="30" spans="1:14" x14ac:dyDescent="0.25">
      <c r="A30" s="4" t="s">
        <v>21</v>
      </c>
      <c r="B30" s="25">
        <f>'R-G'!I30</f>
        <v>1031887</v>
      </c>
      <c r="C30" s="20">
        <f>'R-FCS'!I30</f>
        <v>2578520</v>
      </c>
      <c r="D30" s="20">
        <f>'R-ADS'!I30</f>
        <v>1975883</v>
      </c>
      <c r="E30" s="20">
        <f>'R-RC'!I30</f>
        <v>1246361</v>
      </c>
      <c r="F30" s="20">
        <f>'R-WM'!I30</f>
        <v>488249</v>
      </c>
      <c r="G30" s="20">
        <f>'R-TSM'!I30</f>
        <v>424008</v>
      </c>
      <c r="H30" s="20">
        <f>'R-E'!I30</f>
        <v>102073</v>
      </c>
      <c r="I30" s="20">
        <f>'R-BES'!I30</f>
        <v>903671</v>
      </c>
      <c r="J30" s="20">
        <f>'R-LRB'!I30</f>
        <v>2838728</v>
      </c>
      <c r="K30" s="87">
        <f>'R-Total'!I30</f>
        <v>11589380</v>
      </c>
      <c r="L30" s="20">
        <f>'R-MR'!I30+'R-O'!I30</f>
        <v>0</v>
      </c>
      <c r="M30" s="20">
        <f>'R-OR'!E30</f>
        <v>19601509</v>
      </c>
      <c r="N30" s="12">
        <f>'R-Total'!R30</f>
        <v>31190889</v>
      </c>
    </row>
    <row r="31" spans="1:14" x14ac:dyDescent="0.25">
      <c r="A31" s="4" t="s">
        <v>22</v>
      </c>
      <c r="B31" s="25">
        <f>'R-G'!I31</f>
        <v>6418287</v>
      </c>
      <c r="C31" s="20">
        <f>'R-FCS'!I31</f>
        <v>6004992</v>
      </c>
      <c r="D31" s="20">
        <f>'R-ADS'!I31</f>
        <v>20204856</v>
      </c>
      <c r="E31" s="20">
        <f>'R-RC'!I31</f>
        <v>23867559</v>
      </c>
      <c r="F31" s="20">
        <f>'R-WM'!I31</f>
        <v>883715</v>
      </c>
      <c r="G31" s="20">
        <f>'R-TSM'!I31</f>
        <v>8018529</v>
      </c>
      <c r="H31" s="20">
        <f>'R-E'!I31</f>
        <v>6500</v>
      </c>
      <c r="I31" s="20">
        <f>'R-BES'!I31</f>
        <v>3276451</v>
      </c>
      <c r="J31" s="20">
        <f>'R-LRB'!I31</f>
        <v>1419917</v>
      </c>
      <c r="K31" s="87">
        <f>'R-Total'!I31</f>
        <v>70100806</v>
      </c>
      <c r="L31" s="20">
        <f>'R-MR'!I31+'R-O'!I31</f>
        <v>0</v>
      </c>
      <c r="M31" s="20">
        <f>'R-OR'!E31</f>
        <v>105443494</v>
      </c>
      <c r="N31" s="12">
        <f>'R-Total'!R31</f>
        <v>175544300</v>
      </c>
    </row>
    <row r="32" spans="1:14" x14ac:dyDescent="0.25">
      <c r="A32" s="4" t="s">
        <v>23</v>
      </c>
      <c r="B32" s="25">
        <f>'R-G'!I32</f>
        <v>1859324</v>
      </c>
      <c r="C32" s="20">
        <f>'R-FCS'!I32</f>
        <v>2777043</v>
      </c>
      <c r="D32" s="20">
        <f>'R-ADS'!I32</f>
        <v>2301548</v>
      </c>
      <c r="E32" s="20">
        <f>'R-RC'!I32</f>
        <v>1370541</v>
      </c>
      <c r="F32" s="20">
        <f>'R-WM'!I32</f>
        <v>1322875</v>
      </c>
      <c r="G32" s="20">
        <f>'R-TSM'!I32</f>
        <v>248949</v>
      </c>
      <c r="H32" s="20">
        <f>'R-E'!I32</f>
        <v>310331</v>
      </c>
      <c r="I32" s="20">
        <f>'R-BES'!I32</f>
        <v>1896418</v>
      </c>
      <c r="J32" s="20">
        <f>'R-LRB'!I32</f>
        <v>3656289</v>
      </c>
      <c r="K32" s="87">
        <f>'R-Total'!I32</f>
        <v>15743318</v>
      </c>
      <c r="L32" s="20">
        <f>'R-MR'!I32+'R-O'!I32</f>
        <v>0</v>
      </c>
      <c r="M32" s="20">
        <f>'R-OR'!E32</f>
        <v>36651770.82</v>
      </c>
      <c r="N32" s="12">
        <f>'R-Total'!R32</f>
        <v>52395088.82</v>
      </c>
    </row>
    <row r="33" spans="1:14" x14ac:dyDescent="0.25">
      <c r="A33" s="4" t="s">
        <v>24</v>
      </c>
      <c r="B33" s="25">
        <f>'R-G'!I33</f>
        <v>1134994</v>
      </c>
      <c r="C33" s="20">
        <f>'R-FCS'!I33</f>
        <v>5298000</v>
      </c>
      <c r="D33" s="20">
        <f>'R-ADS'!I33</f>
        <v>1188000</v>
      </c>
      <c r="E33" s="20">
        <f>'R-RC'!I33</f>
        <v>602000</v>
      </c>
      <c r="F33" s="20">
        <f>'R-WM'!I33</f>
        <v>265000</v>
      </c>
      <c r="G33" s="20">
        <f>'R-TSM'!I33</f>
        <v>96000</v>
      </c>
      <c r="H33" s="20">
        <f>'R-E'!I33</f>
        <v>276000</v>
      </c>
      <c r="I33" s="20">
        <f>'R-BES'!I33</f>
        <v>1083000</v>
      </c>
      <c r="J33" s="20">
        <f>'R-LRB'!I33</f>
        <v>4088000</v>
      </c>
      <c r="K33" s="87">
        <f>'R-Total'!I33</f>
        <v>14030994</v>
      </c>
      <c r="L33" s="20">
        <f>'R-MR'!I33+'R-O'!I33</f>
        <v>0</v>
      </c>
      <c r="M33" s="20">
        <f>'R-OR'!E33</f>
        <v>28659006</v>
      </c>
      <c r="N33" s="12">
        <f>'R-Total'!R33</f>
        <v>42690000</v>
      </c>
    </row>
    <row r="34" spans="1:14" x14ac:dyDescent="0.25">
      <c r="A34" s="4" t="s">
        <v>25</v>
      </c>
      <c r="B34" s="25">
        <f>'R-G'!I34</f>
        <v>5205292.8900000006</v>
      </c>
      <c r="C34" s="20">
        <f>'R-FCS'!I34</f>
        <v>6860345.6900000004</v>
      </c>
      <c r="D34" s="20">
        <f>'R-ADS'!I34</f>
        <v>6853276.5800000001</v>
      </c>
      <c r="E34" s="20">
        <f>'R-RC'!I34</f>
        <v>23541210.579999998</v>
      </c>
      <c r="F34" s="20">
        <f>'R-WM'!I34</f>
        <v>22030311.32</v>
      </c>
      <c r="G34" s="20">
        <f>'R-TSM'!I34</f>
        <v>5730015.6299999999</v>
      </c>
      <c r="H34" s="20">
        <f>'R-E'!I34</f>
        <v>543103.53999999992</v>
      </c>
      <c r="I34" s="20">
        <f>'R-BES'!I34</f>
        <v>10584154.230000002</v>
      </c>
      <c r="J34" s="20">
        <f>'R-LRB'!I34</f>
        <v>52580116.68</v>
      </c>
      <c r="K34" s="87">
        <f>'R-Total'!I34</f>
        <v>133927827.14000002</v>
      </c>
      <c r="L34" s="20">
        <f>'R-MR'!I34+'R-O'!I34</f>
        <v>0</v>
      </c>
      <c r="M34" s="20">
        <f>'R-OR'!E34</f>
        <v>113761824.73999999</v>
      </c>
      <c r="N34" s="12">
        <f>'R-Total'!R34</f>
        <v>247689651.88</v>
      </c>
    </row>
    <row r="35" spans="1:14" x14ac:dyDescent="0.25">
      <c r="A35" s="4" t="s">
        <v>26</v>
      </c>
      <c r="B35" s="25">
        <f>'R-G'!I35</f>
        <v>6133809.5499999998</v>
      </c>
      <c r="C35" s="20">
        <f>'R-FCS'!I35</f>
        <v>8457309.1999999993</v>
      </c>
      <c r="D35" s="20">
        <f>'R-ADS'!I35</f>
        <v>13706053.560000001</v>
      </c>
      <c r="E35" s="20">
        <f>'R-RC'!I35</f>
        <v>4439038.9000000004</v>
      </c>
      <c r="F35" s="20">
        <f>'R-WM'!I35</f>
        <v>656199</v>
      </c>
      <c r="G35" s="20">
        <f>'R-TSM'!I35</f>
        <v>9383071</v>
      </c>
      <c r="H35" s="20">
        <f>'R-E'!I35</f>
        <v>31632</v>
      </c>
      <c r="I35" s="20">
        <f>'R-BES'!I35</f>
        <v>9277031</v>
      </c>
      <c r="J35" s="20">
        <f>'R-LRB'!I35</f>
        <v>268</v>
      </c>
      <c r="K35" s="87">
        <f>'R-Total'!I35</f>
        <v>52084412.210000001</v>
      </c>
      <c r="L35" s="20">
        <f>'R-MR'!I35+'R-O'!I35</f>
        <v>9009463.120000001</v>
      </c>
      <c r="M35" s="20">
        <f>'R-OR'!E35</f>
        <v>143644473</v>
      </c>
      <c r="N35" s="12">
        <f>'R-Total'!R35</f>
        <v>204738348.32999998</v>
      </c>
    </row>
    <row r="36" spans="1:14" x14ac:dyDescent="0.25">
      <c r="A36" s="4" t="s">
        <v>27</v>
      </c>
      <c r="B36" s="25">
        <f>'R-G'!I36</f>
        <v>12097391.779999999</v>
      </c>
      <c r="C36" s="20">
        <f>'R-FCS'!I36</f>
        <v>21443270.970000003</v>
      </c>
      <c r="D36" s="20">
        <f>'R-ADS'!I36</f>
        <v>15687610.459999999</v>
      </c>
      <c r="E36" s="20">
        <f>'R-RC'!I36</f>
        <v>23142494.740000006</v>
      </c>
      <c r="F36" s="20">
        <f>'R-WM'!I36</f>
        <v>10299608.940000001</v>
      </c>
      <c r="G36" s="20">
        <f>'R-TSM'!I36</f>
        <v>20596608.050000004</v>
      </c>
      <c r="H36" s="20">
        <f>'R-E'!I36</f>
        <v>2560182.0999999996</v>
      </c>
      <c r="I36" s="20">
        <f>'R-BES'!I36</f>
        <v>14950093.839999998</v>
      </c>
      <c r="J36" s="20">
        <f>'R-LRB'!I36</f>
        <v>1077830</v>
      </c>
      <c r="K36" s="87">
        <f>'R-Total'!I36</f>
        <v>121855090.88</v>
      </c>
      <c r="L36" s="20">
        <f>'R-MR'!I36+'R-O'!I36</f>
        <v>3926791</v>
      </c>
      <c r="M36" s="20">
        <f>'R-OR'!E36</f>
        <v>234256279.97999999</v>
      </c>
      <c r="N36" s="12">
        <f>'R-Total'!R36</f>
        <v>360038161.86000001</v>
      </c>
    </row>
    <row r="37" spans="1:14" x14ac:dyDescent="0.25">
      <c r="A37" s="4" t="s">
        <v>28</v>
      </c>
      <c r="B37" s="25">
        <f>'R-G'!I37</f>
        <v>4450369</v>
      </c>
      <c r="C37" s="20">
        <f>'R-FCS'!I37</f>
        <v>8766544</v>
      </c>
      <c r="D37" s="20">
        <f>'R-ADS'!I37</f>
        <v>4850747</v>
      </c>
      <c r="E37" s="20">
        <f>'R-RC'!I37</f>
        <v>8893597</v>
      </c>
      <c r="F37" s="20">
        <f>'R-WM'!I37</f>
        <v>3532813</v>
      </c>
      <c r="G37" s="20">
        <f>'R-TSM'!I37</f>
        <v>1604136</v>
      </c>
      <c r="H37" s="20">
        <f>'R-E'!I37</f>
        <v>3777016</v>
      </c>
      <c r="I37" s="20">
        <f>'R-BES'!I37</f>
        <v>4976966</v>
      </c>
      <c r="J37" s="20">
        <f>'R-LRB'!I37</f>
        <v>8540538</v>
      </c>
      <c r="K37" s="87">
        <f>'R-Total'!I37</f>
        <v>49392726</v>
      </c>
      <c r="L37" s="20">
        <f>'R-MR'!I37+'R-O'!I37</f>
        <v>0</v>
      </c>
      <c r="M37" s="20">
        <f>'R-OR'!E37</f>
        <v>89411726</v>
      </c>
      <c r="N37" s="12">
        <f>'R-Total'!R37</f>
        <v>138804452</v>
      </c>
    </row>
    <row r="38" spans="1:14" x14ac:dyDescent="0.25">
      <c r="A38" s="4" t="s">
        <v>29</v>
      </c>
      <c r="B38" s="25">
        <f>'R-G'!I38</f>
        <v>1599790</v>
      </c>
      <c r="C38" s="20">
        <f>'R-FCS'!I38</f>
        <v>336749</v>
      </c>
      <c r="D38" s="20">
        <f>'R-ADS'!I38</f>
        <v>1662008</v>
      </c>
      <c r="E38" s="20">
        <f>'R-RC'!I38</f>
        <v>1247601</v>
      </c>
      <c r="F38" s="20">
        <f>'R-WM'!I38</f>
        <v>408518</v>
      </c>
      <c r="G38" s="20">
        <f>'R-TSM'!I38</f>
        <v>187495</v>
      </c>
      <c r="H38" s="20">
        <f>'R-E'!I38</f>
        <v>307505</v>
      </c>
      <c r="I38" s="20">
        <f>'R-BES'!I38</f>
        <v>1886301</v>
      </c>
      <c r="J38" s="20">
        <f>'R-LRB'!I38</f>
        <v>1424703</v>
      </c>
      <c r="K38" s="87">
        <f>'R-Total'!I38</f>
        <v>9060670</v>
      </c>
      <c r="L38" s="20">
        <f>'R-MR'!I38+'R-O'!I38</f>
        <v>0</v>
      </c>
      <c r="M38" s="20">
        <f>'R-OR'!E38</f>
        <v>25056187</v>
      </c>
      <c r="N38" s="12">
        <f>'R-Total'!R38</f>
        <v>34116857</v>
      </c>
    </row>
    <row r="39" spans="1:14" x14ac:dyDescent="0.25">
      <c r="A39" s="4" t="s">
        <v>30</v>
      </c>
      <c r="B39" s="25">
        <f>'R-G'!I39</f>
        <v>473439</v>
      </c>
      <c r="C39" s="20">
        <f>'R-FCS'!I39</f>
        <v>996387</v>
      </c>
      <c r="D39" s="20">
        <f>'R-ADS'!I39</f>
        <v>911799</v>
      </c>
      <c r="E39" s="20">
        <f>'R-RC'!I39</f>
        <v>1119617</v>
      </c>
      <c r="F39" s="20">
        <f>'R-WM'!I39</f>
        <v>116185</v>
      </c>
      <c r="G39" s="20">
        <f>'R-TSM'!I39</f>
        <v>16707</v>
      </c>
      <c r="H39" s="20">
        <f>'R-E'!I39</f>
        <v>109191</v>
      </c>
      <c r="I39" s="20">
        <f>'R-BES'!I39</f>
        <v>1108722</v>
      </c>
      <c r="J39" s="20">
        <f>'R-LRB'!I39</f>
        <v>2728937</v>
      </c>
      <c r="K39" s="87">
        <f>'R-Total'!I39</f>
        <v>7580984</v>
      </c>
      <c r="L39" s="20">
        <f>'R-MR'!I39+'R-O'!I39</f>
        <v>2911</v>
      </c>
      <c r="M39" s="20">
        <f>'R-OR'!E39</f>
        <v>14161994</v>
      </c>
      <c r="N39" s="12">
        <f>'R-Total'!R39</f>
        <v>21745889</v>
      </c>
    </row>
    <row r="40" spans="1:14" x14ac:dyDescent="0.25">
      <c r="A40" s="4" t="s">
        <v>31</v>
      </c>
      <c r="B40" s="25">
        <f>'R-G'!I40</f>
        <v>2391052</v>
      </c>
      <c r="C40" s="20">
        <f>'R-FCS'!I40</f>
        <v>3487509</v>
      </c>
      <c r="D40" s="20">
        <f>'R-ADS'!I40</f>
        <v>8907855</v>
      </c>
      <c r="E40" s="20">
        <f>'R-RC'!I40</f>
        <v>1777637</v>
      </c>
      <c r="F40" s="20">
        <f>'R-WM'!I40</f>
        <v>557962</v>
      </c>
      <c r="G40" s="20">
        <f>'R-TSM'!I40</f>
        <v>1914171</v>
      </c>
      <c r="H40" s="20">
        <f>'R-E'!I40</f>
        <v>21212</v>
      </c>
      <c r="I40" s="20">
        <f>'R-BES'!I40</f>
        <v>10779433</v>
      </c>
      <c r="J40" s="20">
        <f>'R-LRB'!I40</f>
        <v>3096984</v>
      </c>
      <c r="K40" s="87">
        <f>'R-Total'!I40</f>
        <v>32933815</v>
      </c>
      <c r="L40" s="20">
        <f>'R-MR'!I40+'R-O'!I40</f>
        <v>0</v>
      </c>
      <c r="M40" s="20">
        <f>'R-OR'!E40</f>
        <v>102752232</v>
      </c>
      <c r="N40" s="12">
        <f>'R-Total'!R40</f>
        <v>135686047</v>
      </c>
    </row>
    <row r="41" spans="1:14" x14ac:dyDescent="0.25">
      <c r="A41" s="4" t="s">
        <v>32</v>
      </c>
      <c r="B41" s="25">
        <f>'R-G'!I41</f>
        <v>1792809</v>
      </c>
      <c r="C41" s="20">
        <f>'R-FCS'!I41</f>
        <v>2878463</v>
      </c>
      <c r="D41" s="20">
        <f>'R-ADS'!I41</f>
        <v>1991999</v>
      </c>
      <c r="E41" s="20">
        <f>'R-RC'!I41</f>
        <v>4754287</v>
      </c>
      <c r="F41" s="20">
        <f>'R-WM'!I41</f>
        <v>2226597</v>
      </c>
      <c r="G41" s="20">
        <f>'R-TSM'!I41</f>
        <v>967351</v>
      </c>
      <c r="H41" s="20">
        <f>'R-E'!I41</f>
        <v>353909</v>
      </c>
      <c r="I41" s="20">
        <f>'R-BES'!I41</f>
        <v>1501628</v>
      </c>
      <c r="J41" s="20">
        <f>'R-LRB'!I41</f>
        <v>3819178</v>
      </c>
      <c r="K41" s="87">
        <f>'R-Total'!I41</f>
        <v>20286221</v>
      </c>
      <c r="L41" s="20">
        <f>'R-MR'!I41+'R-O'!I41</f>
        <v>417089</v>
      </c>
      <c r="M41" s="20">
        <f>'R-OR'!E41</f>
        <v>33721989</v>
      </c>
      <c r="N41" s="12">
        <f>'R-Total'!R41</f>
        <v>54425299</v>
      </c>
    </row>
    <row r="42" spans="1:14" x14ac:dyDescent="0.25">
      <c r="A42" s="4" t="s">
        <v>33</v>
      </c>
      <c r="B42" s="25">
        <f>'R-G'!I42</f>
        <v>11692910.83</v>
      </c>
      <c r="C42" s="20">
        <f>'R-FCS'!I42</f>
        <v>21575491.579999998</v>
      </c>
      <c r="D42" s="20">
        <f>'R-ADS'!I42</f>
        <v>8414468.879999999</v>
      </c>
      <c r="E42" s="20">
        <f>'R-RC'!I42</f>
        <v>29955920.290000003</v>
      </c>
      <c r="F42" s="20">
        <f>'R-WM'!I42</f>
        <v>5292892.0199999996</v>
      </c>
      <c r="G42" s="20">
        <f>'R-TSM'!I42</f>
        <v>4424661.16</v>
      </c>
      <c r="H42" s="20">
        <f>'R-E'!I42</f>
        <v>1169971.7000000002</v>
      </c>
      <c r="I42" s="20">
        <f>'R-BES'!I42</f>
        <v>38023191.620000005</v>
      </c>
      <c r="J42" s="20">
        <f>'R-LRB'!I42</f>
        <v>3792303.47</v>
      </c>
      <c r="K42" s="87">
        <f>'R-Total'!I42</f>
        <v>124341811.55</v>
      </c>
      <c r="L42" s="20">
        <f>'R-MR'!I42+'R-O'!I42</f>
        <v>107403.48000000001</v>
      </c>
      <c r="M42" s="20">
        <f>'R-OR'!E42</f>
        <v>182912828.46000001</v>
      </c>
      <c r="N42" s="12">
        <f>'R-Total'!R42</f>
        <v>307362043.49000001</v>
      </c>
    </row>
    <row r="43" spans="1:14" x14ac:dyDescent="0.25">
      <c r="A43" s="4" t="s">
        <v>34</v>
      </c>
      <c r="B43" s="25">
        <f>'R-G'!I43</f>
        <v>953027</v>
      </c>
      <c r="C43" s="20">
        <f>'R-FCS'!I43</f>
        <v>321689</v>
      </c>
      <c r="D43" s="20">
        <f>'R-ADS'!I43</f>
        <v>1455843</v>
      </c>
      <c r="E43" s="20">
        <f>'R-RC'!I43</f>
        <v>1043157</v>
      </c>
      <c r="F43" s="20">
        <f>'R-WM'!I43</f>
        <v>157130</v>
      </c>
      <c r="G43" s="20">
        <f>'R-TSM'!I43</f>
        <v>294710</v>
      </c>
      <c r="H43" s="20">
        <f>'R-E'!I43</f>
        <v>334479</v>
      </c>
      <c r="I43" s="20">
        <f>'R-BES'!I43</f>
        <v>3456660</v>
      </c>
      <c r="J43" s="20">
        <f>'R-LRB'!I43</f>
        <v>3303864</v>
      </c>
      <c r="K43" s="87">
        <f>'R-Total'!I43</f>
        <v>11320559</v>
      </c>
      <c r="L43" s="20">
        <f>'R-MR'!I43+'R-O'!I43</f>
        <v>0</v>
      </c>
      <c r="M43" s="20">
        <f>'R-OR'!E43</f>
        <v>21631645</v>
      </c>
      <c r="N43" s="12">
        <f>'R-Total'!R43</f>
        <v>32952204</v>
      </c>
    </row>
    <row r="44" spans="1:14" x14ac:dyDescent="0.25">
      <c r="A44" s="4" t="s">
        <v>35</v>
      </c>
      <c r="B44" s="25">
        <f>'R-G'!I44</f>
        <v>7009558</v>
      </c>
      <c r="C44" s="20">
        <f>'R-FCS'!I44</f>
        <v>14912833</v>
      </c>
      <c r="D44" s="20">
        <f>'R-ADS'!I44</f>
        <v>21537535</v>
      </c>
      <c r="E44" s="20">
        <f>'R-RC'!I44</f>
        <v>17053347</v>
      </c>
      <c r="F44" s="20">
        <f>'R-WM'!I44</f>
        <v>880588</v>
      </c>
      <c r="G44" s="20">
        <f>'R-TSM'!I44</f>
        <v>4746389</v>
      </c>
      <c r="H44" s="20">
        <f>'R-E'!I44</f>
        <v>360605</v>
      </c>
      <c r="I44" s="20">
        <f>'R-BES'!I44</f>
        <v>7960954</v>
      </c>
      <c r="J44" s="20">
        <f>'R-LRB'!I44</f>
        <v>2086101</v>
      </c>
      <c r="K44" s="87">
        <f>'R-Total'!I44</f>
        <v>76547910</v>
      </c>
      <c r="L44" s="20">
        <f>'R-MR'!I44+'R-O'!I44</f>
        <v>46754</v>
      </c>
      <c r="M44" s="20">
        <f>'R-OR'!E44</f>
        <v>136268151</v>
      </c>
      <c r="N44" s="12">
        <f>'R-Total'!R44</f>
        <v>212862815</v>
      </c>
    </row>
    <row r="45" spans="1:14" x14ac:dyDescent="0.25">
      <c r="A45" s="4" t="s">
        <v>36</v>
      </c>
      <c r="B45" s="25">
        <f>'R-G'!I45</f>
        <v>6006105</v>
      </c>
      <c r="C45" s="20">
        <f>'R-FCS'!I45</f>
        <v>14162006</v>
      </c>
      <c r="D45" s="20">
        <f>'R-ADS'!I45</f>
        <v>6885404</v>
      </c>
      <c r="E45" s="20">
        <f>'R-RC'!I45</f>
        <v>3153208</v>
      </c>
      <c r="F45" s="20">
        <f>'R-WM'!I45</f>
        <v>829704</v>
      </c>
      <c r="G45" s="20">
        <f>'R-TSM'!I45</f>
        <v>602296</v>
      </c>
      <c r="H45" s="20">
        <f>'R-E'!I45</f>
        <v>931199</v>
      </c>
      <c r="I45" s="20">
        <f>'R-BES'!I45</f>
        <v>8301247</v>
      </c>
      <c r="J45" s="20">
        <f>'R-LRB'!I45</f>
        <v>1499576</v>
      </c>
      <c r="K45" s="87">
        <f>'R-Total'!I45</f>
        <v>42370745</v>
      </c>
      <c r="L45" s="20">
        <f>'R-MR'!I45+'R-O'!I45</f>
        <v>0</v>
      </c>
      <c r="M45" s="20">
        <f>'R-OR'!E45</f>
        <v>122010420</v>
      </c>
      <c r="N45" s="12">
        <f>'R-Total'!R45</f>
        <v>164381165</v>
      </c>
    </row>
    <row r="46" spans="1:14" x14ac:dyDescent="0.25">
      <c r="A46" s="4" t="s">
        <v>37</v>
      </c>
      <c r="B46" s="25">
        <f>'R-G'!I46</f>
        <v>5378069.8900000006</v>
      </c>
      <c r="C46" s="20">
        <f>'R-FCS'!I46</f>
        <v>9928457.3499999996</v>
      </c>
      <c r="D46" s="20">
        <f>'R-ADS'!I46</f>
        <v>7201531.4699999997</v>
      </c>
      <c r="E46" s="20">
        <f>'R-RC'!I46</f>
        <v>9327087.3199999984</v>
      </c>
      <c r="F46" s="20">
        <f>'R-WM'!I46</f>
        <v>4198454.3899999997</v>
      </c>
      <c r="G46" s="20">
        <f>'R-TSM'!I46</f>
        <v>678583.62</v>
      </c>
      <c r="H46" s="20">
        <f>'R-E'!I46</f>
        <v>1653653.3900000001</v>
      </c>
      <c r="I46" s="20">
        <f>'R-BES'!I46</f>
        <v>2288939.85</v>
      </c>
      <c r="J46" s="20">
        <f>'R-LRB'!I46</f>
        <v>3223047.4000000004</v>
      </c>
      <c r="K46" s="87">
        <f>'R-Total'!I46</f>
        <v>43877824.68</v>
      </c>
      <c r="L46" s="20">
        <f>'R-MR'!I46+'R-O'!I46</f>
        <v>-57705.37</v>
      </c>
      <c r="M46" s="20">
        <f>'R-OR'!E46</f>
        <v>92906158.25999999</v>
      </c>
      <c r="N46" s="12">
        <f>'R-Total'!R46</f>
        <v>136726277.56999999</v>
      </c>
    </row>
    <row r="47" spans="1:14" x14ac:dyDescent="0.25">
      <c r="A47" s="4" t="s">
        <v>38</v>
      </c>
      <c r="B47" s="25">
        <f>'R-G'!I47</f>
        <v>1961586.5</v>
      </c>
      <c r="C47" s="20">
        <f>'R-FCS'!I47</f>
        <v>929634.98</v>
      </c>
      <c r="D47" s="20">
        <f>'R-ADS'!I47</f>
        <v>1505661.5599999998</v>
      </c>
      <c r="E47" s="20">
        <f>'R-RC'!I47</f>
        <v>845096.14999999991</v>
      </c>
      <c r="F47" s="20">
        <f>'R-WM'!I47</f>
        <v>257835.49000000002</v>
      </c>
      <c r="G47" s="20">
        <f>'R-TSM'!I47</f>
        <v>271050.59999999998</v>
      </c>
      <c r="H47" s="20">
        <f>'R-E'!I47</f>
        <v>279241.76</v>
      </c>
      <c r="I47" s="20">
        <f>'R-BES'!I47</f>
        <v>945332.77</v>
      </c>
      <c r="J47" s="20">
        <f>'R-LRB'!I47</f>
        <v>2968842.74</v>
      </c>
      <c r="K47" s="87">
        <f>'R-Total'!I47</f>
        <v>9964282.5499999989</v>
      </c>
      <c r="L47" s="20">
        <f>'R-MR'!I47+'R-O'!I47</f>
        <v>638749.65</v>
      </c>
      <c r="M47" s="20">
        <f>'R-OR'!E47</f>
        <v>22184486.829999998</v>
      </c>
      <c r="N47" s="12">
        <f>'R-Total'!R47</f>
        <v>32787519.029999997</v>
      </c>
    </row>
    <row r="48" spans="1:14" x14ac:dyDescent="0.25">
      <c r="A48" s="4" t="s">
        <v>39</v>
      </c>
      <c r="B48" s="25">
        <f>'R-G'!I48</f>
        <v>2635217</v>
      </c>
      <c r="C48" s="20">
        <f>'R-FCS'!I48</f>
        <v>4794440.4499999993</v>
      </c>
      <c r="D48" s="20">
        <f>'R-ADS'!I48</f>
        <v>2305664.5</v>
      </c>
      <c r="E48" s="20">
        <f>'R-RC'!I48</f>
        <v>6782266.2499999991</v>
      </c>
      <c r="F48" s="20">
        <f>'R-WM'!I48</f>
        <v>819528.7</v>
      </c>
      <c r="G48" s="20">
        <f>'R-TSM'!I48</f>
        <v>209706.45000000004</v>
      </c>
      <c r="H48" s="20">
        <f>'R-E'!I48</f>
        <v>249911.1</v>
      </c>
      <c r="I48" s="20">
        <f>'R-BES'!I48</f>
        <v>2732578.4</v>
      </c>
      <c r="J48" s="20">
        <f>'R-LRB'!I48</f>
        <v>3347768.08</v>
      </c>
      <c r="K48" s="87">
        <f>'R-Total'!I48</f>
        <v>23877080.93</v>
      </c>
      <c r="L48" s="20">
        <f>'R-MR'!I48+'R-O'!I48</f>
        <v>0</v>
      </c>
      <c r="M48" s="20">
        <f>'R-OR'!E48</f>
        <v>54529024</v>
      </c>
      <c r="N48" s="12">
        <f>'R-Total'!R48</f>
        <v>78406104.930000007</v>
      </c>
    </row>
    <row r="49" spans="1:14" x14ac:dyDescent="0.25">
      <c r="A49" s="4" t="s">
        <v>40</v>
      </c>
      <c r="B49" s="25">
        <f>'R-G'!I49</f>
        <v>8224446.2938180603</v>
      </c>
      <c r="C49" s="20">
        <f>'R-FCS'!I49</f>
        <v>2095685.7729072636</v>
      </c>
      <c r="D49" s="20">
        <f>'R-ADS'!I49</f>
        <v>7568259.4900000002</v>
      </c>
      <c r="E49" s="20">
        <f>'R-RC'!I49</f>
        <v>1679688.1899904618</v>
      </c>
      <c r="F49" s="20">
        <f>'R-WM'!I49</f>
        <v>702798.64999999991</v>
      </c>
      <c r="G49" s="20">
        <f>'R-TSM'!I49</f>
        <v>1495562.4359125029</v>
      </c>
      <c r="H49" s="20">
        <f>'R-E'!I49</f>
        <v>336231.58467603929</v>
      </c>
      <c r="I49" s="20">
        <f>'R-BES'!I49</f>
        <v>3550667.5076861344</v>
      </c>
      <c r="J49" s="20">
        <f>'R-LRB'!I49</f>
        <v>1676106.2050000001</v>
      </c>
      <c r="K49" s="87">
        <f>'R-Total'!I49</f>
        <v>27329446.129990458</v>
      </c>
      <c r="L49" s="20">
        <f>'R-MR'!I49+'R-O'!I49</f>
        <v>6736158.9699999997</v>
      </c>
      <c r="M49" s="20">
        <f>'R-OR'!E49</f>
        <v>97473415.720000014</v>
      </c>
      <c r="N49" s="12">
        <f>'R-Total'!R49</f>
        <v>131539020.81999047</v>
      </c>
    </row>
    <row r="50" spans="1:14" x14ac:dyDescent="0.25">
      <c r="A50" s="4" t="s">
        <v>41</v>
      </c>
      <c r="B50" s="25">
        <f>'R-G'!I50</f>
        <v>786415</v>
      </c>
      <c r="C50" s="20">
        <f>'R-FCS'!I50</f>
        <v>542003</v>
      </c>
      <c r="D50" s="20">
        <f>'R-ADS'!I50</f>
        <v>832999</v>
      </c>
      <c r="E50" s="20">
        <f>'R-RC'!I50</f>
        <v>621062</v>
      </c>
      <c r="F50" s="20">
        <f>'R-WM'!I50</f>
        <v>207650</v>
      </c>
      <c r="G50" s="20">
        <f>'R-TSM'!I50</f>
        <v>94014</v>
      </c>
      <c r="H50" s="20">
        <f>'R-E'!I50</f>
        <v>34087</v>
      </c>
      <c r="I50" s="20">
        <f>'R-BES'!I50</f>
        <v>520172</v>
      </c>
      <c r="J50" s="20">
        <f>'R-LRB'!I50</f>
        <v>1789717</v>
      </c>
      <c r="K50" s="87">
        <f>'R-Total'!I50</f>
        <v>5428119</v>
      </c>
      <c r="L50" s="20">
        <f>'R-MR'!I50+'R-O'!I50</f>
        <v>0</v>
      </c>
      <c r="M50" s="20">
        <f>'R-OR'!E50</f>
        <v>16826395</v>
      </c>
      <c r="N50" s="12">
        <f>'R-Total'!R50</f>
        <v>22254514</v>
      </c>
    </row>
    <row r="51" spans="1:14" x14ac:dyDescent="0.25">
      <c r="A51" s="4" t="s">
        <v>42</v>
      </c>
      <c r="B51" s="25">
        <f>'R-G'!I51</f>
        <v>5244773.0500000007</v>
      </c>
      <c r="C51" s="20">
        <f>'R-FCS'!I51</f>
        <v>1595259.58</v>
      </c>
      <c r="D51" s="20">
        <f>'R-ADS'!I51</f>
        <v>4466448.2499999991</v>
      </c>
      <c r="E51" s="20">
        <f>'R-RC'!I51</f>
        <v>9949035.0499999989</v>
      </c>
      <c r="F51" s="20">
        <f>'R-WM'!I51</f>
        <v>390255.26</v>
      </c>
      <c r="G51" s="20">
        <f>'R-TSM'!I51</f>
        <v>13309577.58</v>
      </c>
      <c r="H51" s="20">
        <f>'R-E'!I51</f>
        <v>490246.97</v>
      </c>
      <c r="I51" s="20">
        <f>'R-BES'!I51</f>
        <v>2472521.65</v>
      </c>
      <c r="J51" s="20">
        <f>'R-LRB'!I51</f>
        <v>887370.41999999993</v>
      </c>
      <c r="K51" s="87">
        <f>'R-Total'!I51</f>
        <v>38805487.810000002</v>
      </c>
      <c r="L51" s="20">
        <f>'R-MR'!I51+'R-O'!I51</f>
        <v>0</v>
      </c>
      <c r="M51" s="20">
        <f>'R-OR'!E51</f>
        <v>96979972.900000006</v>
      </c>
      <c r="N51" s="12">
        <f>'R-Total'!R51</f>
        <v>135785460.71000001</v>
      </c>
    </row>
    <row r="52" spans="1:14" x14ac:dyDescent="0.25">
      <c r="A52" s="4" t="s">
        <v>43</v>
      </c>
      <c r="B52" s="25">
        <f>'R-G'!I52</f>
        <v>3753541.15</v>
      </c>
      <c r="C52" s="20">
        <f>'R-FCS'!I52</f>
        <v>2476807.77</v>
      </c>
      <c r="D52" s="20">
        <f>'R-ADS'!I52</f>
        <v>5925383.4199999999</v>
      </c>
      <c r="E52" s="20">
        <f>'R-RC'!I52</f>
        <v>28734320.360000007</v>
      </c>
      <c r="F52" s="20">
        <f>'R-WM'!I52</f>
        <v>462315.58</v>
      </c>
      <c r="G52" s="20">
        <f>'R-TSM'!I52</f>
        <v>2045711.9999999998</v>
      </c>
      <c r="H52" s="20">
        <f>'R-E'!I52</f>
        <v>685563.5</v>
      </c>
      <c r="I52" s="20">
        <f>'R-BES'!I52</f>
        <v>2175030.25</v>
      </c>
      <c r="J52" s="20">
        <f>'R-LRB'!I52</f>
        <v>0</v>
      </c>
      <c r="K52" s="87">
        <f>'R-Total'!I52</f>
        <v>46258674.030000001</v>
      </c>
      <c r="L52" s="20">
        <f>'R-MR'!I52+'R-O'!I52</f>
        <v>1572.9</v>
      </c>
      <c r="M52" s="20">
        <f>'R-OR'!E52</f>
        <v>89756068.150000006</v>
      </c>
      <c r="N52" s="12">
        <f>'R-Total'!R52</f>
        <v>136016315.08000001</v>
      </c>
    </row>
    <row r="53" spans="1:14" x14ac:dyDescent="0.25">
      <c r="A53" s="4" t="s">
        <v>44</v>
      </c>
      <c r="B53" s="25">
        <f>'R-G'!I53</f>
        <v>77053500</v>
      </c>
      <c r="C53" s="20">
        <f>'R-FCS'!I53</f>
        <v>10725000</v>
      </c>
      <c r="D53" s="20">
        <f>'R-ADS'!I53</f>
        <v>3507000</v>
      </c>
      <c r="E53" s="20">
        <f>'R-RC'!I53</f>
        <v>12594000</v>
      </c>
      <c r="F53" s="20">
        <f>'R-WM'!I53</f>
        <v>0</v>
      </c>
      <c r="G53" s="20">
        <f>'R-TSM'!I53</f>
        <v>85649000</v>
      </c>
      <c r="H53" s="20">
        <f>'R-E'!I53</f>
        <v>318000</v>
      </c>
      <c r="I53" s="20">
        <f>'R-BES'!I53</f>
        <v>240168000</v>
      </c>
      <c r="J53" s="20">
        <f>'R-LRB'!I53</f>
        <v>8179000</v>
      </c>
      <c r="K53" s="87">
        <f>'R-Total'!I53</f>
        <v>438193500</v>
      </c>
      <c r="L53" s="20">
        <f>'R-MR'!I53+'R-O'!I53</f>
        <v>0</v>
      </c>
      <c r="M53" s="20">
        <f>'R-OR'!E53</f>
        <v>267055546</v>
      </c>
      <c r="N53" s="12">
        <f>'R-Total'!R53</f>
        <v>705249046</v>
      </c>
    </row>
    <row r="54" spans="1:14" x14ac:dyDescent="0.25">
      <c r="A54" s="4" t="s">
        <v>264</v>
      </c>
      <c r="B54" s="25">
        <f>'R-G'!I54</f>
        <v>20225017</v>
      </c>
      <c r="C54" s="20">
        <f>'R-FCS'!I54</f>
        <v>6998547</v>
      </c>
      <c r="D54" s="20">
        <f>'R-ADS'!I54</f>
        <v>5285896</v>
      </c>
      <c r="E54" s="20">
        <f>'R-RC'!I54</f>
        <v>6482107</v>
      </c>
      <c r="F54" s="20">
        <f>'R-WM'!I54</f>
        <v>3309441</v>
      </c>
      <c r="G54" s="20">
        <f>'R-TSM'!I54</f>
        <v>3099214</v>
      </c>
      <c r="H54" s="20">
        <f>'R-E'!I54</f>
        <v>81333</v>
      </c>
      <c r="I54" s="20">
        <f>'R-BES'!I54</f>
        <v>3817763.55</v>
      </c>
      <c r="J54" s="20">
        <f>'R-LRB'!I54</f>
        <v>1249519</v>
      </c>
      <c r="K54" s="87">
        <f>'R-Total'!I54</f>
        <v>50548837.549999997</v>
      </c>
      <c r="L54" s="20">
        <f>'R-MR'!I54+'R-O'!I54</f>
        <v>2171945</v>
      </c>
      <c r="M54" s="20">
        <f>'R-OR'!E54</f>
        <v>119537594</v>
      </c>
      <c r="N54" s="12">
        <f>'R-Total'!R54</f>
        <v>172258376.55000001</v>
      </c>
    </row>
    <row r="55" spans="1:14" x14ac:dyDescent="0.25">
      <c r="A55" s="4" t="s">
        <v>45</v>
      </c>
      <c r="B55" s="25">
        <f>'R-G'!I55</f>
        <v>7627076</v>
      </c>
      <c r="C55" s="20">
        <f>'R-FCS'!I55</f>
        <v>4204434</v>
      </c>
      <c r="D55" s="20">
        <f>'R-ADS'!I55</f>
        <v>4387185</v>
      </c>
      <c r="E55" s="20">
        <f>'R-RC'!I55</f>
        <v>5687540</v>
      </c>
      <c r="F55" s="20">
        <f>'R-WM'!I55</f>
        <v>1159866</v>
      </c>
      <c r="G55" s="20">
        <f>'R-TSM'!I55</f>
        <v>734325</v>
      </c>
      <c r="H55" s="20">
        <f>'R-E'!I55</f>
        <v>188541</v>
      </c>
      <c r="I55" s="20">
        <f>'R-BES'!I55</f>
        <v>6747101</v>
      </c>
      <c r="J55" s="20">
        <f>'R-LRB'!I55</f>
        <v>5583928</v>
      </c>
      <c r="K55" s="87">
        <f>'R-Total'!I55</f>
        <v>36319996</v>
      </c>
      <c r="L55" s="20">
        <f>'R-MR'!I55+'R-O'!I55</f>
        <v>430580</v>
      </c>
      <c r="M55" s="20">
        <f>'R-OR'!E55</f>
        <v>85629237</v>
      </c>
      <c r="N55" s="12">
        <f>'R-Total'!R55</f>
        <v>122379813</v>
      </c>
    </row>
    <row r="56" spans="1:14" x14ac:dyDescent="0.25">
      <c r="A56" s="4" t="s">
        <v>46</v>
      </c>
      <c r="B56" s="25">
        <f>'R-G'!I56</f>
        <v>9482228</v>
      </c>
      <c r="C56" s="20">
        <f>'R-FCS'!I56</f>
        <v>5273232.3100000005</v>
      </c>
      <c r="D56" s="20">
        <f>'R-ADS'!I56</f>
        <v>30696</v>
      </c>
      <c r="E56" s="20">
        <f>'R-RC'!I56</f>
        <v>6143479</v>
      </c>
      <c r="F56" s="20">
        <f>'R-WM'!I56</f>
        <v>1883653</v>
      </c>
      <c r="G56" s="20">
        <f>'R-TSM'!I56</f>
        <v>2401113</v>
      </c>
      <c r="H56" s="20">
        <f>'R-E'!I56</f>
        <v>129104</v>
      </c>
      <c r="I56" s="20">
        <f>'R-BES'!I56</f>
        <v>2459008.46</v>
      </c>
      <c r="J56" s="20">
        <f>'R-LRB'!I56</f>
        <v>2914669</v>
      </c>
      <c r="K56" s="87">
        <f>'R-Total'!I56</f>
        <v>30717182.770000003</v>
      </c>
      <c r="L56" s="20">
        <f>'R-MR'!I56+'R-O'!I56</f>
        <v>46045</v>
      </c>
      <c r="M56" s="20">
        <f>'R-OR'!E56</f>
        <v>48600070.859999999</v>
      </c>
      <c r="N56" s="12">
        <f>'R-Total'!R56</f>
        <v>79363298.629999995</v>
      </c>
    </row>
    <row r="57" spans="1:14" x14ac:dyDescent="0.25">
      <c r="A57" s="4" t="s">
        <v>47</v>
      </c>
      <c r="B57" s="25">
        <f>'R-G'!I57</f>
        <v>2303840</v>
      </c>
      <c r="C57" s="20">
        <f>'R-FCS'!I57</f>
        <v>424124</v>
      </c>
      <c r="D57" s="20">
        <f>'R-ADS'!I57</f>
        <v>0</v>
      </c>
      <c r="E57" s="20">
        <f>'R-RC'!I57</f>
        <v>373154</v>
      </c>
      <c r="F57" s="20">
        <f>'R-WM'!I57</f>
        <v>1694937</v>
      </c>
      <c r="G57" s="20">
        <f>'R-TSM'!I57</f>
        <v>24556</v>
      </c>
      <c r="H57" s="20">
        <f>'R-E'!I57</f>
        <v>510616</v>
      </c>
      <c r="I57" s="20">
        <f>'R-BES'!I57</f>
        <v>1153796</v>
      </c>
      <c r="J57" s="20">
        <f>'R-LRB'!I57</f>
        <v>4208416</v>
      </c>
      <c r="K57" s="87">
        <f>'R-Total'!I57</f>
        <v>10693439</v>
      </c>
      <c r="L57" s="20">
        <f>'R-MR'!I57+'R-O'!I57</f>
        <v>1310625</v>
      </c>
      <c r="M57" s="20">
        <f>'R-OR'!E57</f>
        <v>49092738</v>
      </c>
      <c r="N57" s="12">
        <f>'R-Total'!R57</f>
        <v>61096802</v>
      </c>
    </row>
    <row r="58" spans="1:14" x14ac:dyDescent="0.25">
      <c r="A58" s="4" t="s">
        <v>48</v>
      </c>
      <c r="B58" s="25">
        <f>'R-G'!I58</f>
        <v>7283347.6999999993</v>
      </c>
      <c r="C58" s="20">
        <f>'R-FCS'!I58</f>
        <v>5858496.29</v>
      </c>
      <c r="D58" s="20">
        <f>'R-ADS'!I58</f>
        <v>10499016.35</v>
      </c>
      <c r="E58" s="20">
        <f>'R-RC'!I58</f>
        <v>17045601.900000002</v>
      </c>
      <c r="F58" s="20">
        <f>'R-WM'!I58</f>
        <v>4467555.43</v>
      </c>
      <c r="G58" s="20">
        <f>'R-TSM'!I58</f>
        <v>7907231.6500000013</v>
      </c>
      <c r="H58" s="20">
        <f>'R-E'!I58</f>
        <v>5172161</v>
      </c>
      <c r="I58" s="20">
        <f>'R-BES'!I58</f>
        <v>4410750.3699999992</v>
      </c>
      <c r="J58" s="20">
        <f>'R-LRB'!I58</f>
        <v>1015346.5</v>
      </c>
      <c r="K58" s="87">
        <f>'R-Total'!I58</f>
        <v>63659507.18999999</v>
      </c>
      <c r="L58" s="20">
        <f>'R-MR'!I58+'R-O'!I58</f>
        <v>0</v>
      </c>
      <c r="M58" s="20">
        <f>'R-OR'!E58</f>
        <v>120326725</v>
      </c>
      <c r="N58" s="12">
        <f>'R-Total'!R58</f>
        <v>183986232.19</v>
      </c>
    </row>
    <row r="59" spans="1:14" x14ac:dyDescent="0.25">
      <c r="A59" s="4" t="s">
        <v>49</v>
      </c>
      <c r="B59" s="25">
        <f>'R-G'!I59</f>
        <v>4236487.8957894742</v>
      </c>
      <c r="C59" s="20">
        <f>'R-FCS'!I59</f>
        <v>15359733.953868421</v>
      </c>
      <c r="D59" s="20">
        <f>'R-ADS'!I59</f>
        <v>8104724.2400000002</v>
      </c>
      <c r="E59" s="20">
        <f>'R-RC'!I59</f>
        <v>4222176.1144473683</v>
      </c>
      <c r="F59" s="20">
        <f>'R-WM'!I59</f>
        <v>1639000</v>
      </c>
      <c r="G59" s="20">
        <f>'R-TSM'!I59</f>
        <v>6320533.2678947365</v>
      </c>
      <c r="H59" s="20">
        <f>'R-E'!I59</f>
        <v>441879.66000000003</v>
      </c>
      <c r="I59" s="20">
        <f>'R-BES'!I59</f>
        <v>8569430.3080000002</v>
      </c>
      <c r="J59" s="20">
        <f>'R-LRB'!I59</f>
        <v>1704360.54</v>
      </c>
      <c r="K59" s="87">
        <f>'R-Total'!I59</f>
        <v>50598325.979999997</v>
      </c>
      <c r="L59" s="20">
        <f>'R-MR'!I59+'R-O'!I59</f>
        <v>0</v>
      </c>
      <c r="M59" s="20">
        <f>'R-OR'!E59</f>
        <v>109473483.31999999</v>
      </c>
      <c r="N59" s="12">
        <f>'R-Total'!R59</f>
        <v>160071809.29999998</v>
      </c>
    </row>
    <row r="60" spans="1:14" x14ac:dyDescent="0.25">
      <c r="A60" s="4" t="s">
        <v>50</v>
      </c>
      <c r="B60" s="25">
        <f>'R-G'!I60</f>
        <v>3379258</v>
      </c>
      <c r="C60" s="20">
        <f>'R-FCS'!I60</f>
        <v>4012354</v>
      </c>
      <c r="D60" s="20">
        <f>'R-ADS'!I60</f>
        <v>1115711</v>
      </c>
      <c r="E60" s="20">
        <f>'R-RC'!I60</f>
        <v>1158061</v>
      </c>
      <c r="F60" s="20">
        <f>'R-WM'!I60</f>
        <v>682204</v>
      </c>
      <c r="G60" s="20">
        <f>'R-TSM'!I60</f>
        <v>204177</v>
      </c>
      <c r="H60" s="20">
        <f>'R-E'!I60</f>
        <v>1160073</v>
      </c>
      <c r="I60" s="20">
        <f>'R-BES'!I60</f>
        <v>1237229.96</v>
      </c>
      <c r="J60" s="20">
        <f>'R-LRB'!I60</f>
        <v>6148234.4699999997</v>
      </c>
      <c r="K60" s="87">
        <f>'R-Total'!I60</f>
        <v>19097302.43</v>
      </c>
      <c r="L60" s="20">
        <f>'R-MR'!I60+'R-O'!I60</f>
        <v>0</v>
      </c>
      <c r="M60" s="20">
        <f>'R-OR'!E60</f>
        <v>39916642</v>
      </c>
      <c r="N60" s="12">
        <f>'R-Total'!R60</f>
        <v>59013944.43</v>
      </c>
    </row>
    <row r="61" spans="1:14" x14ac:dyDescent="0.25">
      <c r="A61" s="4" t="s">
        <v>51</v>
      </c>
      <c r="B61" s="25">
        <f>'R-G'!I61</f>
        <v>5966718.7800000003</v>
      </c>
      <c r="C61" s="20">
        <f>'R-FCS'!I61</f>
        <v>4169436.47</v>
      </c>
      <c r="D61" s="20">
        <f>'R-ADS'!I61</f>
        <v>10035721.680000002</v>
      </c>
      <c r="E61" s="20">
        <f>'R-RC'!I61</f>
        <v>17143981.529999997</v>
      </c>
      <c r="F61" s="20">
        <f>'R-WM'!I61</f>
        <v>1165438.01</v>
      </c>
      <c r="G61" s="20">
        <f>'R-TSM'!I61</f>
        <v>10425790.690000001</v>
      </c>
      <c r="H61" s="20">
        <f>'R-E'!I61</f>
        <v>295719.47000000003</v>
      </c>
      <c r="I61" s="20">
        <f>'R-BES'!I61</f>
        <v>4668455.3899999997</v>
      </c>
      <c r="J61" s="20">
        <f>'R-LRB'!I61</f>
        <v>5102185.67</v>
      </c>
      <c r="K61" s="87">
        <f>'R-Total'!I61</f>
        <v>58973447.689999998</v>
      </c>
      <c r="L61" s="20">
        <f>'R-MR'!I61+'R-O'!I61</f>
        <v>0</v>
      </c>
      <c r="M61" s="20">
        <f>'R-OR'!E61</f>
        <v>146553160.46000001</v>
      </c>
      <c r="N61" s="12">
        <f>'R-Total'!R61</f>
        <v>205526608.15000001</v>
      </c>
    </row>
    <row r="62" spans="1:14" x14ac:dyDescent="0.25">
      <c r="A62" s="4" t="s">
        <v>52</v>
      </c>
      <c r="B62" s="25">
        <f>'R-G'!I62</f>
        <v>6481996.3600000013</v>
      </c>
      <c r="C62" s="20">
        <f>'R-FCS'!I62</f>
        <v>4586668.2700000005</v>
      </c>
      <c r="D62" s="20">
        <f>'R-ADS'!I62</f>
        <v>10698830.969999999</v>
      </c>
      <c r="E62" s="20">
        <f>'R-RC'!I62</f>
        <v>12562490.780000003</v>
      </c>
      <c r="F62" s="20">
        <f>'R-WM'!I62</f>
        <v>10871348.780000001</v>
      </c>
      <c r="G62" s="20">
        <f>'R-TSM'!I62</f>
        <v>2212087.6799999997</v>
      </c>
      <c r="H62" s="20">
        <f>'R-E'!I62</f>
        <v>1718355.98</v>
      </c>
      <c r="I62" s="20">
        <f>'R-BES'!I62</f>
        <v>10250804.77</v>
      </c>
      <c r="J62" s="20">
        <f>'R-LRB'!I62</f>
        <v>3371658.69</v>
      </c>
      <c r="K62" s="87">
        <f>'R-Total'!I62</f>
        <v>62754242.280000001</v>
      </c>
      <c r="L62" s="20">
        <f>'R-MR'!I62+'R-O'!I62</f>
        <v>0</v>
      </c>
      <c r="M62" s="20">
        <f>'R-OR'!E62</f>
        <v>162530171.32999998</v>
      </c>
      <c r="N62" s="12">
        <f>'R-Total'!R62</f>
        <v>225284413.60999998</v>
      </c>
    </row>
    <row r="63" spans="1:14" x14ac:dyDescent="0.25">
      <c r="A63" s="4" t="s">
        <v>53</v>
      </c>
      <c r="B63" s="25">
        <f>'R-G'!I63</f>
        <v>1155816</v>
      </c>
      <c r="C63" s="20">
        <f>'R-FCS'!I63</f>
        <v>654995</v>
      </c>
      <c r="D63" s="20">
        <f>'R-ADS'!I63</f>
        <v>2039296</v>
      </c>
      <c r="E63" s="20">
        <f>'R-RC'!I63</f>
        <v>325799</v>
      </c>
      <c r="F63" s="20">
        <f>'R-WM'!I63</f>
        <v>285625</v>
      </c>
      <c r="G63" s="20">
        <f>'R-TSM'!I63</f>
        <v>172649</v>
      </c>
      <c r="H63" s="20">
        <f>'R-E'!I63</f>
        <v>101181</v>
      </c>
      <c r="I63" s="20">
        <f>'R-BES'!I63</f>
        <v>737953</v>
      </c>
      <c r="J63" s="20">
        <f>'R-LRB'!I63</f>
        <v>1691284</v>
      </c>
      <c r="K63" s="87">
        <f>'R-Total'!I63</f>
        <v>7164598</v>
      </c>
      <c r="L63" s="20">
        <f>'R-MR'!I63+'R-O'!I63</f>
        <v>10993</v>
      </c>
      <c r="M63" s="20">
        <f>'R-OR'!E63</f>
        <v>28427481</v>
      </c>
      <c r="N63" s="12">
        <f>'R-Total'!R63</f>
        <v>35603072</v>
      </c>
    </row>
    <row r="64" spans="1:14" x14ac:dyDescent="0.25">
      <c r="A64" s="4" t="s">
        <v>54</v>
      </c>
      <c r="B64" s="25">
        <f>'R-G'!I64</f>
        <v>1796141</v>
      </c>
      <c r="C64" s="20">
        <f>'R-FCS'!I64</f>
        <v>2784064</v>
      </c>
      <c r="D64" s="20">
        <f>'R-ADS'!I64</f>
        <v>1637832</v>
      </c>
      <c r="E64" s="20">
        <f>'R-RC'!I64</f>
        <v>356003</v>
      </c>
      <c r="F64" s="20">
        <f>'R-WM'!I64</f>
        <v>343739</v>
      </c>
      <c r="G64" s="20">
        <f>'R-TSM'!I64</f>
        <v>216189</v>
      </c>
      <c r="H64" s="20">
        <f>'R-E'!I64</f>
        <v>332883</v>
      </c>
      <c r="I64" s="20">
        <f>'R-BES'!I64</f>
        <v>7308616</v>
      </c>
      <c r="J64" s="20">
        <f>'R-LRB'!I64</f>
        <v>4462877</v>
      </c>
      <c r="K64" s="87">
        <f>'R-Total'!I64</f>
        <v>19238344</v>
      </c>
      <c r="L64" s="20">
        <f>'R-MR'!I64+'R-O'!I64</f>
        <v>2573134</v>
      </c>
      <c r="M64" s="20">
        <f>'R-OR'!E64</f>
        <v>32149035</v>
      </c>
      <c r="N64" s="12">
        <f>'R-Total'!R64</f>
        <v>53960513</v>
      </c>
    </row>
    <row r="65" spans="1:14" x14ac:dyDescent="0.25">
      <c r="A65" s="4" t="s">
        <v>55</v>
      </c>
      <c r="B65" s="25">
        <f>'R-G'!I65</f>
        <v>1423033</v>
      </c>
      <c r="C65" s="20">
        <f>'R-FCS'!I65</f>
        <v>1199951</v>
      </c>
      <c r="D65" s="20">
        <f>'R-ADS'!I65</f>
        <v>1837810</v>
      </c>
      <c r="E65" s="20">
        <f>'R-RC'!I65</f>
        <v>615260</v>
      </c>
      <c r="F65" s="20">
        <f>'R-WM'!I65</f>
        <v>1030140</v>
      </c>
      <c r="G65" s="20">
        <f>'R-TSM'!I65</f>
        <v>28678</v>
      </c>
      <c r="H65" s="20">
        <f>'R-E'!I65</f>
        <v>42862</v>
      </c>
      <c r="I65" s="20">
        <f>'R-BES'!I65</f>
        <v>1682505</v>
      </c>
      <c r="J65" s="20">
        <f>'R-LRB'!I65</f>
        <v>2001069</v>
      </c>
      <c r="K65" s="87">
        <f>'R-Total'!I65</f>
        <v>9861308</v>
      </c>
      <c r="L65" s="20">
        <f>'R-MR'!I65+'R-O'!I65</f>
        <v>-27315</v>
      </c>
      <c r="M65" s="20">
        <f>'R-OR'!E65</f>
        <v>25865683</v>
      </c>
      <c r="N65" s="12">
        <f>'R-Total'!R65</f>
        <v>35699676</v>
      </c>
    </row>
    <row r="66" spans="1:14" x14ac:dyDescent="0.25">
      <c r="A66" s="4" t="s">
        <v>56</v>
      </c>
      <c r="B66" s="25">
        <f>'R-G'!I66</f>
        <v>3896000</v>
      </c>
      <c r="C66" s="20">
        <f>'R-FCS'!I66</f>
        <v>2524000</v>
      </c>
      <c r="D66" s="20">
        <f>'R-ADS'!I66</f>
        <v>1958000</v>
      </c>
      <c r="E66" s="20">
        <f>'R-RC'!I66</f>
        <v>10534000</v>
      </c>
      <c r="F66" s="20">
        <f>'R-WM'!I66</f>
        <v>703000</v>
      </c>
      <c r="G66" s="20">
        <f>'R-TSM'!I66</f>
        <v>1278000</v>
      </c>
      <c r="H66" s="20">
        <f>'R-E'!I66</f>
        <v>1015000</v>
      </c>
      <c r="I66" s="20">
        <f>'R-BES'!I66</f>
        <v>1806000</v>
      </c>
      <c r="J66" s="20">
        <f>'R-LRB'!I66</f>
        <v>3066000</v>
      </c>
      <c r="K66" s="87">
        <f>'R-Total'!I66</f>
        <v>26780000</v>
      </c>
      <c r="L66" s="20">
        <f>'R-MR'!I66+'R-O'!I66</f>
        <v>0</v>
      </c>
      <c r="M66" s="20">
        <f>'R-OR'!E66</f>
        <v>67181504</v>
      </c>
      <c r="N66" s="12">
        <f>'R-Total'!R66</f>
        <v>93961504</v>
      </c>
    </row>
    <row r="67" spans="1:14" x14ac:dyDescent="0.25">
      <c r="A67" s="4" t="s">
        <v>57</v>
      </c>
      <c r="B67" s="25">
        <f>'R-G'!I67</f>
        <v>848330</v>
      </c>
      <c r="C67" s="20">
        <f>'R-FCS'!I67</f>
        <v>949578</v>
      </c>
      <c r="D67" s="20">
        <f>'R-ADS'!I67</f>
        <v>1262311</v>
      </c>
      <c r="E67" s="20">
        <f>'R-RC'!I67</f>
        <v>636811</v>
      </c>
      <c r="F67" s="20">
        <f>'R-WM'!I67</f>
        <v>344270</v>
      </c>
      <c r="G67" s="20">
        <f>'R-TSM'!I67</f>
        <v>201115</v>
      </c>
      <c r="H67" s="20">
        <f>'R-E'!I67</f>
        <v>203078</v>
      </c>
      <c r="I67" s="20">
        <f>'R-BES'!I67</f>
        <v>525947</v>
      </c>
      <c r="J67" s="20">
        <f>'R-LRB'!I67</f>
        <v>678950</v>
      </c>
      <c r="K67" s="87">
        <f>'R-Total'!I67</f>
        <v>5650390</v>
      </c>
      <c r="L67" s="20">
        <f>'R-MR'!I67+'R-O'!I67</f>
        <v>3889633</v>
      </c>
      <c r="M67" s="20">
        <f>'R-OR'!E67</f>
        <v>26601211</v>
      </c>
      <c r="N67" s="12">
        <f>'R-Total'!R67</f>
        <v>36141234</v>
      </c>
    </row>
    <row r="68" spans="1:14" x14ac:dyDescent="0.25">
      <c r="A68" s="4" t="s">
        <v>58</v>
      </c>
      <c r="B68" s="25">
        <f>'R-G'!I68</f>
        <v>4914884.21</v>
      </c>
      <c r="C68" s="20">
        <f>'R-FCS'!I68</f>
        <v>14796135.479999999</v>
      </c>
      <c r="D68" s="20">
        <f>'R-ADS'!I68</f>
        <v>4676525.34</v>
      </c>
      <c r="E68" s="20">
        <f>'R-RC'!I68</f>
        <v>11719239.429999996</v>
      </c>
      <c r="F68" s="20">
        <f>'R-WM'!I68</f>
        <v>649558.4</v>
      </c>
      <c r="G68" s="20">
        <f>'R-TSM'!I68</f>
        <v>35105885.589999996</v>
      </c>
      <c r="H68" s="20">
        <f>'R-E'!I68</f>
        <v>164010.26999999999</v>
      </c>
      <c r="I68" s="20">
        <f>'R-BES'!I68</f>
        <v>16187902.41</v>
      </c>
      <c r="J68" s="20">
        <f>'R-LRB'!I68</f>
        <v>1025222.1599999999</v>
      </c>
      <c r="K68" s="87">
        <f>'R-Total'!I68</f>
        <v>89239363.289999977</v>
      </c>
      <c r="L68" s="20">
        <f>'R-MR'!I68+'R-O'!I68</f>
        <v>0</v>
      </c>
      <c r="M68" s="20">
        <f>'R-OR'!E68</f>
        <v>121061819.34</v>
      </c>
      <c r="N68" s="12">
        <f>'R-Total'!R68</f>
        <v>210301182.63</v>
      </c>
    </row>
    <row r="69" spans="1:14" x14ac:dyDescent="0.25">
      <c r="A69" s="4" t="s">
        <v>59</v>
      </c>
      <c r="B69" s="25">
        <f>'R-G'!I69</f>
        <v>691467</v>
      </c>
      <c r="C69" s="20">
        <f>'R-FCS'!I69</f>
        <v>261474</v>
      </c>
      <c r="D69" s="20">
        <f>'R-ADS'!I69</f>
        <v>860406</v>
      </c>
      <c r="E69" s="20">
        <f>'R-RC'!I69</f>
        <v>495336</v>
      </c>
      <c r="F69" s="20">
        <f>'R-WM'!I69</f>
        <v>22293</v>
      </c>
      <c r="G69" s="20">
        <f>'R-TSM'!I69</f>
        <v>109414</v>
      </c>
      <c r="H69" s="20">
        <f>'R-E'!I69</f>
        <v>65881</v>
      </c>
      <c r="I69" s="20">
        <f>'R-BES'!I69</f>
        <v>684596</v>
      </c>
      <c r="J69" s="20">
        <f>'R-LRB'!I69</f>
        <v>6122139</v>
      </c>
      <c r="K69" s="87">
        <f>'R-Total'!I69</f>
        <v>9313006</v>
      </c>
      <c r="L69" s="20">
        <f>'R-MR'!I69+'R-O'!I69</f>
        <v>489705</v>
      </c>
      <c r="M69" s="20">
        <f>'R-OR'!E69</f>
        <v>16581248</v>
      </c>
      <c r="N69" s="12">
        <f>'R-Total'!R69</f>
        <v>26383959</v>
      </c>
    </row>
    <row r="70" spans="1:14" x14ac:dyDescent="0.25">
      <c r="A70" s="4" t="s">
        <v>60</v>
      </c>
      <c r="B70" s="25">
        <f>'R-G'!I70</f>
        <v>336858.424</v>
      </c>
      <c r="C70" s="20">
        <f>'R-FCS'!I70</f>
        <v>59953.869600000005</v>
      </c>
      <c r="D70" s="20">
        <f>'R-ADS'!I70</f>
        <v>494282.63400000002</v>
      </c>
      <c r="E70" s="20">
        <f>'R-RC'!I70</f>
        <v>240542.66039999999</v>
      </c>
      <c r="F70" s="20">
        <f>'R-WM'!I70</f>
        <v>19878.214</v>
      </c>
      <c r="G70" s="20">
        <f>'R-TSM'!I70</f>
        <v>29555.933200000003</v>
      </c>
      <c r="H70" s="20">
        <f>'R-E'!I70</f>
        <v>8287.3824000000004</v>
      </c>
      <c r="I70" s="20">
        <f>'R-BES'!I70</f>
        <v>1873103.7943999993</v>
      </c>
      <c r="J70" s="20">
        <f>'R-LRB'!I70</f>
        <v>8476.2779999999984</v>
      </c>
      <c r="K70" s="87">
        <f>'R-Total'!I70</f>
        <v>3070939.1899999995</v>
      </c>
      <c r="L70" s="20">
        <f>'R-MR'!I70+'R-O'!I70</f>
        <v>0</v>
      </c>
      <c r="M70" s="20">
        <f>'R-OR'!E70</f>
        <v>7191537.8499999987</v>
      </c>
      <c r="N70" s="12">
        <f>'R-Total'!R70</f>
        <v>10262477.039999999</v>
      </c>
    </row>
    <row r="71" spans="1:14" x14ac:dyDescent="0.25">
      <c r="A71" s="4" t="s">
        <v>61</v>
      </c>
      <c r="B71" s="25">
        <f>'R-G'!I71</f>
        <v>2405032</v>
      </c>
      <c r="C71" s="20">
        <f>'R-FCS'!I71</f>
        <v>2698410</v>
      </c>
      <c r="D71" s="20">
        <f>'R-ADS'!I71</f>
        <v>1848420</v>
      </c>
      <c r="E71" s="20">
        <f>'R-RC'!I71</f>
        <v>1313284</v>
      </c>
      <c r="F71" s="20">
        <f>'R-WM'!I71</f>
        <v>2003840</v>
      </c>
      <c r="G71" s="20">
        <f>'R-TSM'!I71</f>
        <v>313734</v>
      </c>
      <c r="H71" s="20">
        <f>'R-E'!I71</f>
        <v>412752</v>
      </c>
      <c r="I71" s="20">
        <f>'R-BES'!I71</f>
        <v>1925513</v>
      </c>
      <c r="J71" s="20">
        <f>'R-LRB'!I71</f>
        <v>7083607</v>
      </c>
      <c r="K71" s="87">
        <f>'R-Total'!I71</f>
        <v>20004592</v>
      </c>
      <c r="L71" s="20">
        <f>'R-MR'!I71+'R-O'!I71</f>
        <v>-1759</v>
      </c>
      <c r="M71" s="20">
        <f>'R-OR'!E71</f>
        <v>53363167</v>
      </c>
      <c r="N71" s="12">
        <f>'R-Total'!R71</f>
        <v>73366000</v>
      </c>
    </row>
    <row r="72" spans="1:14" x14ac:dyDescent="0.25">
      <c r="A72" s="4" t="s">
        <v>62</v>
      </c>
      <c r="B72" s="25">
        <f>'R-G'!I72</f>
        <v>5458801.6499999994</v>
      </c>
      <c r="C72" s="20">
        <f>'R-FCS'!I72</f>
        <v>737418.93000000017</v>
      </c>
      <c r="D72" s="20">
        <f>'R-ADS'!I72</f>
        <v>2238509.29</v>
      </c>
      <c r="E72" s="20">
        <f>'R-RC'!I72</f>
        <v>2563192.2600000002</v>
      </c>
      <c r="F72" s="20">
        <f>'R-WM'!I72</f>
        <v>980988.05</v>
      </c>
      <c r="G72" s="20">
        <f>'R-TSM'!I72</f>
        <v>142449.75</v>
      </c>
      <c r="H72" s="20">
        <f>'R-E'!I72</f>
        <v>142293.38</v>
      </c>
      <c r="I72" s="20">
        <f>'R-BES'!I72</f>
        <v>4392649.38</v>
      </c>
      <c r="J72" s="20">
        <f>'R-LRB'!I72</f>
        <v>4530869.82</v>
      </c>
      <c r="K72" s="87">
        <f>'R-Total'!I72</f>
        <v>21187172.510000002</v>
      </c>
      <c r="L72" s="20">
        <f>'R-MR'!I72+'R-O'!I72</f>
        <v>231713.25</v>
      </c>
      <c r="M72" s="20">
        <f>'R-OR'!E72</f>
        <v>29209114</v>
      </c>
      <c r="N72" s="12">
        <f>'R-Total'!R72</f>
        <v>50627999.760000005</v>
      </c>
    </row>
    <row r="73" spans="1:14" x14ac:dyDescent="0.25">
      <c r="A73" s="4" t="s">
        <v>63</v>
      </c>
      <c r="B73" s="25">
        <f>'R-G'!I73</f>
        <v>10821401.109999999</v>
      </c>
      <c r="C73" s="20">
        <f>'R-FCS'!I73</f>
        <v>5777009.4699999997</v>
      </c>
      <c r="D73" s="20">
        <f>'R-ADS'!I73</f>
        <v>5300898.0000000009</v>
      </c>
      <c r="E73" s="20">
        <f>'R-RC'!I73</f>
        <v>9616263.6800000016</v>
      </c>
      <c r="F73" s="20">
        <f>'R-WM'!I73</f>
        <v>975451.92</v>
      </c>
      <c r="G73" s="20">
        <f>'R-TSM'!I73</f>
        <v>22214234.73</v>
      </c>
      <c r="H73" s="20">
        <f>'R-E'!I73</f>
        <v>0</v>
      </c>
      <c r="I73" s="20">
        <f>'R-BES'!I73</f>
        <v>20692276.75</v>
      </c>
      <c r="J73" s="20">
        <f>'R-LRB'!I73</f>
        <v>822051.44</v>
      </c>
      <c r="K73" s="87">
        <f>'R-Total'!I73</f>
        <v>76219587.099999994</v>
      </c>
      <c r="L73" s="20">
        <f>'R-MR'!I73+'R-O'!I73</f>
        <v>0</v>
      </c>
      <c r="M73" s="20">
        <f>'R-OR'!E73</f>
        <v>108269931.51000002</v>
      </c>
      <c r="N73" s="12">
        <f>'R-Total'!R73</f>
        <v>184489518.61000001</v>
      </c>
    </row>
    <row r="74" spans="1:14" x14ac:dyDescent="0.25">
      <c r="A74" s="4" t="s">
        <v>64</v>
      </c>
      <c r="B74" s="25">
        <f>'R-G'!I74</f>
        <v>1024248.77</v>
      </c>
      <c r="C74" s="20">
        <f>'R-FCS'!I74</f>
        <v>235231.28</v>
      </c>
      <c r="D74" s="20">
        <f>'R-ADS'!I74</f>
        <v>51975.310000000005</v>
      </c>
      <c r="E74" s="20">
        <f>'R-RC'!I74</f>
        <v>210323.86</v>
      </c>
      <c r="F74" s="20">
        <f>'R-WM'!I74</f>
        <v>241480.59</v>
      </c>
      <c r="G74" s="20">
        <f>'R-TSM'!I74</f>
        <v>212227.6</v>
      </c>
      <c r="H74" s="20">
        <f>'R-E'!I74</f>
        <v>288152.59999999998</v>
      </c>
      <c r="I74" s="20">
        <f>'R-BES'!I74</f>
        <v>1050362.3899999999</v>
      </c>
      <c r="J74" s="20">
        <f>'R-LRB'!I74</f>
        <v>3310334.14</v>
      </c>
      <c r="K74" s="87">
        <f>'R-Total'!I74</f>
        <v>6624336.540000001</v>
      </c>
      <c r="L74" s="20">
        <f>'R-MR'!I74+'R-O'!I74</f>
        <v>0</v>
      </c>
      <c r="M74" s="20">
        <f>'R-OR'!E74</f>
        <v>25572584.559999999</v>
      </c>
      <c r="N74" s="12">
        <f>'R-Total'!R74</f>
        <v>32196921.100000001</v>
      </c>
    </row>
    <row r="75" spans="1:14" x14ac:dyDescent="0.25">
      <c r="A75" s="4" t="s">
        <v>65</v>
      </c>
      <c r="B75" s="25">
        <f>'R-G'!I75</f>
        <v>3125088.78</v>
      </c>
      <c r="C75" s="20">
        <f>'R-FCS'!I75</f>
        <v>3249567.1099999994</v>
      </c>
      <c r="D75" s="20">
        <f>'R-ADS'!I75</f>
        <v>2182782.0099999998</v>
      </c>
      <c r="E75" s="20">
        <f>'R-RC'!I75</f>
        <v>1942444.29</v>
      </c>
      <c r="F75" s="20">
        <f>'R-WM'!I75</f>
        <v>3222126.27</v>
      </c>
      <c r="G75" s="20">
        <f>'R-TSM'!I75</f>
        <v>899401.1</v>
      </c>
      <c r="H75" s="20">
        <f>'R-E'!I75</f>
        <v>630203.23</v>
      </c>
      <c r="I75" s="20">
        <f>'R-BES'!I75</f>
        <v>2828784.4000000004</v>
      </c>
      <c r="J75" s="20">
        <f>'R-LRB'!I75</f>
        <v>2785600.2300000004</v>
      </c>
      <c r="K75" s="87">
        <f>'R-Total'!I75</f>
        <v>20865997.419999998</v>
      </c>
      <c r="L75" s="20">
        <f>'R-MR'!I75+'R-O'!I75</f>
        <v>0</v>
      </c>
      <c r="M75" s="20">
        <f>'R-OR'!E75</f>
        <v>53480366.839999996</v>
      </c>
      <c r="N75" s="12">
        <f>'R-Total'!R75</f>
        <v>74346364.25999999</v>
      </c>
    </row>
    <row r="76" spans="1:14" x14ac:dyDescent="0.25">
      <c r="A76" s="4" t="s">
        <v>66</v>
      </c>
      <c r="B76" s="25">
        <f>'R-G'!I76</f>
        <v>1251002</v>
      </c>
      <c r="C76" s="20">
        <f>'R-FCS'!I76</f>
        <v>1765286</v>
      </c>
      <c r="D76" s="20">
        <f>'R-ADS'!I76</f>
        <v>5161586</v>
      </c>
      <c r="E76" s="20">
        <f>'R-RC'!I76</f>
        <v>3037427</v>
      </c>
      <c r="F76" s="20">
        <f>'R-WM'!I76</f>
        <v>65786</v>
      </c>
      <c r="G76" s="20">
        <f>'R-TSM'!I76</f>
        <v>564714</v>
      </c>
      <c r="H76" s="20">
        <f>'R-E'!I76</f>
        <v>79480</v>
      </c>
      <c r="I76" s="20">
        <f>'R-BES'!I76</f>
        <v>3714182</v>
      </c>
      <c r="J76" s="20">
        <f>'R-LRB'!I76</f>
        <v>2664127</v>
      </c>
      <c r="K76" s="87">
        <f>'R-Total'!I76</f>
        <v>18303590</v>
      </c>
      <c r="L76" s="20">
        <f>'R-MR'!I76+'R-O'!I76</f>
        <v>0</v>
      </c>
      <c r="M76" s="20">
        <f>'R-OR'!E76</f>
        <v>35278881</v>
      </c>
      <c r="N76" s="12">
        <f>'R-Total'!R76</f>
        <v>53582471</v>
      </c>
    </row>
    <row r="77" spans="1:14" x14ac:dyDescent="0.25">
      <c r="A77" s="4" t="s">
        <v>67</v>
      </c>
      <c r="B77" s="25">
        <f>'R-G'!I77</f>
        <v>834644</v>
      </c>
      <c r="C77" s="20">
        <f>'R-FCS'!I77</f>
        <v>787862</v>
      </c>
      <c r="D77" s="20">
        <f>'R-ADS'!I77</f>
        <v>41687</v>
      </c>
      <c r="E77" s="20">
        <f>'R-RC'!I77</f>
        <v>763476</v>
      </c>
      <c r="F77" s="20">
        <f>'R-WM'!I77</f>
        <v>180330</v>
      </c>
      <c r="G77" s="20">
        <f>'R-TSM'!I77</f>
        <v>760221</v>
      </c>
      <c r="H77" s="20">
        <f>'R-E'!I77</f>
        <v>104180</v>
      </c>
      <c r="I77" s="20">
        <f>'R-BES'!I77</f>
        <v>444501</v>
      </c>
      <c r="J77" s="20">
        <f>'R-LRB'!I77</f>
        <v>2608324</v>
      </c>
      <c r="K77" s="87">
        <f>'R-Total'!I77</f>
        <v>6525225</v>
      </c>
      <c r="L77" s="20">
        <f>'R-MR'!I77+'R-O'!I77</f>
        <v>0</v>
      </c>
      <c r="M77" s="20">
        <f>'R-OR'!E77</f>
        <v>13359492</v>
      </c>
      <c r="N77" s="12">
        <f>'R-Total'!R77</f>
        <v>19884717</v>
      </c>
    </row>
    <row r="78" spans="1:14" x14ac:dyDescent="0.25">
      <c r="A78" s="4" t="s">
        <v>68</v>
      </c>
      <c r="B78" s="25">
        <f>'R-G'!I78</f>
        <v>3708939.72</v>
      </c>
      <c r="C78" s="20">
        <f>'R-FCS'!I78</f>
        <v>3230811.6</v>
      </c>
      <c r="D78" s="20">
        <f>'R-ADS'!I78</f>
        <v>6243335.8900000006</v>
      </c>
      <c r="E78" s="20">
        <f>'R-RC'!I78</f>
        <v>3614896.1100000008</v>
      </c>
      <c r="F78" s="20">
        <f>'R-WM'!I78</f>
        <v>1998010.99</v>
      </c>
      <c r="G78" s="20">
        <f>'R-TSM'!I78</f>
        <v>143179</v>
      </c>
      <c r="H78" s="20">
        <f>'R-E'!I78</f>
        <v>170430.86</v>
      </c>
      <c r="I78" s="20">
        <f>'R-BES'!I78</f>
        <v>1277157.1600000001</v>
      </c>
      <c r="J78" s="20">
        <f>'R-LRB'!I78</f>
        <v>5275169.45</v>
      </c>
      <c r="K78" s="87">
        <f>'R-Total'!I78</f>
        <v>25661930.779999997</v>
      </c>
      <c r="L78" s="20">
        <f>'R-MR'!I78+'R-O'!I78</f>
        <v>0</v>
      </c>
      <c r="M78" s="20">
        <f>'R-OR'!E78</f>
        <v>39455219.200000003</v>
      </c>
      <c r="N78" s="12">
        <f>'R-Total'!R78</f>
        <v>65117149.980000004</v>
      </c>
    </row>
    <row r="79" spans="1:14" x14ac:dyDescent="0.25">
      <c r="A79" s="4" t="s">
        <v>69</v>
      </c>
      <c r="B79" s="25">
        <f>'R-G'!I79</f>
        <v>10612877.860000001</v>
      </c>
      <c r="C79" s="20">
        <f>'R-FCS'!I79</f>
        <v>8116403.9200000009</v>
      </c>
      <c r="D79" s="20">
        <f>'R-ADS'!I79</f>
        <v>4568370.13</v>
      </c>
      <c r="E79" s="20">
        <f>'R-RC'!I79</f>
        <v>8104392.0099999998</v>
      </c>
      <c r="F79" s="20">
        <f>'R-WM'!I79</f>
        <v>0</v>
      </c>
      <c r="G79" s="20">
        <f>'R-TSM'!I79</f>
        <v>4439779.47</v>
      </c>
      <c r="H79" s="20">
        <f>'R-E'!I79</f>
        <v>1134863.9100000001</v>
      </c>
      <c r="I79" s="20">
        <f>'R-BES'!I79</f>
        <v>5806101.3199999994</v>
      </c>
      <c r="J79" s="20">
        <f>'R-LRB'!I79</f>
        <v>1315150.56</v>
      </c>
      <c r="K79" s="87">
        <f>'R-Total'!I79</f>
        <v>44097939.18</v>
      </c>
      <c r="L79" s="20">
        <f>'R-MR'!I79+'R-O'!I79</f>
        <v>0</v>
      </c>
      <c r="M79" s="20">
        <f>'R-OR'!E79</f>
        <v>39682496.740000002</v>
      </c>
      <c r="N79" s="12">
        <f>'R-Total'!R79</f>
        <v>83780435.920000002</v>
      </c>
    </row>
    <row r="80" spans="1:14" x14ac:dyDescent="0.25">
      <c r="A80" s="4" t="s">
        <v>70</v>
      </c>
      <c r="B80" s="25">
        <f>'R-G'!I80</f>
        <v>3016159.1200000006</v>
      </c>
      <c r="C80" s="20">
        <f>'R-FCS'!I80</f>
        <v>455481.23000000004</v>
      </c>
      <c r="D80" s="20">
        <f>'R-ADS'!I80</f>
        <v>54614.2</v>
      </c>
      <c r="E80" s="20">
        <f>'R-RC'!I80</f>
        <v>7781086.29</v>
      </c>
      <c r="F80" s="20">
        <f>'R-WM'!I80</f>
        <v>2555385.62</v>
      </c>
      <c r="G80" s="20">
        <f>'R-TSM'!I80</f>
        <v>304344.7</v>
      </c>
      <c r="H80" s="20">
        <f>'R-E'!I80</f>
        <v>276445.08999999997</v>
      </c>
      <c r="I80" s="20">
        <f>'R-BES'!I80</f>
        <v>1995523.2899999998</v>
      </c>
      <c r="J80" s="20">
        <f>'R-LRB'!I80</f>
        <v>6681734.2400000002</v>
      </c>
      <c r="K80" s="87">
        <f>'R-Total'!I80</f>
        <v>23120773.780000001</v>
      </c>
      <c r="L80" s="20">
        <f>'R-MR'!I80+'R-O'!I80</f>
        <v>70526.19</v>
      </c>
      <c r="M80" s="20">
        <f>'R-OR'!E80</f>
        <v>73691840.5</v>
      </c>
      <c r="N80" s="12">
        <f>'R-Total'!R80</f>
        <v>96883140.469999999</v>
      </c>
    </row>
    <row r="81" spans="1:14" x14ac:dyDescent="0.25">
      <c r="A81" s="4" t="s">
        <v>71</v>
      </c>
      <c r="B81" s="25">
        <f>'R-G'!I81</f>
        <v>785433.82000000007</v>
      </c>
      <c r="C81" s="20">
        <f>'R-FCS'!I81</f>
        <v>498221.69999999995</v>
      </c>
      <c r="D81" s="20">
        <f>'R-ADS'!I81</f>
        <v>675283.82000000007</v>
      </c>
      <c r="E81" s="20">
        <f>'R-RC'!I81</f>
        <v>395624.43</v>
      </c>
      <c r="F81" s="20">
        <f>'R-WM'!I81</f>
        <v>79142.83</v>
      </c>
      <c r="G81" s="20">
        <f>'R-TSM'!I81</f>
        <v>99707</v>
      </c>
      <c r="H81" s="20">
        <f>'R-E'!I81</f>
        <v>6052933</v>
      </c>
      <c r="I81" s="20">
        <f>'R-BES'!I81</f>
        <v>776459.72</v>
      </c>
      <c r="J81" s="20">
        <f>'R-LRB'!I81</f>
        <v>2442990</v>
      </c>
      <c r="K81" s="87">
        <f>'R-Total'!I81</f>
        <v>11805796.32</v>
      </c>
      <c r="L81" s="20">
        <f>'R-MR'!I81+'R-O'!I81</f>
        <v>2221707</v>
      </c>
      <c r="M81" s="20">
        <f>'R-OR'!E81</f>
        <v>14434612</v>
      </c>
      <c r="N81" s="12">
        <f>'R-Total'!R81</f>
        <v>28462115.32</v>
      </c>
    </row>
    <row r="82" spans="1:14" x14ac:dyDescent="0.25">
      <c r="A82" s="4" t="s">
        <v>72</v>
      </c>
      <c r="B82" s="25">
        <f>'R-G'!I82</f>
        <v>6954807</v>
      </c>
      <c r="C82" s="20">
        <f>'R-FCS'!I82</f>
        <v>9364051</v>
      </c>
      <c r="D82" s="20">
        <f>'R-ADS'!I82</f>
        <v>11332883</v>
      </c>
      <c r="E82" s="20">
        <f>'R-RC'!I82</f>
        <v>15624543</v>
      </c>
      <c r="F82" s="20">
        <f>'R-WM'!I82</f>
        <v>14483258</v>
      </c>
      <c r="G82" s="20">
        <f>'R-TSM'!I82</f>
        <v>8770112</v>
      </c>
      <c r="H82" s="20">
        <f>'R-E'!I82</f>
        <v>49523</v>
      </c>
      <c r="I82" s="20">
        <f>'R-BES'!I82</f>
        <v>12681958</v>
      </c>
      <c r="J82" s="20">
        <f>'R-LRB'!I82</f>
        <v>1095454</v>
      </c>
      <c r="K82" s="87">
        <f>'R-Total'!I82</f>
        <v>80356589</v>
      </c>
      <c r="L82" s="20">
        <f>'R-MR'!I82+'R-O'!I82</f>
        <v>0</v>
      </c>
      <c r="M82" s="20">
        <f>'R-OR'!E82</f>
        <v>114337197</v>
      </c>
      <c r="N82" s="12">
        <f>'R-Total'!R82</f>
        <v>194693786</v>
      </c>
    </row>
    <row r="83" spans="1:14" x14ac:dyDescent="0.25">
      <c r="A83" s="4" t="s">
        <v>73</v>
      </c>
      <c r="B83" s="25">
        <f>'R-G'!I83</f>
        <v>15920547.969999999</v>
      </c>
      <c r="C83" s="20">
        <f>'R-FCS'!I83</f>
        <v>6001692.2599999998</v>
      </c>
      <c r="D83" s="20">
        <f>'R-ADS'!I83</f>
        <v>8662267.2799999993</v>
      </c>
      <c r="E83" s="20">
        <f>'R-RC'!I83</f>
        <v>9008036.3599999994</v>
      </c>
      <c r="F83" s="20">
        <f>'R-WM'!I83</f>
        <v>4810788.2</v>
      </c>
      <c r="G83" s="20">
        <f>'R-TSM'!I83</f>
        <v>7366882.2999999998</v>
      </c>
      <c r="H83" s="20">
        <f>'R-E'!I83</f>
        <v>411320.49</v>
      </c>
      <c r="I83" s="20">
        <f>'R-BES'!I83</f>
        <v>5977900.2599999998</v>
      </c>
      <c r="J83" s="20">
        <f>'R-LRB'!I83</f>
        <v>2967186.05</v>
      </c>
      <c r="K83" s="87">
        <f>'R-Total'!I83</f>
        <v>61126621.169999994</v>
      </c>
      <c r="L83" s="20">
        <f>'R-MR'!I83+'R-O'!I83</f>
        <v>1592905.51</v>
      </c>
      <c r="M83" s="20">
        <f>'R-OR'!E83</f>
        <v>158075935.84999999</v>
      </c>
      <c r="N83" s="12">
        <f>'R-Total'!R83</f>
        <v>220795462.52999997</v>
      </c>
    </row>
    <row r="84" spans="1:14" x14ac:dyDescent="0.25">
      <c r="A84" s="4" t="s">
        <v>74</v>
      </c>
      <c r="B84" s="25">
        <f>'R-G'!I84</f>
        <v>2361156</v>
      </c>
      <c r="C84" s="20">
        <f>'R-FCS'!I84</f>
        <v>4921699</v>
      </c>
      <c r="D84" s="20">
        <f>'R-ADS'!I84</f>
        <v>11811</v>
      </c>
      <c r="E84" s="20">
        <f>'R-RC'!I84</f>
        <v>1997021</v>
      </c>
      <c r="F84" s="20">
        <f>'R-WM'!I84</f>
        <v>483246</v>
      </c>
      <c r="G84" s="20">
        <f>'R-TSM'!I84</f>
        <v>586171</v>
      </c>
      <c r="H84" s="20">
        <f>'R-E'!I84</f>
        <v>551559</v>
      </c>
      <c r="I84" s="20">
        <f>'R-BES'!I84</f>
        <v>1811315</v>
      </c>
      <c r="J84" s="20">
        <f>'R-LRB'!I84</f>
        <v>4108711</v>
      </c>
      <c r="K84" s="87">
        <f>'R-Total'!I84</f>
        <v>16832689</v>
      </c>
      <c r="L84" s="20">
        <f>'R-MR'!I84+'R-O'!I84</f>
        <v>0</v>
      </c>
      <c r="M84" s="20">
        <f>'R-OR'!E84</f>
        <v>50634744</v>
      </c>
      <c r="N84" s="12">
        <f>'R-Total'!R84</f>
        <v>67467433</v>
      </c>
    </row>
    <row r="85" spans="1:14" x14ac:dyDescent="0.25">
      <c r="A85" s="4" t="s">
        <v>75</v>
      </c>
      <c r="B85" s="25">
        <f>'R-G'!I85</f>
        <v>31560279.755783718</v>
      </c>
      <c r="C85" s="20">
        <f>'R-FCS'!I85</f>
        <v>23919984.273106307</v>
      </c>
      <c r="D85" s="20">
        <f>'R-ADS'!I85</f>
        <v>7613436.4651984237</v>
      </c>
      <c r="E85" s="20">
        <f>'R-RC'!I85</f>
        <v>19839888.127782367</v>
      </c>
      <c r="F85" s="20">
        <f>'R-WM'!I85</f>
        <v>58065061.560978621</v>
      </c>
      <c r="G85" s="20">
        <f>'R-TSM'!I85</f>
        <v>6482773.6666936921</v>
      </c>
      <c r="H85" s="20">
        <f>'R-E'!I85</f>
        <v>620788.48886219657</v>
      </c>
      <c r="I85" s="20">
        <f>'R-BES'!I85</f>
        <v>31391101.880090494</v>
      </c>
      <c r="J85" s="20">
        <f>'R-LRB'!I85</f>
        <v>3081920.4194035111</v>
      </c>
      <c r="K85" s="87">
        <f>'R-Total'!I85</f>
        <v>182575234.63789934</v>
      </c>
      <c r="L85" s="20">
        <f>'R-MR'!I85+'R-O'!I85</f>
        <v>6232330.1799999997</v>
      </c>
      <c r="M85" s="20">
        <f>'R-OR'!E85</f>
        <v>194819578.71000001</v>
      </c>
      <c r="N85" s="12">
        <f>'R-Total'!R85</f>
        <v>383627143.52789938</v>
      </c>
    </row>
    <row r="86" spans="1:14" x14ac:dyDescent="0.25">
      <c r="A86" s="4" t="s">
        <v>76</v>
      </c>
      <c r="B86" s="25">
        <f>'R-G'!I86</f>
        <v>694455</v>
      </c>
      <c r="C86" s="20">
        <f>'R-FCS'!I86</f>
        <v>11880096</v>
      </c>
      <c r="D86" s="20">
        <f>'R-ADS'!I86</f>
        <v>4085856</v>
      </c>
      <c r="E86" s="20">
        <f>'R-RC'!I86</f>
        <v>10384653</v>
      </c>
      <c r="F86" s="20">
        <f>'R-WM'!I86</f>
        <v>0</v>
      </c>
      <c r="G86" s="20">
        <f>'R-TSM'!I86</f>
        <v>26929028</v>
      </c>
      <c r="H86" s="20">
        <f>'R-E'!I86</f>
        <v>45000</v>
      </c>
      <c r="I86" s="20">
        <f>'R-BES'!I86</f>
        <v>4063773</v>
      </c>
      <c r="J86" s="20">
        <f>'R-LRB'!I86</f>
        <v>4993062</v>
      </c>
      <c r="K86" s="87">
        <f>'R-Total'!I86</f>
        <v>63075923</v>
      </c>
      <c r="L86" s="20">
        <f>'R-MR'!I86+'R-O'!I86</f>
        <v>12839792</v>
      </c>
      <c r="M86" s="20">
        <f>'R-OR'!E86</f>
        <v>104763186</v>
      </c>
      <c r="N86" s="12">
        <f>'R-Total'!R86</f>
        <v>180678901</v>
      </c>
    </row>
    <row r="87" spans="1:14" x14ac:dyDescent="0.25">
      <c r="A87" s="4" t="s">
        <v>77</v>
      </c>
      <c r="B87" s="25">
        <f>'R-G'!I87</f>
        <v>5302305.0999999996</v>
      </c>
      <c r="C87" s="20">
        <f>'R-FCS'!I87</f>
        <v>5914752.2599999988</v>
      </c>
      <c r="D87" s="20">
        <f>'R-ADS'!I87</f>
        <v>7743761.7400000002</v>
      </c>
      <c r="E87" s="20">
        <f>'R-RC'!I87</f>
        <v>7674855.3200000003</v>
      </c>
      <c r="F87" s="20">
        <f>'R-WM'!I87</f>
        <v>1197135.7100000002</v>
      </c>
      <c r="G87" s="20">
        <f>'R-TSM'!I87</f>
        <v>1775405.5100000002</v>
      </c>
      <c r="H87" s="20">
        <f>'R-E'!I87</f>
        <v>2648514.6800000002</v>
      </c>
      <c r="I87" s="20">
        <f>'R-BES'!I87</f>
        <v>3046753.1700000004</v>
      </c>
      <c r="J87" s="20">
        <f>'R-LRB'!I87</f>
        <v>4314691.79</v>
      </c>
      <c r="K87" s="87">
        <f>'R-Total'!I87</f>
        <v>39618175.280000001</v>
      </c>
      <c r="L87" s="20">
        <f>'R-MR'!I87+'R-O'!I87</f>
        <v>66925</v>
      </c>
      <c r="M87" s="20">
        <f>'R-OR'!E87</f>
        <v>151522809.62</v>
      </c>
      <c r="N87" s="12">
        <f>'R-Total'!R87</f>
        <v>191207909.90000001</v>
      </c>
    </row>
    <row r="88" spans="1:14" x14ac:dyDescent="0.25">
      <c r="A88" s="4" t="s">
        <v>78</v>
      </c>
      <c r="B88" s="25">
        <f>'R-G'!I88</f>
        <v>385959</v>
      </c>
      <c r="C88" s="20">
        <f>'R-FCS'!I88</f>
        <v>1555150</v>
      </c>
      <c r="D88" s="20">
        <f>'R-ADS'!I88</f>
        <v>1122346</v>
      </c>
      <c r="E88" s="20">
        <f>'R-RC'!I88</f>
        <v>534045</v>
      </c>
      <c r="F88" s="20">
        <f>'R-WM'!I88</f>
        <v>102211</v>
      </c>
      <c r="G88" s="20">
        <f>'R-TSM'!I88</f>
        <v>160694</v>
      </c>
      <c r="H88" s="20">
        <f>'R-E'!I88</f>
        <v>206146</v>
      </c>
      <c r="I88" s="20">
        <f>'R-BES'!I88</f>
        <v>1008860</v>
      </c>
      <c r="J88" s="20">
        <f>'R-LRB'!I88</f>
        <v>2409178</v>
      </c>
      <c r="K88" s="87">
        <f>'R-Total'!I88</f>
        <v>7484589</v>
      </c>
      <c r="L88" s="20">
        <f>'R-MR'!I88+'R-O'!I88</f>
        <v>0</v>
      </c>
      <c r="M88" s="20">
        <f>'R-OR'!E88</f>
        <v>19009411</v>
      </c>
      <c r="N88" s="12">
        <f>'R-Total'!R88</f>
        <v>26494000</v>
      </c>
    </row>
    <row r="89" spans="1:14" x14ac:dyDescent="0.25">
      <c r="A89" s="5"/>
      <c r="B89" s="26"/>
      <c r="C89" s="21"/>
      <c r="D89" s="21"/>
      <c r="E89" s="21"/>
      <c r="F89" s="21"/>
      <c r="G89" s="21"/>
      <c r="H89" s="21"/>
      <c r="I89" s="21"/>
      <c r="J89" s="21"/>
      <c r="K89" s="88"/>
      <c r="L89" s="21"/>
      <c r="M89" s="21"/>
      <c r="N89" s="13"/>
    </row>
    <row r="90" spans="1:14" x14ac:dyDescent="0.25">
      <c r="A90" s="30"/>
      <c r="B90" s="31">
        <f>SUM(B9:B89)</f>
        <v>470496292.75139123</v>
      </c>
      <c r="C90" s="32">
        <f t="shared" ref="C90:N90" si="0">SUM(C9:C89)</f>
        <v>402087445.70148206</v>
      </c>
      <c r="D90" s="32">
        <f t="shared" si="0"/>
        <v>370350872.30519831</v>
      </c>
      <c r="E90" s="32">
        <f t="shared" si="0"/>
        <v>574300306.8186202</v>
      </c>
      <c r="F90" s="32">
        <f t="shared" si="0"/>
        <v>211973480.11497861</v>
      </c>
      <c r="G90" s="32">
        <f t="shared" si="0"/>
        <v>369776236.24470103</v>
      </c>
      <c r="H90" s="32">
        <f t="shared" si="0"/>
        <v>49997782.22193823</v>
      </c>
      <c r="I90" s="32">
        <f t="shared" si="0"/>
        <v>628661488.76017654</v>
      </c>
      <c r="J90" s="32">
        <f t="shared" si="0"/>
        <v>322338400.02540356</v>
      </c>
      <c r="K90" s="32">
        <f t="shared" si="0"/>
        <v>3399982304.943891</v>
      </c>
      <c r="L90" s="32">
        <f t="shared" si="0"/>
        <v>177135314.63999999</v>
      </c>
      <c r="M90" s="32">
        <f t="shared" si="0"/>
        <v>6295337032.6000013</v>
      </c>
      <c r="N90" s="33">
        <f t="shared" si="0"/>
        <v>9872454652.1838894</v>
      </c>
    </row>
    <row r="91" spans="1:14" x14ac:dyDescent="0.25">
      <c r="A91" s="29" t="str">
        <f>"Source: Victoria Grants Commission - Questionnaire "&amp;$A$3&amp;" response from Council"</f>
        <v>Source: Victoria Grants Commission - Questionnaire 2016-17 response from Council</v>
      </c>
      <c r="B91" s="10"/>
      <c r="C91" s="10"/>
      <c r="D91" s="10"/>
      <c r="E91" s="10"/>
      <c r="F91" s="10"/>
      <c r="G91" s="10"/>
      <c r="H91" s="10"/>
      <c r="I91" s="10"/>
      <c r="J91" s="10"/>
      <c r="K91" s="10"/>
      <c r="L91" s="10"/>
      <c r="M91" s="10"/>
      <c r="N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5" width="12.6640625" style="9"/>
    <col min="16" max="16384" width="12.6640625" style="6"/>
  </cols>
  <sheetData>
    <row r="1" spans="1:15" x14ac:dyDescent="0.25">
      <c r="A1" s="1" t="s">
        <v>0</v>
      </c>
      <c r="B1" s="7"/>
      <c r="C1" s="7"/>
      <c r="D1" s="7"/>
      <c r="E1" s="7"/>
      <c r="F1" s="7"/>
      <c r="G1" s="7"/>
      <c r="H1" s="7"/>
      <c r="I1" s="7"/>
      <c r="J1" s="7"/>
      <c r="K1" s="7"/>
      <c r="L1" s="7"/>
      <c r="M1" s="7"/>
      <c r="N1" s="7"/>
      <c r="O1" s="7"/>
    </row>
    <row r="2" spans="1:15" ht="15.6" x14ac:dyDescent="0.3">
      <c r="A2" s="2" t="s">
        <v>271</v>
      </c>
      <c r="B2" s="8"/>
      <c r="C2" s="8"/>
      <c r="D2" s="8"/>
      <c r="E2" s="8"/>
      <c r="F2" s="8"/>
      <c r="G2" s="8"/>
      <c r="H2" s="8"/>
      <c r="I2" s="8"/>
      <c r="J2" s="8"/>
      <c r="K2" s="8"/>
      <c r="L2" s="8"/>
      <c r="M2" s="8"/>
      <c r="N2" s="8"/>
      <c r="O2" s="8"/>
    </row>
    <row r="3" spans="1:15" x14ac:dyDescent="0.25">
      <c r="A3" s="28" t="str">
        <f>'Total Exp'!A3</f>
        <v>2016-17</v>
      </c>
    </row>
    <row r="4" spans="1:15" ht="15.6" x14ac:dyDescent="0.3">
      <c r="A4" s="82" t="s">
        <v>126</v>
      </c>
      <c r="B4" s="83"/>
      <c r="C4" s="84"/>
      <c r="D4" s="85"/>
      <c r="E4" s="83"/>
      <c r="F4" s="83"/>
      <c r="G4" s="85"/>
      <c r="H4" s="83"/>
      <c r="I4" s="83"/>
      <c r="J4" s="85"/>
      <c r="K4" s="83"/>
      <c r="L4" s="83"/>
      <c r="M4" s="85"/>
      <c r="N4" s="83"/>
      <c r="O4" s="84" t="s">
        <v>287</v>
      </c>
    </row>
    <row r="5" spans="1:15" s="60" customFormat="1" ht="13.2" x14ac:dyDescent="0.25">
      <c r="A5" s="49"/>
      <c r="B5" s="78" t="s">
        <v>247</v>
      </c>
      <c r="C5" s="63"/>
      <c r="D5" s="68" t="s">
        <v>243</v>
      </c>
      <c r="E5" s="65"/>
      <c r="F5" s="66"/>
      <c r="G5" s="78" t="s">
        <v>244</v>
      </c>
      <c r="H5" s="65"/>
      <c r="I5" s="66"/>
      <c r="J5" s="78" t="s">
        <v>245</v>
      </c>
      <c r="K5" s="65"/>
      <c r="L5" s="66"/>
      <c r="M5" s="78" t="s">
        <v>246</v>
      </c>
      <c r="N5" s="65"/>
      <c r="O5" s="66"/>
    </row>
    <row r="6" spans="1:15" s="60" customFormat="1" ht="13.2" x14ac:dyDescent="0.25">
      <c r="A6" s="49"/>
      <c r="B6" s="50" t="str">
        <f>$A$4&amp;" Total"</f>
        <v>Other Total</v>
      </c>
      <c r="C6" s="52"/>
      <c r="D6" s="50"/>
      <c r="E6" s="51"/>
      <c r="F6" s="52"/>
      <c r="G6" s="51"/>
      <c r="H6" s="51"/>
      <c r="I6" s="52"/>
      <c r="J6" s="51"/>
      <c r="K6" s="51"/>
      <c r="L6" s="52"/>
      <c r="M6" s="51"/>
      <c r="N6" s="51"/>
      <c r="O6" s="52"/>
    </row>
    <row r="7" spans="1:15" s="59" customFormat="1" ht="20.399999999999999" x14ac:dyDescent="0.2">
      <c r="A7" s="57"/>
      <c r="B7" s="42" t="s">
        <v>118</v>
      </c>
      <c r="C7" s="44" t="s">
        <v>119</v>
      </c>
      <c r="D7" s="42" t="s">
        <v>248</v>
      </c>
      <c r="E7" s="43" t="s">
        <v>118</v>
      </c>
      <c r="F7" s="44" t="s">
        <v>119</v>
      </c>
      <c r="G7" s="42" t="s">
        <v>248</v>
      </c>
      <c r="H7" s="43" t="s">
        <v>118</v>
      </c>
      <c r="I7" s="44" t="s">
        <v>119</v>
      </c>
      <c r="J7" s="42" t="s">
        <v>248</v>
      </c>
      <c r="K7" s="43" t="s">
        <v>118</v>
      </c>
      <c r="L7" s="44" t="s">
        <v>119</v>
      </c>
      <c r="M7" s="42" t="s">
        <v>248</v>
      </c>
      <c r="N7" s="43" t="s">
        <v>118</v>
      </c>
      <c r="O7" s="44" t="s">
        <v>119</v>
      </c>
    </row>
    <row r="8" spans="1:15" s="59" customFormat="1" ht="10.199999999999999" x14ac:dyDescent="0.2">
      <c r="A8" s="67"/>
      <c r="B8" s="46" t="s">
        <v>120</v>
      </c>
      <c r="C8" s="48" t="s">
        <v>121</v>
      </c>
      <c r="D8" s="46"/>
      <c r="E8" s="47" t="s">
        <v>120</v>
      </c>
      <c r="F8" s="48" t="s">
        <v>121</v>
      </c>
      <c r="G8" s="46"/>
      <c r="H8" s="47" t="s">
        <v>120</v>
      </c>
      <c r="I8" s="48" t="s">
        <v>121</v>
      </c>
      <c r="J8" s="46"/>
      <c r="K8" s="47" t="s">
        <v>120</v>
      </c>
      <c r="L8" s="48" t="s">
        <v>121</v>
      </c>
      <c r="M8" s="46"/>
      <c r="N8" s="47" t="s">
        <v>120</v>
      </c>
      <c r="O8" s="48" t="s">
        <v>121</v>
      </c>
    </row>
    <row r="9" spans="1:15" x14ac:dyDescent="0.25">
      <c r="A9" s="3"/>
      <c r="B9" s="99"/>
      <c r="C9" s="100"/>
      <c r="D9" s="69"/>
      <c r="E9" s="15"/>
      <c r="F9" s="74"/>
      <c r="G9" s="69"/>
      <c r="H9" s="15"/>
      <c r="I9" s="74"/>
      <c r="J9" s="69"/>
      <c r="K9" s="15"/>
      <c r="L9" s="74"/>
      <c r="M9" s="69"/>
      <c r="N9" s="15"/>
      <c r="O9" s="74"/>
    </row>
    <row r="10" spans="1:15" x14ac:dyDescent="0.25">
      <c r="A10" s="4" t="s">
        <v>1</v>
      </c>
      <c r="B10" s="92">
        <v>0</v>
      </c>
      <c r="C10" s="93">
        <v>0</v>
      </c>
      <c r="D10" s="70">
        <v>0</v>
      </c>
      <c r="E10" s="17">
        <v>0</v>
      </c>
      <c r="F10" s="75">
        <v>0</v>
      </c>
      <c r="G10" s="70">
        <v>0</v>
      </c>
      <c r="H10" s="17">
        <v>0</v>
      </c>
      <c r="I10" s="75">
        <v>0</v>
      </c>
      <c r="J10" s="70">
        <v>0</v>
      </c>
      <c r="K10" s="17">
        <v>0</v>
      </c>
      <c r="L10" s="75">
        <v>0</v>
      </c>
      <c r="M10" s="70">
        <v>0</v>
      </c>
      <c r="N10" s="17">
        <v>0</v>
      </c>
      <c r="O10" s="75">
        <v>0</v>
      </c>
    </row>
    <row r="11" spans="1:15" x14ac:dyDescent="0.25">
      <c r="A11" s="4" t="s">
        <v>2</v>
      </c>
      <c r="B11" s="92">
        <v>0</v>
      </c>
      <c r="C11" s="93">
        <v>0</v>
      </c>
      <c r="D11" s="70">
        <v>0</v>
      </c>
      <c r="E11" s="17">
        <v>0</v>
      </c>
      <c r="F11" s="75">
        <v>0</v>
      </c>
      <c r="G11" s="70">
        <v>0</v>
      </c>
      <c r="H11" s="17">
        <v>0</v>
      </c>
      <c r="I11" s="75">
        <v>0</v>
      </c>
      <c r="J11" s="70">
        <v>0</v>
      </c>
      <c r="K11" s="17">
        <v>0</v>
      </c>
      <c r="L11" s="75">
        <v>0</v>
      </c>
      <c r="M11" s="70">
        <v>0</v>
      </c>
      <c r="N11" s="17">
        <v>0</v>
      </c>
      <c r="O11" s="75">
        <v>0</v>
      </c>
    </row>
    <row r="12" spans="1:15" x14ac:dyDescent="0.25">
      <c r="A12" s="4" t="s">
        <v>3</v>
      </c>
      <c r="B12" s="92">
        <v>0</v>
      </c>
      <c r="C12" s="93">
        <v>0</v>
      </c>
      <c r="D12" s="70">
        <v>0</v>
      </c>
      <c r="E12" s="17">
        <v>0</v>
      </c>
      <c r="F12" s="75">
        <v>0</v>
      </c>
      <c r="G12" s="70">
        <v>0</v>
      </c>
      <c r="H12" s="17">
        <v>0</v>
      </c>
      <c r="I12" s="75">
        <v>0</v>
      </c>
      <c r="J12" s="70">
        <v>0</v>
      </c>
      <c r="K12" s="17">
        <v>0</v>
      </c>
      <c r="L12" s="75">
        <v>0</v>
      </c>
      <c r="M12" s="70">
        <v>0</v>
      </c>
      <c r="N12" s="17">
        <v>0</v>
      </c>
      <c r="O12" s="75">
        <v>0</v>
      </c>
    </row>
    <row r="13" spans="1:15" x14ac:dyDescent="0.25">
      <c r="A13" s="4" t="s">
        <v>4</v>
      </c>
      <c r="B13" s="92">
        <v>0</v>
      </c>
      <c r="C13" s="93">
        <v>0</v>
      </c>
      <c r="D13" s="70">
        <v>0</v>
      </c>
      <c r="E13" s="17">
        <v>0</v>
      </c>
      <c r="F13" s="75">
        <v>0</v>
      </c>
      <c r="G13" s="70">
        <v>0</v>
      </c>
      <c r="H13" s="17">
        <v>0</v>
      </c>
      <c r="I13" s="75">
        <v>0</v>
      </c>
      <c r="J13" s="70">
        <v>0</v>
      </c>
      <c r="K13" s="17">
        <v>0</v>
      </c>
      <c r="L13" s="75">
        <v>0</v>
      </c>
      <c r="M13" s="70">
        <v>0</v>
      </c>
      <c r="N13" s="17">
        <v>0</v>
      </c>
      <c r="O13" s="75">
        <v>0</v>
      </c>
    </row>
    <row r="14" spans="1:15" x14ac:dyDescent="0.25">
      <c r="A14" s="4" t="s">
        <v>5</v>
      </c>
      <c r="B14" s="92">
        <v>-83709</v>
      </c>
      <c r="C14" s="93">
        <v>-130127</v>
      </c>
      <c r="D14" s="70" t="s">
        <v>326</v>
      </c>
      <c r="E14" s="17">
        <v>0</v>
      </c>
      <c r="F14" s="75">
        <v>0</v>
      </c>
      <c r="G14" s="70" t="s">
        <v>327</v>
      </c>
      <c r="H14" s="17">
        <v>-83709</v>
      </c>
      <c r="I14" s="75">
        <v>-130127</v>
      </c>
      <c r="J14" s="70" t="s">
        <v>328</v>
      </c>
      <c r="K14" s="17">
        <v>0</v>
      </c>
      <c r="L14" s="75">
        <v>0</v>
      </c>
      <c r="M14" s="70">
        <v>0</v>
      </c>
      <c r="N14" s="17">
        <v>0</v>
      </c>
      <c r="O14" s="75">
        <v>0</v>
      </c>
    </row>
    <row r="15" spans="1:15" x14ac:dyDescent="0.25">
      <c r="A15" s="4" t="s">
        <v>6</v>
      </c>
      <c r="B15" s="92">
        <v>0</v>
      </c>
      <c r="C15" s="93">
        <v>0</v>
      </c>
      <c r="D15" s="70">
        <v>0</v>
      </c>
      <c r="E15" s="17">
        <v>0</v>
      </c>
      <c r="F15" s="75">
        <v>0</v>
      </c>
      <c r="G15" s="70">
        <v>0</v>
      </c>
      <c r="H15" s="17">
        <v>0</v>
      </c>
      <c r="I15" s="75">
        <v>0</v>
      </c>
      <c r="J15" s="70">
        <v>0</v>
      </c>
      <c r="K15" s="17">
        <v>0</v>
      </c>
      <c r="L15" s="75">
        <v>0</v>
      </c>
      <c r="M15" s="70">
        <v>0</v>
      </c>
      <c r="N15" s="17">
        <v>0</v>
      </c>
      <c r="O15" s="75">
        <v>0</v>
      </c>
    </row>
    <row r="16" spans="1:15" x14ac:dyDescent="0.25">
      <c r="A16" s="4" t="s">
        <v>7</v>
      </c>
      <c r="B16" s="92">
        <v>0</v>
      </c>
      <c r="C16" s="93">
        <v>0</v>
      </c>
      <c r="D16" s="70">
        <v>0</v>
      </c>
      <c r="E16" s="17">
        <v>0</v>
      </c>
      <c r="F16" s="75">
        <v>0</v>
      </c>
      <c r="G16" s="70">
        <v>0</v>
      </c>
      <c r="H16" s="17">
        <v>0</v>
      </c>
      <c r="I16" s="75">
        <v>0</v>
      </c>
      <c r="J16" s="70">
        <v>0</v>
      </c>
      <c r="K16" s="17">
        <v>0</v>
      </c>
      <c r="L16" s="75">
        <v>0</v>
      </c>
      <c r="M16" s="70">
        <v>0</v>
      </c>
      <c r="N16" s="17">
        <v>0</v>
      </c>
      <c r="O16" s="75">
        <v>0</v>
      </c>
    </row>
    <row r="17" spans="1:15" x14ac:dyDescent="0.25">
      <c r="A17" s="4" t="s">
        <v>8</v>
      </c>
      <c r="B17" s="92">
        <v>3399000</v>
      </c>
      <c r="C17" s="93">
        <v>0</v>
      </c>
      <c r="D17" s="70" t="s">
        <v>329</v>
      </c>
      <c r="E17" s="17">
        <v>3399000</v>
      </c>
      <c r="F17" s="75">
        <v>0</v>
      </c>
      <c r="G17" s="70">
        <v>0</v>
      </c>
      <c r="H17" s="17">
        <v>0</v>
      </c>
      <c r="I17" s="75">
        <v>0</v>
      </c>
      <c r="J17" s="70">
        <v>0</v>
      </c>
      <c r="K17" s="17">
        <v>0</v>
      </c>
      <c r="L17" s="75">
        <v>0</v>
      </c>
      <c r="M17" s="70">
        <v>0</v>
      </c>
      <c r="N17" s="17">
        <v>0</v>
      </c>
      <c r="O17" s="75">
        <v>0</v>
      </c>
    </row>
    <row r="18" spans="1:15" x14ac:dyDescent="0.25">
      <c r="A18" s="4" t="s">
        <v>9</v>
      </c>
      <c r="B18" s="92">
        <v>4299652</v>
      </c>
      <c r="C18" s="93">
        <v>0</v>
      </c>
      <c r="D18" s="70" t="s">
        <v>330</v>
      </c>
      <c r="E18" s="17">
        <v>3656997</v>
      </c>
      <c r="F18" s="75">
        <v>0</v>
      </c>
      <c r="G18" s="70" t="s">
        <v>331</v>
      </c>
      <c r="H18" s="17">
        <v>642655</v>
      </c>
      <c r="I18" s="75">
        <v>0</v>
      </c>
      <c r="J18" s="70">
        <v>0</v>
      </c>
      <c r="K18" s="17">
        <v>0</v>
      </c>
      <c r="L18" s="75">
        <v>0</v>
      </c>
      <c r="M18" s="70">
        <v>0</v>
      </c>
      <c r="N18" s="17">
        <v>0</v>
      </c>
      <c r="O18" s="75">
        <v>0</v>
      </c>
    </row>
    <row r="19" spans="1:15" x14ac:dyDescent="0.25">
      <c r="A19" s="4" t="s">
        <v>10</v>
      </c>
      <c r="B19" s="92">
        <v>0</v>
      </c>
      <c r="C19" s="93">
        <v>0</v>
      </c>
      <c r="D19" s="70" t="s">
        <v>332</v>
      </c>
      <c r="E19" s="17">
        <v>0</v>
      </c>
      <c r="F19" s="75">
        <v>0</v>
      </c>
      <c r="G19" s="70" t="s">
        <v>333</v>
      </c>
      <c r="H19" s="17">
        <v>0</v>
      </c>
      <c r="I19" s="75">
        <v>0</v>
      </c>
      <c r="J19" s="70">
        <v>0</v>
      </c>
      <c r="K19" s="17">
        <v>0</v>
      </c>
      <c r="L19" s="75">
        <v>0</v>
      </c>
      <c r="M19" s="70">
        <v>0</v>
      </c>
      <c r="N19" s="17">
        <v>0</v>
      </c>
      <c r="O19" s="75">
        <v>0</v>
      </c>
    </row>
    <row r="20" spans="1:15" x14ac:dyDescent="0.25">
      <c r="A20" s="4" t="s">
        <v>11</v>
      </c>
      <c r="B20" s="92">
        <v>0</v>
      </c>
      <c r="C20" s="93">
        <v>0</v>
      </c>
      <c r="D20" s="70">
        <v>0</v>
      </c>
      <c r="E20" s="17">
        <v>0</v>
      </c>
      <c r="F20" s="75">
        <v>0</v>
      </c>
      <c r="G20" s="70">
        <v>0</v>
      </c>
      <c r="H20" s="17">
        <v>0</v>
      </c>
      <c r="I20" s="75">
        <v>0</v>
      </c>
      <c r="J20" s="70">
        <v>0</v>
      </c>
      <c r="K20" s="17">
        <v>0</v>
      </c>
      <c r="L20" s="75">
        <v>0</v>
      </c>
      <c r="M20" s="70">
        <v>0</v>
      </c>
      <c r="N20" s="17">
        <v>0</v>
      </c>
      <c r="O20" s="75">
        <v>0</v>
      </c>
    </row>
    <row r="21" spans="1:15" x14ac:dyDescent="0.25">
      <c r="A21" s="4" t="s">
        <v>12</v>
      </c>
      <c r="B21" s="92">
        <v>0</v>
      </c>
      <c r="C21" s="93">
        <v>0</v>
      </c>
      <c r="D21" s="70">
        <v>0</v>
      </c>
      <c r="E21" s="17">
        <v>0</v>
      </c>
      <c r="F21" s="75">
        <v>0</v>
      </c>
      <c r="G21" s="70">
        <v>0</v>
      </c>
      <c r="H21" s="17">
        <v>0</v>
      </c>
      <c r="I21" s="75">
        <v>0</v>
      </c>
      <c r="J21" s="70">
        <v>0</v>
      </c>
      <c r="K21" s="17">
        <v>0</v>
      </c>
      <c r="L21" s="75">
        <v>0</v>
      </c>
      <c r="M21" s="70">
        <v>0</v>
      </c>
      <c r="N21" s="17">
        <v>0</v>
      </c>
      <c r="O21" s="75">
        <v>0</v>
      </c>
    </row>
    <row r="22" spans="1:15" x14ac:dyDescent="0.25">
      <c r="A22" s="4" t="s">
        <v>13</v>
      </c>
      <c r="B22" s="92">
        <v>0</v>
      </c>
      <c r="C22" s="93">
        <v>0</v>
      </c>
      <c r="D22" s="70">
        <v>0</v>
      </c>
      <c r="E22" s="17">
        <v>0</v>
      </c>
      <c r="F22" s="75">
        <v>0</v>
      </c>
      <c r="G22" s="70">
        <v>0</v>
      </c>
      <c r="H22" s="17">
        <v>0</v>
      </c>
      <c r="I22" s="75">
        <v>0</v>
      </c>
      <c r="J22" s="70">
        <v>0</v>
      </c>
      <c r="K22" s="17">
        <v>0</v>
      </c>
      <c r="L22" s="75">
        <v>0</v>
      </c>
      <c r="M22" s="70">
        <v>0</v>
      </c>
      <c r="N22" s="17">
        <v>0</v>
      </c>
      <c r="O22" s="75">
        <v>0</v>
      </c>
    </row>
    <row r="23" spans="1:15" x14ac:dyDescent="0.25">
      <c r="A23" s="4" t="s">
        <v>14</v>
      </c>
      <c r="B23" s="92">
        <v>-9836797</v>
      </c>
      <c r="C23" s="93">
        <v>1163974.8400000001</v>
      </c>
      <c r="D23" s="70" t="s">
        <v>334</v>
      </c>
      <c r="E23" s="17">
        <v>0</v>
      </c>
      <c r="F23" s="75">
        <v>0</v>
      </c>
      <c r="G23" s="70" t="s">
        <v>335</v>
      </c>
      <c r="H23" s="17">
        <v>0</v>
      </c>
      <c r="I23" s="75">
        <v>1163974.8400000001</v>
      </c>
      <c r="J23" s="70" t="s">
        <v>336</v>
      </c>
      <c r="K23" s="17">
        <v>33203</v>
      </c>
      <c r="L23" s="75">
        <v>0</v>
      </c>
      <c r="M23" s="70" t="s">
        <v>337</v>
      </c>
      <c r="N23" s="17">
        <v>-9870000</v>
      </c>
      <c r="O23" s="75">
        <v>0</v>
      </c>
    </row>
    <row r="24" spans="1:15" x14ac:dyDescent="0.25">
      <c r="A24" s="4" t="s">
        <v>15</v>
      </c>
      <c r="B24" s="92">
        <v>0</v>
      </c>
      <c r="C24" s="93">
        <v>0</v>
      </c>
      <c r="D24" s="70" t="s">
        <v>338</v>
      </c>
      <c r="E24" s="17">
        <v>0</v>
      </c>
      <c r="F24" s="75">
        <v>0</v>
      </c>
      <c r="G24" s="70" t="s">
        <v>339</v>
      </c>
      <c r="H24" s="17">
        <v>0</v>
      </c>
      <c r="I24" s="75">
        <v>0</v>
      </c>
      <c r="J24" s="70" t="s">
        <v>340</v>
      </c>
      <c r="K24" s="17">
        <v>0</v>
      </c>
      <c r="L24" s="75">
        <v>0</v>
      </c>
      <c r="M24" s="70">
        <v>0</v>
      </c>
      <c r="N24" s="17">
        <v>0</v>
      </c>
      <c r="O24" s="75">
        <v>0</v>
      </c>
    </row>
    <row r="25" spans="1:15" x14ac:dyDescent="0.25">
      <c r="A25" s="4" t="s">
        <v>16</v>
      </c>
      <c r="B25" s="92">
        <v>0</v>
      </c>
      <c r="C25" s="93">
        <v>0</v>
      </c>
      <c r="D25" s="70">
        <v>0</v>
      </c>
      <c r="E25" s="17">
        <v>0</v>
      </c>
      <c r="F25" s="75">
        <v>0</v>
      </c>
      <c r="G25" s="70">
        <v>0</v>
      </c>
      <c r="H25" s="17">
        <v>0</v>
      </c>
      <c r="I25" s="75">
        <v>0</v>
      </c>
      <c r="J25" s="70">
        <v>0</v>
      </c>
      <c r="K25" s="17">
        <v>0</v>
      </c>
      <c r="L25" s="75">
        <v>0</v>
      </c>
      <c r="M25" s="70">
        <v>0</v>
      </c>
      <c r="N25" s="17">
        <v>0</v>
      </c>
      <c r="O25" s="75">
        <v>0</v>
      </c>
    </row>
    <row r="26" spans="1:15" x14ac:dyDescent="0.25">
      <c r="A26" s="4" t="s">
        <v>17</v>
      </c>
      <c r="B26" s="92">
        <v>0</v>
      </c>
      <c r="C26" s="93">
        <v>0</v>
      </c>
      <c r="D26" s="70" t="s">
        <v>341</v>
      </c>
      <c r="E26" s="17">
        <v>0</v>
      </c>
      <c r="F26" s="75">
        <v>0</v>
      </c>
      <c r="G26" s="70">
        <v>0</v>
      </c>
      <c r="H26" s="17">
        <v>0</v>
      </c>
      <c r="I26" s="75">
        <v>0</v>
      </c>
      <c r="J26" s="70">
        <v>0</v>
      </c>
      <c r="K26" s="17">
        <v>0</v>
      </c>
      <c r="L26" s="75">
        <v>0</v>
      </c>
      <c r="M26" s="70">
        <v>0</v>
      </c>
      <c r="N26" s="17">
        <v>0</v>
      </c>
      <c r="O26" s="75">
        <v>0</v>
      </c>
    </row>
    <row r="27" spans="1:15" x14ac:dyDescent="0.25">
      <c r="A27" s="4" t="s">
        <v>18</v>
      </c>
      <c r="B27" s="92">
        <v>0</v>
      </c>
      <c r="C27" s="93">
        <v>0</v>
      </c>
      <c r="D27" s="70" t="s">
        <v>342</v>
      </c>
      <c r="E27" s="17">
        <v>0</v>
      </c>
      <c r="F27" s="75">
        <v>0</v>
      </c>
      <c r="G27" s="70" t="s">
        <v>343</v>
      </c>
      <c r="H27" s="17">
        <v>0</v>
      </c>
      <c r="I27" s="75">
        <v>0</v>
      </c>
      <c r="J27" s="70" t="s">
        <v>344</v>
      </c>
      <c r="K27" s="17">
        <v>0</v>
      </c>
      <c r="L27" s="75">
        <v>0</v>
      </c>
      <c r="M27" s="70">
        <v>0</v>
      </c>
      <c r="N27" s="17">
        <v>0</v>
      </c>
      <c r="O27" s="75">
        <v>0</v>
      </c>
    </row>
    <row r="28" spans="1:15" x14ac:dyDescent="0.25">
      <c r="A28" s="4" t="s">
        <v>19</v>
      </c>
      <c r="B28" s="92">
        <v>0</v>
      </c>
      <c r="C28" s="93">
        <v>0</v>
      </c>
      <c r="D28" s="70">
        <v>0</v>
      </c>
      <c r="E28" s="17">
        <v>0</v>
      </c>
      <c r="F28" s="75">
        <v>0</v>
      </c>
      <c r="G28" s="70">
        <v>0</v>
      </c>
      <c r="H28" s="17">
        <v>0</v>
      </c>
      <c r="I28" s="75">
        <v>0</v>
      </c>
      <c r="J28" s="70">
        <v>0</v>
      </c>
      <c r="K28" s="17">
        <v>0</v>
      </c>
      <c r="L28" s="75">
        <v>0</v>
      </c>
      <c r="M28" s="70">
        <v>0</v>
      </c>
      <c r="N28" s="17">
        <v>0</v>
      </c>
      <c r="O28" s="75">
        <v>0</v>
      </c>
    </row>
    <row r="29" spans="1:15" x14ac:dyDescent="0.25">
      <c r="A29" s="4" t="s">
        <v>20</v>
      </c>
      <c r="B29" s="92">
        <v>1000868.3599999999</v>
      </c>
      <c r="C29" s="93">
        <v>0</v>
      </c>
      <c r="D29" s="70" t="s">
        <v>345</v>
      </c>
      <c r="E29" s="17">
        <v>0</v>
      </c>
      <c r="F29" s="75">
        <v>0</v>
      </c>
      <c r="G29" s="70" t="s">
        <v>346</v>
      </c>
      <c r="H29" s="17">
        <v>0</v>
      </c>
      <c r="I29" s="75">
        <v>0</v>
      </c>
      <c r="J29" s="70" t="s">
        <v>347</v>
      </c>
      <c r="K29" s="17">
        <v>0</v>
      </c>
      <c r="L29" s="75">
        <v>0</v>
      </c>
      <c r="M29" s="70" t="s">
        <v>348</v>
      </c>
      <c r="N29" s="17">
        <v>1000868.3599999999</v>
      </c>
      <c r="O29" s="75">
        <v>0</v>
      </c>
    </row>
    <row r="30" spans="1:15" x14ac:dyDescent="0.25">
      <c r="A30" s="4" t="s">
        <v>21</v>
      </c>
      <c r="B30" s="92">
        <v>0</v>
      </c>
      <c r="C30" s="93">
        <v>0</v>
      </c>
      <c r="D30" s="70">
        <v>0</v>
      </c>
      <c r="E30" s="17">
        <v>0</v>
      </c>
      <c r="F30" s="75">
        <v>0</v>
      </c>
      <c r="G30" s="70">
        <v>0</v>
      </c>
      <c r="H30" s="17">
        <v>0</v>
      </c>
      <c r="I30" s="75">
        <v>0</v>
      </c>
      <c r="J30" s="70">
        <v>0</v>
      </c>
      <c r="K30" s="17">
        <v>0</v>
      </c>
      <c r="L30" s="75">
        <v>0</v>
      </c>
      <c r="M30" s="70">
        <v>0</v>
      </c>
      <c r="N30" s="17">
        <v>0</v>
      </c>
      <c r="O30" s="75">
        <v>0</v>
      </c>
    </row>
    <row r="31" spans="1:15" x14ac:dyDescent="0.25">
      <c r="A31" s="4" t="s">
        <v>22</v>
      </c>
      <c r="B31" s="92">
        <v>0</v>
      </c>
      <c r="C31" s="93">
        <v>118666749</v>
      </c>
      <c r="D31" s="70" t="s">
        <v>349</v>
      </c>
      <c r="E31" s="17">
        <v>0</v>
      </c>
      <c r="F31" s="75">
        <v>118666749</v>
      </c>
      <c r="G31" s="70">
        <v>0</v>
      </c>
      <c r="H31" s="17">
        <v>0</v>
      </c>
      <c r="I31" s="75">
        <v>0</v>
      </c>
      <c r="J31" s="70">
        <v>0</v>
      </c>
      <c r="K31" s="17">
        <v>0</v>
      </c>
      <c r="L31" s="75">
        <v>0</v>
      </c>
      <c r="M31" s="70">
        <v>0</v>
      </c>
      <c r="N31" s="17">
        <v>0</v>
      </c>
      <c r="O31" s="75">
        <v>0</v>
      </c>
    </row>
    <row r="32" spans="1:15" x14ac:dyDescent="0.25">
      <c r="A32" s="4" t="s">
        <v>23</v>
      </c>
      <c r="B32" s="92">
        <v>0</v>
      </c>
      <c r="C32" s="93">
        <v>0</v>
      </c>
      <c r="D32" s="70">
        <v>0</v>
      </c>
      <c r="E32" s="17">
        <v>0</v>
      </c>
      <c r="F32" s="75">
        <v>0</v>
      </c>
      <c r="G32" s="70">
        <v>0</v>
      </c>
      <c r="H32" s="17">
        <v>0</v>
      </c>
      <c r="I32" s="75">
        <v>0</v>
      </c>
      <c r="J32" s="70">
        <v>0</v>
      </c>
      <c r="K32" s="17">
        <v>0</v>
      </c>
      <c r="L32" s="75">
        <v>0</v>
      </c>
      <c r="M32" s="70">
        <v>0</v>
      </c>
      <c r="N32" s="17">
        <v>0</v>
      </c>
      <c r="O32" s="75">
        <v>0</v>
      </c>
    </row>
    <row r="33" spans="1:15" x14ac:dyDescent="0.25">
      <c r="A33" s="4" t="s">
        <v>24</v>
      </c>
      <c r="B33" s="92">
        <v>0</v>
      </c>
      <c r="C33" s="93">
        <v>657000</v>
      </c>
      <c r="D33" s="70">
        <v>0</v>
      </c>
      <c r="E33" s="17">
        <v>0</v>
      </c>
      <c r="F33" s="75">
        <v>0</v>
      </c>
      <c r="G33" s="70" t="s">
        <v>350</v>
      </c>
      <c r="H33" s="17">
        <v>0</v>
      </c>
      <c r="I33" s="75">
        <v>657000</v>
      </c>
      <c r="J33" s="70">
        <v>0</v>
      </c>
      <c r="K33" s="17">
        <v>0</v>
      </c>
      <c r="L33" s="75">
        <v>0</v>
      </c>
      <c r="M33" s="70">
        <v>0</v>
      </c>
      <c r="N33" s="17">
        <v>0</v>
      </c>
      <c r="O33" s="75">
        <v>0</v>
      </c>
    </row>
    <row r="34" spans="1:15" x14ac:dyDescent="0.25">
      <c r="A34" s="4" t="s">
        <v>25</v>
      </c>
      <c r="B34" s="92">
        <v>0</v>
      </c>
      <c r="C34" s="93">
        <v>0</v>
      </c>
      <c r="D34" s="70">
        <v>0</v>
      </c>
      <c r="E34" s="17">
        <v>0</v>
      </c>
      <c r="F34" s="75">
        <v>0</v>
      </c>
      <c r="G34" s="70">
        <v>0</v>
      </c>
      <c r="H34" s="17">
        <v>0</v>
      </c>
      <c r="I34" s="75">
        <v>0</v>
      </c>
      <c r="J34" s="70">
        <v>0</v>
      </c>
      <c r="K34" s="17">
        <v>0</v>
      </c>
      <c r="L34" s="75">
        <v>0</v>
      </c>
      <c r="M34" s="70">
        <v>0</v>
      </c>
      <c r="N34" s="17">
        <v>0</v>
      </c>
      <c r="O34" s="75">
        <v>0</v>
      </c>
    </row>
    <row r="35" spans="1:15" x14ac:dyDescent="0.25">
      <c r="A35" s="4" t="s">
        <v>26</v>
      </c>
      <c r="B35" s="92">
        <v>125016</v>
      </c>
      <c r="C35" s="93">
        <v>16489195</v>
      </c>
      <c r="D35" s="70" t="s">
        <v>351</v>
      </c>
      <c r="E35" s="17">
        <v>0</v>
      </c>
      <c r="F35" s="75">
        <v>0</v>
      </c>
      <c r="G35" s="70" t="s">
        <v>352</v>
      </c>
      <c r="H35" s="17">
        <v>0</v>
      </c>
      <c r="I35" s="75">
        <v>16308124</v>
      </c>
      <c r="J35" s="70" t="s">
        <v>353</v>
      </c>
      <c r="K35" s="17">
        <v>0</v>
      </c>
      <c r="L35" s="75">
        <v>181071</v>
      </c>
      <c r="M35" s="70" t="s">
        <v>354</v>
      </c>
      <c r="N35" s="17">
        <v>125016</v>
      </c>
      <c r="O35" s="75">
        <v>0</v>
      </c>
    </row>
    <row r="36" spans="1:15" x14ac:dyDescent="0.25">
      <c r="A36" s="4" t="s">
        <v>27</v>
      </c>
      <c r="B36" s="92">
        <v>5551938.8099999996</v>
      </c>
      <c r="C36" s="93">
        <v>38159547.689999998</v>
      </c>
      <c r="D36" s="70" t="s">
        <v>355</v>
      </c>
      <c r="E36" s="17">
        <v>5551938.8099999996</v>
      </c>
      <c r="F36" s="75">
        <v>38159547.689999998</v>
      </c>
      <c r="G36" s="70">
        <v>0</v>
      </c>
      <c r="H36" s="17">
        <v>0</v>
      </c>
      <c r="I36" s="75">
        <v>0</v>
      </c>
      <c r="J36" s="70">
        <v>0</v>
      </c>
      <c r="K36" s="17">
        <v>0</v>
      </c>
      <c r="L36" s="75">
        <v>0</v>
      </c>
      <c r="M36" s="70">
        <v>0</v>
      </c>
      <c r="N36" s="17">
        <v>0</v>
      </c>
      <c r="O36" s="75">
        <v>0</v>
      </c>
    </row>
    <row r="37" spans="1:15" x14ac:dyDescent="0.25">
      <c r="A37" s="4" t="s">
        <v>28</v>
      </c>
      <c r="B37" s="92">
        <v>0</v>
      </c>
      <c r="C37" s="93">
        <v>18458</v>
      </c>
      <c r="D37" s="70" t="s">
        <v>356</v>
      </c>
      <c r="E37" s="17">
        <v>0</v>
      </c>
      <c r="F37" s="75">
        <v>18458</v>
      </c>
      <c r="G37" s="70">
        <v>0</v>
      </c>
      <c r="H37" s="17">
        <v>0</v>
      </c>
      <c r="I37" s="75">
        <v>0</v>
      </c>
      <c r="J37" s="70">
        <v>0</v>
      </c>
      <c r="K37" s="17">
        <v>0</v>
      </c>
      <c r="L37" s="75">
        <v>0</v>
      </c>
      <c r="M37" s="70">
        <v>0</v>
      </c>
      <c r="N37" s="17">
        <v>0</v>
      </c>
      <c r="O37" s="75">
        <v>0</v>
      </c>
    </row>
    <row r="38" spans="1:15" x14ac:dyDescent="0.25">
      <c r="A38" s="4" t="s">
        <v>29</v>
      </c>
      <c r="B38" s="92">
        <v>0</v>
      </c>
      <c r="C38" s="93">
        <v>0</v>
      </c>
      <c r="D38" s="70">
        <v>0</v>
      </c>
      <c r="E38" s="17">
        <v>0</v>
      </c>
      <c r="F38" s="75">
        <v>0</v>
      </c>
      <c r="G38" s="70">
        <v>0</v>
      </c>
      <c r="H38" s="17">
        <v>0</v>
      </c>
      <c r="I38" s="75">
        <v>0</v>
      </c>
      <c r="J38" s="70">
        <v>0</v>
      </c>
      <c r="K38" s="17">
        <v>0</v>
      </c>
      <c r="L38" s="75">
        <v>0</v>
      </c>
      <c r="M38" s="70">
        <v>0</v>
      </c>
      <c r="N38" s="17">
        <v>0</v>
      </c>
      <c r="O38" s="75">
        <v>0</v>
      </c>
    </row>
    <row r="39" spans="1:15" x14ac:dyDescent="0.25">
      <c r="A39" s="4" t="s">
        <v>30</v>
      </c>
      <c r="B39" s="92">
        <v>0</v>
      </c>
      <c r="C39" s="93">
        <v>0</v>
      </c>
      <c r="D39" s="70" t="s">
        <v>357</v>
      </c>
      <c r="E39" s="17">
        <v>0</v>
      </c>
      <c r="F39" s="75">
        <v>0</v>
      </c>
      <c r="G39" s="70">
        <v>0</v>
      </c>
      <c r="H39" s="17">
        <v>0</v>
      </c>
      <c r="I39" s="75">
        <v>0</v>
      </c>
      <c r="J39" s="70">
        <v>0</v>
      </c>
      <c r="K39" s="17">
        <v>0</v>
      </c>
      <c r="L39" s="75">
        <v>0</v>
      </c>
      <c r="M39" s="70">
        <v>0</v>
      </c>
      <c r="N39" s="17">
        <v>0</v>
      </c>
      <c r="O39" s="75">
        <v>0</v>
      </c>
    </row>
    <row r="40" spans="1:15" x14ac:dyDescent="0.25">
      <c r="A40" s="4" t="s">
        <v>31</v>
      </c>
      <c r="B40" s="92">
        <v>0</v>
      </c>
      <c r="C40" s="93">
        <v>279477</v>
      </c>
      <c r="D40" s="70">
        <v>0</v>
      </c>
      <c r="E40" s="17">
        <v>0</v>
      </c>
      <c r="F40" s="75">
        <v>0</v>
      </c>
      <c r="G40" s="70" t="s">
        <v>358</v>
      </c>
      <c r="H40" s="17">
        <v>0</v>
      </c>
      <c r="I40" s="75">
        <v>0</v>
      </c>
      <c r="J40" s="70">
        <v>0</v>
      </c>
      <c r="K40" s="17">
        <v>0</v>
      </c>
      <c r="L40" s="75">
        <v>0</v>
      </c>
      <c r="M40" s="70">
        <v>0</v>
      </c>
      <c r="N40" s="17">
        <v>0</v>
      </c>
      <c r="O40" s="75">
        <v>279477</v>
      </c>
    </row>
    <row r="41" spans="1:15" x14ac:dyDescent="0.25">
      <c r="A41" s="4" t="s">
        <v>32</v>
      </c>
      <c r="B41" s="92">
        <v>0</v>
      </c>
      <c r="C41" s="93">
        <v>0</v>
      </c>
      <c r="D41" s="70">
        <v>0</v>
      </c>
      <c r="E41" s="17">
        <v>0</v>
      </c>
      <c r="F41" s="75">
        <v>0</v>
      </c>
      <c r="G41" s="70">
        <v>0</v>
      </c>
      <c r="H41" s="17">
        <v>0</v>
      </c>
      <c r="I41" s="75">
        <v>0</v>
      </c>
      <c r="J41" s="70">
        <v>0</v>
      </c>
      <c r="K41" s="17">
        <v>0</v>
      </c>
      <c r="L41" s="75">
        <v>0</v>
      </c>
      <c r="M41" s="70">
        <v>0</v>
      </c>
      <c r="N41" s="17">
        <v>0</v>
      </c>
      <c r="O41" s="75">
        <v>0</v>
      </c>
    </row>
    <row r="42" spans="1:15" x14ac:dyDescent="0.25">
      <c r="A42" s="4" t="s">
        <v>33</v>
      </c>
      <c r="B42" s="92">
        <v>0</v>
      </c>
      <c r="C42" s="93">
        <v>0</v>
      </c>
      <c r="D42" s="70">
        <v>0</v>
      </c>
      <c r="E42" s="17">
        <v>0</v>
      </c>
      <c r="F42" s="75">
        <v>0</v>
      </c>
      <c r="G42" s="70">
        <v>0</v>
      </c>
      <c r="H42" s="17">
        <v>0</v>
      </c>
      <c r="I42" s="75">
        <v>0</v>
      </c>
      <c r="J42" s="70">
        <v>0</v>
      </c>
      <c r="K42" s="17">
        <v>0</v>
      </c>
      <c r="L42" s="75">
        <v>0</v>
      </c>
      <c r="M42" s="70">
        <v>0</v>
      </c>
      <c r="N42" s="17">
        <v>0</v>
      </c>
      <c r="O42" s="75">
        <v>0</v>
      </c>
    </row>
    <row r="43" spans="1:15" x14ac:dyDescent="0.25">
      <c r="A43" s="4" t="s">
        <v>34</v>
      </c>
      <c r="B43" s="92">
        <v>0</v>
      </c>
      <c r="C43" s="93">
        <v>0</v>
      </c>
      <c r="D43" s="70">
        <v>0</v>
      </c>
      <c r="E43" s="17">
        <v>0</v>
      </c>
      <c r="F43" s="75">
        <v>0</v>
      </c>
      <c r="G43" s="70">
        <v>0</v>
      </c>
      <c r="H43" s="17">
        <v>0</v>
      </c>
      <c r="I43" s="75">
        <v>0</v>
      </c>
      <c r="J43" s="70">
        <v>0</v>
      </c>
      <c r="K43" s="17">
        <v>0</v>
      </c>
      <c r="L43" s="75">
        <v>0</v>
      </c>
      <c r="M43" s="70">
        <v>0</v>
      </c>
      <c r="N43" s="17">
        <v>0</v>
      </c>
      <c r="O43" s="75">
        <v>0</v>
      </c>
    </row>
    <row r="44" spans="1:15" x14ac:dyDescent="0.25">
      <c r="A44" s="4" t="s">
        <v>35</v>
      </c>
      <c r="B44" s="92">
        <v>0</v>
      </c>
      <c r="C44" s="93">
        <v>0</v>
      </c>
      <c r="D44" s="70" t="s">
        <v>359</v>
      </c>
      <c r="E44" s="17">
        <v>0</v>
      </c>
      <c r="F44" s="75">
        <v>0</v>
      </c>
      <c r="G44" s="70" t="s">
        <v>360</v>
      </c>
      <c r="H44" s="17">
        <v>0</v>
      </c>
      <c r="I44" s="75">
        <v>0</v>
      </c>
      <c r="J44" s="70">
        <v>0</v>
      </c>
      <c r="K44" s="17">
        <v>0</v>
      </c>
      <c r="L44" s="75">
        <v>0</v>
      </c>
      <c r="M44" s="70">
        <v>0</v>
      </c>
      <c r="N44" s="17">
        <v>0</v>
      </c>
      <c r="O44" s="75">
        <v>0</v>
      </c>
    </row>
    <row r="45" spans="1:15" x14ac:dyDescent="0.25">
      <c r="A45" s="4" t="s">
        <v>36</v>
      </c>
      <c r="B45" s="92">
        <v>0</v>
      </c>
      <c r="C45" s="93">
        <v>0</v>
      </c>
      <c r="D45" s="70">
        <v>0</v>
      </c>
      <c r="E45" s="17">
        <v>0</v>
      </c>
      <c r="F45" s="75">
        <v>0</v>
      </c>
      <c r="G45" s="70">
        <v>0</v>
      </c>
      <c r="H45" s="17">
        <v>0</v>
      </c>
      <c r="I45" s="75">
        <v>0</v>
      </c>
      <c r="J45" s="70">
        <v>0</v>
      </c>
      <c r="K45" s="17">
        <v>0</v>
      </c>
      <c r="L45" s="75">
        <v>0</v>
      </c>
      <c r="M45" s="70">
        <v>0</v>
      </c>
      <c r="N45" s="17">
        <v>0</v>
      </c>
      <c r="O45" s="75">
        <v>0</v>
      </c>
    </row>
    <row r="46" spans="1:15" x14ac:dyDescent="0.25">
      <c r="A46" s="4" t="s">
        <v>37</v>
      </c>
      <c r="B46" s="92">
        <v>0</v>
      </c>
      <c r="C46" s="93">
        <v>0</v>
      </c>
      <c r="D46" s="70" t="s">
        <v>361</v>
      </c>
      <c r="E46" s="17">
        <v>0</v>
      </c>
      <c r="F46" s="75">
        <v>0</v>
      </c>
      <c r="G46" s="70" t="s">
        <v>362</v>
      </c>
      <c r="H46" s="17">
        <v>0</v>
      </c>
      <c r="I46" s="75">
        <v>0</v>
      </c>
      <c r="J46" s="70">
        <v>0</v>
      </c>
      <c r="K46" s="17">
        <v>0</v>
      </c>
      <c r="L46" s="75">
        <v>0</v>
      </c>
      <c r="M46" s="70">
        <v>0</v>
      </c>
      <c r="N46" s="17">
        <v>0</v>
      </c>
      <c r="O46" s="75">
        <v>0</v>
      </c>
    </row>
    <row r="47" spans="1:15" x14ac:dyDescent="0.25">
      <c r="A47" s="4" t="s">
        <v>38</v>
      </c>
      <c r="B47" s="92">
        <v>0</v>
      </c>
      <c r="C47" s="93">
        <v>0</v>
      </c>
      <c r="D47" s="70">
        <v>0</v>
      </c>
      <c r="E47" s="17">
        <v>0</v>
      </c>
      <c r="F47" s="75">
        <v>0</v>
      </c>
      <c r="G47" s="70">
        <v>0</v>
      </c>
      <c r="H47" s="17">
        <v>0</v>
      </c>
      <c r="I47" s="75">
        <v>0</v>
      </c>
      <c r="J47" s="70">
        <v>0</v>
      </c>
      <c r="K47" s="17">
        <v>0</v>
      </c>
      <c r="L47" s="75">
        <v>0</v>
      </c>
      <c r="M47" s="70">
        <v>0</v>
      </c>
      <c r="N47" s="17">
        <v>0</v>
      </c>
      <c r="O47" s="75">
        <v>0</v>
      </c>
    </row>
    <row r="48" spans="1:15" x14ac:dyDescent="0.25">
      <c r="A48" s="4" t="s">
        <v>39</v>
      </c>
      <c r="B48" s="92">
        <v>0</v>
      </c>
      <c r="C48" s="93">
        <v>11768739</v>
      </c>
      <c r="D48" s="70" t="s">
        <v>363</v>
      </c>
      <c r="E48" s="17">
        <v>0</v>
      </c>
      <c r="F48" s="75">
        <v>11768739</v>
      </c>
      <c r="G48" s="70">
        <v>0</v>
      </c>
      <c r="H48" s="17">
        <v>0</v>
      </c>
      <c r="I48" s="75">
        <v>0</v>
      </c>
      <c r="J48" s="70">
        <v>0</v>
      </c>
      <c r="K48" s="17">
        <v>0</v>
      </c>
      <c r="L48" s="75">
        <v>0</v>
      </c>
      <c r="M48" s="70">
        <v>0</v>
      </c>
      <c r="N48" s="17">
        <v>0</v>
      </c>
      <c r="O48" s="75">
        <v>0</v>
      </c>
    </row>
    <row r="49" spans="1:15" x14ac:dyDescent="0.25">
      <c r="A49" s="4" t="s">
        <v>40</v>
      </c>
      <c r="B49" s="92">
        <v>0</v>
      </c>
      <c r="C49" s="93">
        <v>15747356</v>
      </c>
      <c r="D49" s="70" t="s">
        <v>364</v>
      </c>
      <c r="E49" s="17">
        <v>0</v>
      </c>
      <c r="F49" s="75">
        <v>0</v>
      </c>
      <c r="G49" s="70" t="s">
        <v>365</v>
      </c>
      <c r="H49" s="17">
        <v>0</v>
      </c>
      <c r="I49" s="75">
        <v>15747356</v>
      </c>
      <c r="J49" s="70" t="s">
        <v>366</v>
      </c>
      <c r="K49" s="17">
        <v>0</v>
      </c>
      <c r="L49" s="75">
        <v>0</v>
      </c>
      <c r="M49" s="70">
        <v>0</v>
      </c>
      <c r="N49" s="17">
        <v>0</v>
      </c>
      <c r="O49" s="75">
        <v>0</v>
      </c>
    </row>
    <row r="50" spans="1:15" x14ac:dyDescent="0.25">
      <c r="A50" s="4" t="s">
        <v>41</v>
      </c>
      <c r="B50" s="92">
        <v>0</v>
      </c>
      <c r="C50" s="93">
        <v>4121967</v>
      </c>
      <c r="D50" s="70" t="s">
        <v>367</v>
      </c>
      <c r="E50" s="17">
        <v>0</v>
      </c>
      <c r="F50" s="75">
        <v>41463</v>
      </c>
      <c r="G50" s="70" t="s">
        <v>368</v>
      </c>
      <c r="H50" s="17">
        <v>0</v>
      </c>
      <c r="I50" s="75">
        <v>-60153</v>
      </c>
      <c r="J50" s="70" t="s">
        <v>369</v>
      </c>
      <c r="K50" s="17">
        <v>0</v>
      </c>
      <c r="L50" s="75">
        <v>4140657</v>
      </c>
      <c r="M50" s="70">
        <v>0</v>
      </c>
      <c r="N50" s="17">
        <v>0</v>
      </c>
      <c r="O50" s="75">
        <v>0</v>
      </c>
    </row>
    <row r="51" spans="1:15" x14ac:dyDescent="0.25">
      <c r="A51" s="4" t="s">
        <v>42</v>
      </c>
      <c r="B51" s="92">
        <v>0</v>
      </c>
      <c r="C51" s="93">
        <v>5810843.9100000001</v>
      </c>
      <c r="D51" s="70" t="s">
        <v>370</v>
      </c>
      <c r="E51" s="17">
        <v>0</v>
      </c>
      <c r="F51" s="75">
        <v>5810843.9100000001</v>
      </c>
      <c r="G51" s="70">
        <v>0</v>
      </c>
      <c r="H51" s="17">
        <v>0</v>
      </c>
      <c r="I51" s="75">
        <v>0</v>
      </c>
      <c r="J51" s="70">
        <v>0</v>
      </c>
      <c r="K51" s="17">
        <v>0</v>
      </c>
      <c r="L51" s="75">
        <v>0</v>
      </c>
      <c r="M51" s="70">
        <v>0</v>
      </c>
      <c r="N51" s="17">
        <v>0</v>
      </c>
      <c r="O51" s="75">
        <v>0</v>
      </c>
    </row>
    <row r="52" spans="1:15" x14ac:dyDescent="0.25">
      <c r="A52" s="4" t="s">
        <v>43</v>
      </c>
      <c r="B52" s="92">
        <v>-1989399.0300000003</v>
      </c>
      <c r="C52" s="93">
        <v>8014867.5499999998</v>
      </c>
      <c r="D52" s="70" t="s">
        <v>371</v>
      </c>
      <c r="E52" s="17">
        <v>0</v>
      </c>
      <c r="F52" s="75">
        <v>25834.550000000047</v>
      </c>
      <c r="G52" s="70" t="s">
        <v>372</v>
      </c>
      <c r="H52" s="17">
        <v>0</v>
      </c>
      <c r="I52" s="75">
        <v>0</v>
      </c>
      <c r="J52" s="70" t="s">
        <v>373</v>
      </c>
      <c r="K52" s="17">
        <v>0</v>
      </c>
      <c r="L52" s="75">
        <v>7989033</v>
      </c>
      <c r="M52" s="70" t="s">
        <v>374</v>
      </c>
      <c r="N52" s="17">
        <v>-1989399.0300000003</v>
      </c>
      <c r="O52" s="75">
        <v>0</v>
      </c>
    </row>
    <row r="53" spans="1:15" x14ac:dyDescent="0.25">
      <c r="A53" s="4" t="s">
        <v>44</v>
      </c>
      <c r="B53" s="92">
        <v>0</v>
      </c>
      <c r="C53" s="93">
        <v>0</v>
      </c>
      <c r="D53" s="70">
        <v>0</v>
      </c>
      <c r="E53" s="17">
        <v>0</v>
      </c>
      <c r="F53" s="75">
        <v>0</v>
      </c>
      <c r="G53" s="70">
        <v>0</v>
      </c>
      <c r="H53" s="17">
        <v>0</v>
      </c>
      <c r="I53" s="75">
        <v>0</v>
      </c>
      <c r="J53" s="70">
        <v>0</v>
      </c>
      <c r="K53" s="17">
        <v>0</v>
      </c>
      <c r="L53" s="75">
        <v>0</v>
      </c>
      <c r="M53" s="70">
        <v>0</v>
      </c>
      <c r="N53" s="17">
        <v>0</v>
      </c>
      <c r="O53" s="75">
        <v>0</v>
      </c>
    </row>
    <row r="54" spans="1:15" x14ac:dyDescent="0.25">
      <c r="A54" s="4" t="s">
        <v>264</v>
      </c>
      <c r="B54" s="92">
        <v>0</v>
      </c>
      <c r="C54" s="93">
        <v>0</v>
      </c>
      <c r="D54" s="70">
        <v>0</v>
      </c>
      <c r="E54" s="17">
        <v>0</v>
      </c>
      <c r="F54" s="75">
        <v>0</v>
      </c>
      <c r="G54" s="70">
        <v>0</v>
      </c>
      <c r="H54" s="17">
        <v>0</v>
      </c>
      <c r="I54" s="75">
        <v>0</v>
      </c>
      <c r="J54" s="70">
        <v>0</v>
      </c>
      <c r="K54" s="17">
        <v>0</v>
      </c>
      <c r="L54" s="75">
        <v>0</v>
      </c>
      <c r="M54" s="70">
        <v>0</v>
      </c>
      <c r="N54" s="17">
        <v>0</v>
      </c>
      <c r="O54" s="75">
        <v>0</v>
      </c>
    </row>
    <row r="55" spans="1:15" x14ac:dyDescent="0.25">
      <c r="A55" s="4" t="s">
        <v>45</v>
      </c>
      <c r="B55" s="92">
        <v>0</v>
      </c>
      <c r="C55" s="93">
        <v>-492725</v>
      </c>
      <c r="D55" s="70" t="s">
        <v>375</v>
      </c>
      <c r="E55" s="17">
        <v>0</v>
      </c>
      <c r="F55" s="75">
        <v>0</v>
      </c>
      <c r="G55" s="70" t="s">
        <v>376</v>
      </c>
      <c r="H55" s="17">
        <v>0</v>
      </c>
      <c r="I55" s="75">
        <v>-492725</v>
      </c>
      <c r="J55" s="70" t="s">
        <v>377</v>
      </c>
      <c r="K55" s="17">
        <v>0</v>
      </c>
      <c r="L55" s="75">
        <v>0</v>
      </c>
      <c r="M55" s="70">
        <v>0</v>
      </c>
      <c r="N55" s="17">
        <v>0</v>
      </c>
      <c r="O55" s="75">
        <v>0</v>
      </c>
    </row>
    <row r="56" spans="1:15" x14ac:dyDescent="0.25">
      <c r="A56" s="4" t="s">
        <v>46</v>
      </c>
      <c r="B56" s="92">
        <v>0</v>
      </c>
      <c r="C56" s="93">
        <v>0</v>
      </c>
      <c r="D56" s="70">
        <v>0</v>
      </c>
      <c r="E56" s="17">
        <v>0</v>
      </c>
      <c r="F56" s="75">
        <v>0</v>
      </c>
      <c r="G56" s="70">
        <v>0</v>
      </c>
      <c r="H56" s="17">
        <v>0</v>
      </c>
      <c r="I56" s="75">
        <v>0</v>
      </c>
      <c r="J56" s="70">
        <v>0</v>
      </c>
      <c r="K56" s="17">
        <v>0</v>
      </c>
      <c r="L56" s="75">
        <v>0</v>
      </c>
      <c r="M56" s="70">
        <v>0</v>
      </c>
      <c r="N56" s="17">
        <v>0</v>
      </c>
      <c r="O56" s="75">
        <v>0</v>
      </c>
    </row>
    <row r="57" spans="1:15" x14ac:dyDescent="0.25">
      <c r="A57" s="4" t="s">
        <v>47</v>
      </c>
      <c r="B57" s="92">
        <v>0</v>
      </c>
      <c r="C57" s="93">
        <v>0</v>
      </c>
      <c r="D57" s="70" t="s">
        <v>378</v>
      </c>
      <c r="E57" s="17">
        <v>0</v>
      </c>
      <c r="F57" s="75">
        <v>0</v>
      </c>
      <c r="G57" s="70" t="s">
        <v>379</v>
      </c>
      <c r="H57" s="17">
        <v>0</v>
      </c>
      <c r="I57" s="75">
        <v>0</v>
      </c>
      <c r="J57" s="70">
        <v>0</v>
      </c>
      <c r="K57" s="17">
        <v>0</v>
      </c>
      <c r="L57" s="75">
        <v>0</v>
      </c>
      <c r="M57" s="70">
        <v>0</v>
      </c>
      <c r="N57" s="17">
        <v>0</v>
      </c>
      <c r="O57" s="75">
        <v>0</v>
      </c>
    </row>
    <row r="58" spans="1:15" x14ac:dyDescent="0.25">
      <c r="A58" s="4" t="s">
        <v>48</v>
      </c>
      <c r="B58" s="92">
        <v>0</v>
      </c>
      <c r="C58" s="93">
        <v>0</v>
      </c>
      <c r="D58" s="70">
        <v>0</v>
      </c>
      <c r="E58" s="17">
        <v>0</v>
      </c>
      <c r="F58" s="75">
        <v>0</v>
      </c>
      <c r="G58" s="70">
        <v>0</v>
      </c>
      <c r="H58" s="17">
        <v>0</v>
      </c>
      <c r="I58" s="75">
        <v>0</v>
      </c>
      <c r="J58" s="70">
        <v>0</v>
      </c>
      <c r="K58" s="17">
        <v>0</v>
      </c>
      <c r="L58" s="75">
        <v>0</v>
      </c>
      <c r="M58" s="70">
        <v>0</v>
      </c>
      <c r="N58" s="17">
        <v>0</v>
      </c>
      <c r="O58" s="75">
        <v>0</v>
      </c>
    </row>
    <row r="59" spans="1:15" x14ac:dyDescent="0.25">
      <c r="A59" s="4" t="s">
        <v>49</v>
      </c>
      <c r="B59" s="92">
        <v>0</v>
      </c>
      <c r="C59" s="93">
        <v>0</v>
      </c>
      <c r="D59" s="70">
        <v>0</v>
      </c>
      <c r="E59" s="17">
        <v>0</v>
      </c>
      <c r="F59" s="75">
        <v>0</v>
      </c>
      <c r="G59" s="70">
        <v>0</v>
      </c>
      <c r="H59" s="17">
        <v>0</v>
      </c>
      <c r="I59" s="75">
        <v>0</v>
      </c>
      <c r="J59" s="70">
        <v>0</v>
      </c>
      <c r="K59" s="17">
        <v>0</v>
      </c>
      <c r="L59" s="75">
        <v>0</v>
      </c>
      <c r="M59" s="70">
        <v>0</v>
      </c>
      <c r="N59" s="17">
        <v>0</v>
      </c>
      <c r="O59" s="75">
        <v>0</v>
      </c>
    </row>
    <row r="60" spans="1:15" x14ac:dyDescent="0.25">
      <c r="A60" s="4" t="s">
        <v>50</v>
      </c>
      <c r="B60" s="92">
        <v>0</v>
      </c>
      <c r="C60" s="93">
        <v>0</v>
      </c>
      <c r="D60" s="70" t="s">
        <v>380</v>
      </c>
      <c r="E60" s="17">
        <v>0</v>
      </c>
      <c r="F60" s="75">
        <v>0</v>
      </c>
      <c r="G60" s="70">
        <v>0</v>
      </c>
      <c r="H60" s="17">
        <v>0</v>
      </c>
      <c r="I60" s="75">
        <v>0</v>
      </c>
      <c r="J60" s="70">
        <v>0</v>
      </c>
      <c r="K60" s="17">
        <v>0</v>
      </c>
      <c r="L60" s="75">
        <v>0</v>
      </c>
      <c r="M60" s="70">
        <v>0</v>
      </c>
      <c r="N60" s="17">
        <v>0</v>
      </c>
      <c r="O60" s="75">
        <v>0</v>
      </c>
    </row>
    <row r="61" spans="1:15" x14ac:dyDescent="0.25">
      <c r="A61" s="4" t="s">
        <v>51</v>
      </c>
      <c r="B61" s="92">
        <v>0</v>
      </c>
      <c r="C61" s="93">
        <v>0</v>
      </c>
      <c r="D61" s="70">
        <v>0</v>
      </c>
      <c r="E61" s="17">
        <v>0</v>
      </c>
      <c r="F61" s="75">
        <v>0</v>
      </c>
      <c r="G61" s="70">
        <v>0</v>
      </c>
      <c r="H61" s="17">
        <v>0</v>
      </c>
      <c r="I61" s="75">
        <v>0</v>
      </c>
      <c r="J61" s="70">
        <v>0</v>
      </c>
      <c r="K61" s="17">
        <v>0</v>
      </c>
      <c r="L61" s="75">
        <v>0</v>
      </c>
      <c r="M61" s="70">
        <v>0</v>
      </c>
      <c r="N61" s="17">
        <v>0</v>
      </c>
      <c r="O61" s="75">
        <v>0</v>
      </c>
    </row>
    <row r="62" spans="1:15" x14ac:dyDescent="0.25">
      <c r="A62" s="4" t="s">
        <v>52</v>
      </c>
      <c r="B62" s="92">
        <v>8153179.2799999993</v>
      </c>
      <c r="C62" s="93">
        <v>532554.81999999995</v>
      </c>
      <c r="D62" s="70" t="s">
        <v>381</v>
      </c>
      <c r="E62" s="17">
        <v>7903741.9799999995</v>
      </c>
      <c r="F62" s="75">
        <v>0</v>
      </c>
      <c r="G62" s="70" t="s">
        <v>382</v>
      </c>
      <c r="H62" s="17">
        <v>0</v>
      </c>
      <c r="I62" s="75">
        <v>532554.81999999995</v>
      </c>
      <c r="J62" s="70" t="s">
        <v>383</v>
      </c>
      <c r="K62" s="17">
        <v>249437.3</v>
      </c>
      <c r="L62" s="75">
        <v>0</v>
      </c>
      <c r="M62" s="70">
        <v>0</v>
      </c>
      <c r="N62" s="17">
        <v>0</v>
      </c>
      <c r="O62" s="75">
        <v>0</v>
      </c>
    </row>
    <row r="63" spans="1:15" x14ac:dyDescent="0.25">
      <c r="A63" s="4" t="s">
        <v>53</v>
      </c>
      <c r="B63" s="92">
        <v>1541954</v>
      </c>
      <c r="C63" s="93">
        <v>322188</v>
      </c>
      <c r="D63" s="70" t="s">
        <v>384</v>
      </c>
      <c r="E63" s="17">
        <v>0</v>
      </c>
      <c r="F63" s="75">
        <v>31156</v>
      </c>
      <c r="G63" s="70" t="s">
        <v>385</v>
      </c>
      <c r="H63" s="17">
        <v>1376195</v>
      </c>
      <c r="I63" s="75">
        <v>291032</v>
      </c>
      <c r="J63" s="70" t="s">
        <v>386</v>
      </c>
      <c r="K63" s="17">
        <v>165759</v>
      </c>
      <c r="L63" s="75">
        <v>0</v>
      </c>
      <c r="M63" s="70">
        <v>0</v>
      </c>
      <c r="N63" s="17">
        <v>0</v>
      </c>
      <c r="O63" s="75">
        <v>0</v>
      </c>
    </row>
    <row r="64" spans="1:15" x14ac:dyDescent="0.25">
      <c r="A64" s="4" t="s">
        <v>54</v>
      </c>
      <c r="B64" s="92">
        <v>188397</v>
      </c>
      <c r="C64" s="93">
        <v>463762</v>
      </c>
      <c r="D64" s="70" t="s">
        <v>387</v>
      </c>
      <c r="E64" s="17">
        <v>188397</v>
      </c>
      <c r="F64" s="75">
        <v>463762</v>
      </c>
      <c r="G64" s="70">
        <v>0</v>
      </c>
      <c r="H64" s="17">
        <v>0</v>
      </c>
      <c r="I64" s="75">
        <v>0</v>
      </c>
      <c r="J64" s="70">
        <v>0</v>
      </c>
      <c r="K64" s="17">
        <v>0</v>
      </c>
      <c r="L64" s="75">
        <v>0</v>
      </c>
      <c r="M64" s="70">
        <v>0</v>
      </c>
      <c r="N64" s="17">
        <v>0</v>
      </c>
      <c r="O64" s="75">
        <v>0</v>
      </c>
    </row>
    <row r="65" spans="1:15" x14ac:dyDescent="0.25">
      <c r="A65" s="4" t="s">
        <v>55</v>
      </c>
      <c r="B65" s="92">
        <v>0</v>
      </c>
      <c r="C65" s="93">
        <v>0</v>
      </c>
      <c r="D65" s="70">
        <v>0</v>
      </c>
      <c r="E65" s="17">
        <v>0</v>
      </c>
      <c r="F65" s="75">
        <v>0</v>
      </c>
      <c r="G65" s="70" t="s">
        <v>388</v>
      </c>
      <c r="H65" s="17">
        <v>0</v>
      </c>
      <c r="I65" s="75">
        <v>0</v>
      </c>
      <c r="J65" s="70">
        <v>0</v>
      </c>
      <c r="K65" s="17">
        <v>0</v>
      </c>
      <c r="L65" s="75">
        <v>0</v>
      </c>
      <c r="M65" s="70">
        <v>0</v>
      </c>
      <c r="N65" s="17">
        <v>0</v>
      </c>
      <c r="O65" s="75">
        <v>0</v>
      </c>
    </row>
    <row r="66" spans="1:15" x14ac:dyDescent="0.25">
      <c r="A66" s="4" t="s">
        <v>56</v>
      </c>
      <c r="B66" s="92">
        <v>896000</v>
      </c>
      <c r="C66" s="93">
        <v>0</v>
      </c>
      <c r="D66" s="70" t="s">
        <v>389</v>
      </c>
      <c r="E66" s="17">
        <v>896000</v>
      </c>
      <c r="F66" s="75">
        <v>0</v>
      </c>
      <c r="G66" s="70">
        <v>0</v>
      </c>
      <c r="H66" s="17">
        <v>0</v>
      </c>
      <c r="I66" s="75">
        <v>0</v>
      </c>
      <c r="J66" s="70">
        <v>0</v>
      </c>
      <c r="K66" s="17">
        <v>0</v>
      </c>
      <c r="L66" s="75">
        <v>0</v>
      </c>
      <c r="M66" s="70">
        <v>0</v>
      </c>
      <c r="N66" s="17">
        <v>0</v>
      </c>
      <c r="O66" s="75">
        <v>0</v>
      </c>
    </row>
    <row r="67" spans="1:15" x14ac:dyDescent="0.25">
      <c r="A67" s="4" t="s">
        <v>57</v>
      </c>
      <c r="B67" s="92">
        <v>0</v>
      </c>
      <c r="C67" s="93">
        <v>0</v>
      </c>
      <c r="D67" s="70" t="s">
        <v>390</v>
      </c>
      <c r="E67" s="17">
        <v>0</v>
      </c>
      <c r="F67" s="75">
        <v>0</v>
      </c>
      <c r="G67" s="70" t="s">
        <v>391</v>
      </c>
      <c r="H67" s="17">
        <v>0</v>
      </c>
      <c r="I67" s="75">
        <v>0</v>
      </c>
      <c r="J67" s="70" t="s">
        <v>341</v>
      </c>
      <c r="K67" s="17">
        <v>0</v>
      </c>
      <c r="L67" s="75">
        <v>0</v>
      </c>
      <c r="M67" s="70">
        <v>0</v>
      </c>
      <c r="N67" s="17">
        <v>0</v>
      </c>
      <c r="O67" s="75">
        <v>0</v>
      </c>
    </row>
    <row r="68" spans="1:15" x14ac:dyDescent="0.25">
      <c r="A68" s="4" t="s">
        <v>58</v>
      </c>
      <c r="B68" s="92">
        <v>0</v>
      </c>
      <c r="C68" s="93">
        <v>0</v>
      </c>
      <c r="D68" s="70">
        <v>0</v>
      </c>
      <c r="E68" s="17">
        <v>0</v>
      </c>
      <c r="F68" s="75">
        <v>0</v>
      </c>
      <c r="G68" s="70">
        <v>0</v>
      </c>
      <c r="H68" s="17">
        <v>0</v>
      </c>
      <c r="I68" s="75">
        <v>0</v>
      </c>
      <c r="J68" s="70">
        <v>0</v>
      </c>
      <c r="K68" s="17">
        <v>0</v>
      </c>
      <c r="L68" s="75">
        <v>0</v>
      </c>
      <c r="M68" s="70">
        <v>0</v>
      </c>
      <c r="N68" s="17">
        <v>0</v>
      </c>
      <c r="O68" s="75">
        <v>0</v>
      </c>
    </row>
    <row r="69" spans="1:15" x14ac:dyDescent="0.25">
      <c r="A69" s="4" t="s">
        <v>59</v>
      </c>
      <c r="B69" s="92">
        <v>0</v>
      </c>
      <c r="C69" s="93">
        <v>0</v>
      </c>
      <c r="D69" s="70" t="s">
        <v>392</v>
      </c>
      <c r="E69" s="17">
        <v>0</v>
      </c>
      <c r="F69" s="75">
        <v>0</v>
      </c>
      <c r="G69" s="70" t="s">
        <v>393</v>
      </c>
      <c r="H69" s="17">
        <v>0</v>
      </c>
      <c r="I69" s="75">
        <v>0</v>
      </c>
      <c r="J69" s="70">
        <v>0</v>
      </c>
      <c r="K69" s="17">
        <v>0</v>
      </c>
      <c r="L69" s="75">
        <v>0</v>
      </c>
      <c r="M69" s="70">
        <v>0</v>
      </c>
      <c r="N69" s="17">
        <v>0</v>
      </c>
      <c r="O69" s="75">
        <v>0</v>
      </c>
    </row>
    <row r="70" spans="1:15" x14ac:dyDescent="0.25">
      <c r="A70" s="4" t="s">
        <v>60</v>
      </c>
      <c r="B70" s="92">
        <v>0</v>
      </c>
      <c r="C70" s="93">
        <v>0</v>
      </c>
      <c r="D70" s="70">
        <v>0</v>
      </c>
      <c r="E70" s="17">
        <v>0</v>
      </c>
      <c r="F70" s="75">
        <v>0</v>
      </c>
      <c r="G70" s="70">
        <v>0</v>
      </c>
      <c r="H70" s="17">
        <v>0</v>
      </c>
      <c r="I70" s="75">
        <v>0</v>
      </c>
      <c r="J70" s="70">
        <v>0</v>
      </c>
      <c r="K70" s="17">
        <v>0</v>
      </c>
      <c r="L70" s="75">
        <v>0</v>
      </c>
      <c r="M70" s="70">
        <v>0</v>
      </c>
      <c r="N70" s="17">
        <v>0</v>
      </c>
      <c r="O70" s="75">
        <v>0</v>
      </c>
    </row>
    <row r="71" spans="1:15" x14ac:dyDescent="0.25">
      <c r="A71" s="4" t="s">
        <v>61</v>
      </c>
      <c r="B71" s="92">
        <v>0</v>
      </c>
      <c r="C71" s="93">
        <v>0</v>
      </c>
      <c r="D71" s="70" t="s">
        <v>394</v>
      </c>
      <c r="E71" s="17">
        <v>0</v>
      </c>
      <c r="F71" s="75">
        <v>0</v>
      </c>
      <c r="G71" s="70">
        <v>0</v>
      </c>
      <c r="H71" s="17">
        <v>0</v>
      </c>
      <c r="I71" s="75">
        <v>0</v>
      </c>
      <c r="J71" s="70">
        <v>0</v>
      </c>
      <c r="K71" s="17">
        <v>0</v>
      </c>
      <c r="L71" s="75">
        <v>0</v>
      </c>
      <c r="M71" s="70">
        <v>0</v>
      </c>
      <c r="N71" s="17">
        <v>0</v>
      </c>
      <c r="O71" s="75">
        <v>0</v>
      </c>
    </row>
    <row r="72" spans="1:15" x14ac:dyDescent="0.25">
      <c r="A72" s="4" t="s">
        <v>62</v>
      </c>
      <c r="B72" s="92">
        <v>0</v>
      </c>
      <c r="C72" s="93">
        <v>0</v>
      </c>
      <c r="D72" s="70">
        <v>0</v>
      </c>
      <c r="E72" s="17">
        <v>0</v>
      </c>
      <c r="F72" s="75">
        <v>0</v>
      </c>
      <c r="G72" s="70">
        <v>0</v>
      </c>
      <c r="H72" s="17">
        <v>0</v>
      </c>
      <c r="I72" s="75">
        <v>0</v>
      </c>
      <c r="J72" s="70">
        <v>0</v>
      </c>
      <c r="K72" s="17">
        <v>0</v>
      </c>
      <c r="L72" s="75">
        <v>0</v>
      </c>
      <c r="M72" s="70">
        <v>0</v>
      </c>
      <c r="N72" s="17">
        <v>0</v>
      </c>
      <c r="O72" s="75">
        <v>0</v>
      </c>
    </row>
    <row r="73" spans="1:15" x14ac:dyDescent="0.25">
      <c r="A73" s="4" t="s">
        <v>63</v>
      </c>
      <c r="B73" s="92">
        <v>0</v>
      </c>
      <c r="C73" s="93">
        <v>0</v>
      </c>
      <c r="D73" s="70">
        <v>0</v>
      </c>
      <c r="E73" s="17">
        <v>0</v>
      </c>
      <c r="F73" s="75">
        <v>0</v>
      </c>
      <c r="G73" s="70">
        <v>0</v>
      </c>
      <c r="H73" s="17">
        <v>0</v>
      </c>
      <c r="I73" s="75">
        <v>0</v>
      </c>
      <c r="J73" s="70">
        <v>0</v>
      </c>
      <c r="K73" s="17">
        <v>0</v>
      </c>
      <c r="L73" s="75">
        <v>0</v>
      </c>
      <c r="M73" s="70">
        <v>0</v>
      </c>
      <c r="N73" s="17">
        <v>0</v>
      </c>
      <c r="O73" s="75">
        <v>0</v>
      </c>
    </row>
    <row r="74" spans="1:15" x14ac:dyDescent="0.25">
      <c r="A74" s="4" t="s">
        <v>64</v>
      </c>
      <c r="B74" s="92">
        <v>0</v>
      </c>
      <c r="C74" s="93">
        <v>0</v>
      </c>
      <c r="D74" s="70">
        <v>0</v>
      </c>
      <c r="E74" s="17">
        <v>0</v>
      </c>
      <c r="F74" s="75">
        <v>0</v>
      </c>
      <c r="G74" s="70">
        <v>0</v>
      </c>
      <c r="H74" s="17">
        <v>0</v>
      </c>
      <c r="I74" s="75">
        <v>0</v>
      </c>
      <c r="J74" s="70">
        <v>0</v>
      </c>
      <c r="K74" s="17">
        <v>0</v>
      </c>
      <c r="L74" s="75">
        <v>0</v>
      </c>
      <c r="M74" s="70">
        <v>0</v>
      </c>
      <c r="N74" s="17">
        <v>0</v>
      </c>
      <c r="O74" s="75">
        <v>0</v>
      </c>
    </row>
    <row r="75" spans="1:15" x14ac:dyDescent="0.25">
      <c r="A75" s="4" t="s">
        <v>65</v>
      </c>
      <c r="B75" s="92">
        <v>0</v>
      </c>
      <c r="C75" s="93">
        <v>10717754</v>
      </c>
      <c r="D75" s="70" t="s">
        <v>395</v>
      </c>
      <c r="E75" s="17">
        <v>0</v>
      </c>
      <c r="F75" s="75">
        <v>10717754</v>
      </c>
      <c r="G75" s="70">
        <v>0</v>
      </c>
      <c r="H75" s="17">
        <v>0</v>
      </c>
      <c r="I75" s="75">
        <v>0</v>
      </c>
      <c r="J75" s="70">
        <v>0</v>
      </c>
      <c r="K75" s="17">
        <v>0</v>
      </c>
      <c r="L75" s="75">
        <v>0</v>
      </c>
      <c r="M75" s="70">
        <v>0</v>
      </c>
      <c r="N75" s="17">
        <v>0</v>
      </c>
      <c r="O75" s="75">
        <v>0</v>
      </c>
    </row>
    <row r="76" spans="1:15" x14ac:dyDescent="0.25">
      <c r="A76" s="4" t="s">
        <v>66</v>
      </c>
      <c r="B76" s="92">
        <v>0</v>
      </c>
      <c r="C76" s="93">
        <v>0</v>
      </c>
      <c r="D76" s="70">
        <v>0</v>
      </c>
      <c r="E76" s="17">
        <v>0</v>
      </c>
      <c r="F76" s="75">
        <v>0</v>
      </c>
      <c r="G76" s="70">
        <v>0</v>
      </c>
      <c r="H76" s="17">
        <v>0</v>
      </c>
      <c r="I76" s="75">
        <v>0</v>
      </c>
      <c r="J76" s="70">
        <v>0</v>
      </c>
      <c r="K76" s="17">
        <v>0</v>
      </c>
      <c r="L76" s="75">
        <v>0</v>
      </c>
      <c r="M76" s="70">
        <v>0</v>
      </c>
      <c r="N76" s="17">
        <v>0</v>
      </c>
      <c r="O76" s="75">
        <v>0</v>
      </c>
    </row>
    <row r="77" spans="1:15" x14ac:dyDescent="0.25">
      <c r="A77" s="4" t="s">
        <v>67</v>
      </c>
      <c r="B77" s="92">
        <v>0</v>
      </c>
      <c r="C77" s="93">
        <v>-92708</v>
      </c>
      <c r="D77" s="70" t="s">
        <v>396</v>
      </c>
      <c r="E77" s="17">
        <v>0</v>
      </c>
      <c r="F77" s="75">
        <v>14218</v>
      </c>
      <c r="G77" s="70" t="s">
        <v>397</v>
      </c>
      <c r="H77" s="17">
        <v>0</v>
      </c>
      <c r="I77" s="75">
        <v>-106926</v>
      </c>
      <c r="J77" s="70">
        <v>0</v>
      </c>
      <c r="K77" s="17">
        <v>0</v>
      </c>
      <c r="L77" s="75">
        <v>0</v>
      </c>
      <c r="M77" s="70">
        <v>0</v>
      </c>
      <c r="N77" s="17">
        <v>0</v>
      </c>
      <c r="O77" s="75">
        <v>0</v>
      </c>
    </row>
    <row r="78" spans="1:15" x14ac:dyDescent="0.25">
      <c r="A78" s="4" t="s">
        <v>68</v>
      </c>
      <c r="B78" s="92">
        <v>0</v>
      </c>
      <c r="C78" s="93">
        <v>0</v>
      </c>
      <c r="D78" s="70">
        <v>0</v>
      </c>
      <c r="E78" s="17">
        <v>0</v>
      </c>
      <c r="F78" s="75">
        <v>0</v>
      </c>
      <c r="G78" s="70">
        <v>0</v>
      </c>
      <c r="H78" s="17">
        <v>0</v>
      </c>
      <c r="I78" s="75">
        <v>0</v>
      </c>
      <c r="J78" s="70">
        <v>0</v>
      </c>
      <c r="K78" s="17">
        <v>0</v>
      </c>
      <c r="L78" s="75">
        <v>0</v>
      </c>
      <c r="M78" s="70">
        <v>0</v>
      </c>
      <c r="N78" s="17">
        <v>0</v>
      </c>
      <c r="O78" s="75">
        <v>0</v>
      </c>
    </row>
    <row r="79" spans="1:15" x14ac:dyDescent="0.25">
      <c r="A79" s="4" t="s">
        <v>69</v>
      </c>
      <c r="B79" s="92">
        <v>0</v>
      </c>
      <c r="C79" s="93">
        <v>0</v>
      </c>
      <c r="D79" s="70">
        <v>0</v>
      </c>
      <c r="E79" s="17">
        <v>0</v>
      </c>
      <c r="F79" s="75">
        <v>0</v>
      </c>
      <c r="G79" s="70">
        <v>0</v>
      </c>
      <c r="H79" s="17">
        <v>0</v>
      </c>
      <c r="I79" s="75">
        <v>0</v>
      </c>
      <c r="J79" s="70">
        <v>0</v>
      </c>
      <c r="K79" s="17">
        <v>0</v>
      </c>
      <c r="L79" s="75">
        <v>0</v>
      </c>
      <c r="M79" s="70">
        <v>0</v>
      </c>
      <c r="N79" s="17">
        <v>0</v>
      </c>
      <c r="O79" s="75">
        <v>0</v>
      </c>
    </row>
    <row r="80" spans="1:15" x14ac:dyDescent="0.25">
      <c r="A80" s="4" t="s">
        <v>70</v>
      </c>
      <c r="B80" s="92">
        <v>0</v>
      </c>
      <c r="C80" s="93">
        <v>0</v>
      </c>
      <c r="D80" s="70">
        <v>0</v>
      </c>
      <c r="E80" s="17">
        <v>0</v>
      </c>
      <c r="F80" s="75">
        <v>0</v>
      </c>
      <c r="G80" s="70">
        <v>0</v>
      </c>
      <c r="H80" s="17">
        <v>0</v>
      </c>
      <c r="I80" s="75">
        <v>0</v>
      </c>
      <c r="J80" s="70">
        <v>0</v>
      </c>
      <c r="K80" s="17">
        <v>0</v>
      </c>
      <c r="L80" s="75">
        <v>0</v>
      </c>
      <c r="M80" s="70">
        <v>0</v>
      </c>
      <c r="N80" s="17">
        <v>0</v>
      </c>
      <c r="O80" s="75">
        <v>0</v>
      </c>
    </row>
    <row r="81" spans="1:15" x14ac:dyDescent="0.25">
      <c r="A81" s="4" t="s">
        <v>71</v>
      </c>
      <c r="B81" s="92">
        <v>2808112</v>
      </c>
      <c r="C81" s="93">
        <v>0</v>
      </c>
      <c r="D81" s="70" t="s">
        <v>398</v>
      </c>
      <c r="E81" s="17">
        <v>2808112</v>
      </c>
      <c r="F81" s="75">
        <v>0</v>
      </c>
      <c r="G81" s="70">
        <v>0</v>
      </c>
      <c r="H81" s="17">
        <v>0</v>
      </c>
      <c r="I81" s="75">
        <v>0</v>
      </c>
      <c r="J81" s="70">
        <v>0</v>
      </c>
      <c r="K81" s="17">
        <v>0</v>
      </c>
      <c r="L81" s="75">
        <v>0</v>
      </c>
      <c r="M81" s="70">
        <v>0</v>
      </c>
      <c r="N81" s="17">
        <v>0</v>
      </c>
      <c r="O81" s="75">
        <v>0</v>
      </c>
    </row>
    <row r="82" spans="1:15" x14ac:dyDescent="0.25">
      <c r="A82" s="4" t="s">
        <v>72</v>
      </c>
      <c r="B82" s="92">
        <v>0</v>
      </c>
      <c r="C82" s="93">
        <v>0</v>
      </c>
      <c r="D82" s="70">
        <v>0</v>
      </c>
      <c r="E82" s="17">
        <v>0</v>
      </c>
      <c r="F82" s="75">
        <v>0</v>
      </c>
      <c r="G82" s="70">
        <v>0</v>
      </c>
      <c r="H82" s="17">
        <v>0</v>
      </c>
      <c r="I82" s="75">
        <v>0</v>
      </c>
      <c r="J82" s="70">
        <v>0</v>
      </c>
      <c r="K82" s="17">
        <v>0</v>
      </c>
      <c r="L82" s="75">
        <v>0</v>
      </c>
      <c r="M82" s="70">
        <v>0</v>
      </c>
      <c r="N82" s="17">
        <v>0</v>
      </c>
      <c r="O82" s="75">
        <v>0</v>
      </c>
    </row>
    <row r="83" spans="1:15" x14ac:dyDescent="0.25">
      <c r="A83" s="4" t="s">
        <v>73</v>
      </c>
      <c r="B83" s="92">
        <v>-749758</v>
      </c>
      <c r="C83" s="93">
        <v>5024472</v>
      </c>
      <c r="D83" s="70" t="s">
        <v>380</v>
      </c>
      <c r="E83" s="17">
        <v>0</v>
      </c>
      <c r="F83" s="75">
        <v>0</v>
      </c>
      <c r="G83" s="70" t="s">
        <v>399</v>
      </c>
      <c r="H83" s="17">
        <v>-749758</v>
      </c>
      <c r="I83" s="75">
        <v>5024472</v>
      </c>
      <c r="J83" s="70">
        <v>0</v>
      </c>
      <c r="K83" s="17">
        <v>0</v>
      </c>
      <c r="L83" s="75">
        <v>0</v>
      </c>
      <c r="M83" s="70">
        <v>0</v>
      </c>
      <c r="N83" s="17">
        <v>0</v>
      </c>
      <c r="O83" s="75">
        <v>0</v>
      </c>
    </row>
    <row r="84" spans="1:15" x14ac:dyDescent="0.25">
      <c r="A84" s="4" t="s">
        <v>74</v>
      </c>
      <c r="B84" s="92">
        <v>0</v>
      </c>
      <c r="C84" s="93">
        <v>0</v>
      </c>
      <c r="D84" s="70">
        <v>0</v>
      </c>
      <c r="E84" s="17">
        <v>0</v>
      </c>
      <c r="F84" s="75">
        <v>0</v>
      </c>
      <c r="G84" s="70">
        <v>0</v>
      </c>
      <c r="H84" s="17">
        <v>0</v>
      </c>
      <c r="I84" s="75">
        <v>0</v>
      </c>
      <c r="J84" s="70">
        <v>0</v>
      </c>
      <c r="K84" s="17">
        <v>0</v>
      </c>
      <c r="L84" s="75">
        <v>0</v>
      </c>
      <c r="M84" s="70">
        <v>0</v>
      </c>
      <c r="N84" s="17">
        <v>0</v>
      </c>
      <c r="O84" s="75">
        <v>0</v>
      </c>
    </row>
    <row r="85" spans="1:15" x14ac:dyDescent="0.25">
      <c r="A85" s="4" t="s">
        <v>75</v>
      </c>
      <c r="B85" s="92">
        <v>68297.189999999944</v>
      </c>
      <c r="C85" s="93">
        <v>165031667.44999999</v>
      </c>
      <c r="D85" s="70" t="s">
        <v>400</v>
      </c>
      <c r="E85" s="17">
        <v>0</v>
      </c>
      <c r="F85" s="75">
        <v>0</v>
      </c>
      <c r="G85" s="70" t="s">
        <v>401</v>
      </c>
      <c r="H85" s="17">
        <v>0</v>
      </c>
      <c r="I85" s="75">
        <v>165031667.44999999</v>
      </c>
      <c r="J85" s="70" t="s">
        <v>402</v>
      </c>
      <c r="K85" s="17">
        <v>0</v>
      </c>
      <c r="L85" s="75">
        <v>0</v>
      </c>
      <c r="M85" s="70" t="s">
        <v>403</v>
      </c>
      <c r="N85" s="17">
        <v>68297.189999999944</v>
      </c>
      <c r="O85" s="75">
        <v>0</v>
      </c>
    </row>
    <row r="86" spans="1:15" x14ac:dyDescent="0.25">
      <c r="A86" s="4" t="s">
        <v>76</v>
      </c>
      <c r="B86" s="92">
        <v>0</v>
      </c>
      <c r="C86" s="93">
        <v>0</v>
      </c>
      <c r="D86" s="70" t="s">
        <v>142</v>
      </c>
      <c r="E86" s="17">
        <v>0</v>
      </c>
      <c r="F86" s="75">
        <v>0</v>
      </c>
      <c r="G86" s="70" t="s">
        <v>404</v>
      </c>
      <c r="H86" s="17">
        <v>0</v>
      </c>
      <c r="I86" s="75">
        <v>0</v>
      </c>
      <c r="J86" s="70">
        <v>0</v>
      </c>
      <c r="K86" s="17">
        <v>0</v>
      </c>
      <c r="L86" s="75">
        <v>0</v>
      </c>
      <c r="M86" s="70">
        <v>0</v>
      </c>
      <c r="N86" s="17">
        <v>0</v>
      </c>
      <c r="O86" s="75">
        <v>0</v>
      </c>
    </row>
    <row r="87" spans="1:15" x14ac:dyDescent="0.25">
      <c r="A87" s="4" t="s">
        <v>77</v>
      </c>
      <c r="B87" s="92">
        <v>0</v>
      </c>
      <c r="C87" s="93">
        <v>0</v>
      </c>
      <c r="D87" s="70">
        <v>0</v>
      </c>
      <c r="E87" s="17">
        <v>0</v>
      </c>
      <c r="F87" s="75">
        <v>0</v>
      </c>
      <c r="G87" s="70">
        <v>0</v>
      </c>
      <c r="H87" s="17">
        <v>0</v>
      </c>
      <c r="I87" s="75">
        <v>0</v>
      </c>
      <c r="J87" s="70">
        <v>0</v>
      </c>
      <c r="K87" s="17">
        <v>0</v>
      </c>
      <c r="L87" s="75">
        <v>0</v>
      </c>
      <c r="M87" s="70">
        <v>0</v>
      </c>
      <c r="N87" s="17">
        <v>0</v>
      </c>
      <c r="O87" s="75">
        <v>0</v>
      </c>
    </row>
    <row r="88" spans="1:15" x14ac:dyDescent="0.25">
      <c r="A88" s="4" t="s">
        <v>78</v>
      </c>
      <c r="B88" s="92">
        <v>0</v>
      </c>
      <c r="C88" s="93">
        <v>0</v>
      </c>
      <c r="D88" s="70">
        <v>0</v>
      </c>
      <c r="E88" s="17">
        <v>0</v>
      </c>
      <c r="F88" s="75">
        <v>0</v>
      </c>
      <c r="G88" s="70">
        <v>0</v>
      </c>
      <c r="H88" s="17">
        <v>0</v>
      </c>
      <c r="I88" s="75">
        <v>0</v>
      </c>
      <c r="J88" s="70">
        <v>0</v>
      </c>
      <c r="K88" s="17">
        <v>0</v>
      </c>
      <c r="L88" s="75">
        <v>0</v>
      </c>
      <c r="M88" s="70">
        <v>0</v>
      </c>
      <c r="N88" s="17">
        <v>0</v>
      </c>
      <c r="O88" s="75">
        <v>0</v>
      </c>
    </row>
    <row r="89" spans="1:15" x14ac:dyDescent="0.25">
      <c r="A89" s="5"/>
      <c r="B89" s="101"/>
      <c r="C89" s="102"/>
      <c r="D89" s="71"/>
      <c r="E89" s="19"/>
      <c r="F89" s="76"/>
      <c r="G89" s="71"/>
      <c r="H89" s="19"/>
      <c r="I89" s="76"/>
      <c r="J89" s="71"/>
      <c r="K89" s="19"/>
      <c r="L89" s="76"/>
      <c r="M89" s="71"/>
      <c r="N89" s="19"/>
      <c r="O89" s="76"/>
    </row>
    <row r="90" spans="1:15" x14ac:dyDescent="0.25">
      <c r="A90" s="30"/>
      <c r="B90" s="31">
        <f>SUM(B9:B89)</f>
        <v>15372751.609999998</v>
      </c>
      <c r="C90" s="33">
        <f t="shared" ref="C90:O90" si="0">SUM(C9:C89)</f>
        <v>402275013.25999999</v>
      </c>
      <c r="D90" s="31">
        <f t="shared" si="0"/>
        <v>0</v>
      </c>
      <c r="E90" s="32"/>
      <c r="F90" s="33">
        <f t="shared" si="0"/>
        <v>185718525.15000001</v>
      </c>
      <c r="G90" s="31">
        <f t="shared" si="0"/>
        <v>0</v>
      </c>
      <c r="H90" s="32"/>
      <c r="I90" s="33">
        <f t="shared" ref="I90:J90" si="1">SUM(I9:I89)</f>
        <v>203966250.10999998</v>
      </c>
      <c r="J90" s="31">
        <f t="shared" si="1"/>
        <v>0</v>
      </c>
      <c r="K90" s="32"/>
      <c r="L90" s="33">
        <f t="shared" ref="L90" si="2">SUM(L9:L89)</f>
        <v>12310761</v>
      </c>
      <c r="M90" s="31">
        <f t="shared" si="0"/>
        <v>0</v>
      </c>
      <c r="N90" s="32"/>
      <c r="O90" s="33">
        <f t="shared" si="0"/>
        <v>279477</v>
      </c>
    </row>
    <row r="91" spans="1:15" x14ac:dyDescent="0.25">
      <c r="A91" s="29" t="s">
        <v>285</v>
      </c>
      <c r="B91" s="10"/>
      <c r="C91" s="10"/>
      <c r="D91" s="10"/>
      <c r="E91" s="10"/>
      <c r="F91" s="10"/>
      <c r="G91" s="10"/>
      <c r="H91" s="10"/>
      <c r="I91" s="10"/>
      <c r="J91" s="10"/>
      <c r="K91" s="10"/>
      <c r="L91" s="10"/>
      <c r="M91" s="10"/>
      <c r="N91" s="10"/>
      <c r="O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5" width="12.6640625" style="9"/>
    <col min="6" max="16384" width="12.6640625" style="6"/>
  </cols>
  <sheetData>
    <row r="1" spans="1:5" x14ac:dyDescent="0.25">
      <c r="A1" s="1" t="s">
        <v>0</v>
      </c>
      <c r="B1" s="7"/>
      <c r="C1" s="7"/>
      <c r="D1" s="7"/>
      <c r="E1" s="7"/>
    </row>
    <row r="2" spans="1:5" ht="15.6" x14ac:dyDescent="0.3">
      <c r="A2" s="2" t="s">
        <v>271</v>
      </c>
      <c r="B2" s="8"/>
      <c r="C2" s="8"/>
      <c r="D2" s="8"/>
      <c r="E2" s="8"/>
    </row>
    <row r="3" spans="1:5" x14ac:dyDescent="0.25">
      <c r="A3" s="28" t="str">
        <f>'Total Exp'!A3</f>
        <v>2016-17</v>
      </c>
    </row>
    <row r="4" spans="1:5" ht="15.6" x14ac:dyDescent="0.3">
      <c r="A4" s="82" t="s">
        <v>107</v>
      </c>
      <c r="B4" s="85" t="s">
        <v>281</v>
      </c>
      <c r="C4" s="83"/>
      <c r="D4" s="83"/>
      <c r="E4" s="84" t="s">
        <v>287</v>
      </c>
    </row>
    <row r="5" spans="1:5" s="60" customFormat="1" ht="13.2" x14ac:dyDescent="0.25">
      <c r="A5" s="49"/>
      <c r="B5" s="64" t="s">
        <v>252</v>
      </c>
      <c r="C5" s="66"/>
      <c r="D5" s="61" t="s">
        <v>253</v>
      </c>
      <c r="E5" s="63"/>
    </row>
    <row r="6" spans="1:5" s="60" customFormat="1" ht="13.2" x14ac:dyDescent="0.25">
      <c r="A6" s="49"/>
      <c r="B6" s="50" t="s">
        <v>265</v>
      </c>
      <c r="C6" s="52"/>
      <c r="D6" s="50" t="s">
        <v>278</v>
      </c>
      <c r="E6" s="52"/>
    </row>
    <row r="7" spans="1:5" s="59" customFormat="1" ht="20.399999999999999" x14ac:dyDescent="0.2">
      <c r="A7" s="57"/>
      <c r="B7" s="42" t="s">
        <v>118</v>
      </c>
      <c r="C7" s="44" t="s">
        <v>119</v>
      </c>
      <c r="D7" s="42" t="s">
        <v>118</v>
      </c>
      <c r="E7" s="44" t="s">
        <v>119</v>
      </c>
    </row>
    <row r="8" spans="1:5" s="59" customFormat="1" ht="10.199999999999999" x14ac:dyDescent="0.2">
      <c r="A8" s="67"/>
      <c r="B8" s="46" t="s">
        <v>120</v>
      </c>
      <c r="C8" s="48" t="s">
        <v>121</v>
      </c>
      <c r="D8" s="46" t="s">
        <v>120</v>
      </c>
      <c r="E8" s="48" t="s">
        <v>121</v>
      </c>
    </row>
    <row r="9" spans="1:5" x14ac:dyDescent="0.25">
      <c r="A9" s="3"/>
      <c r="B9" s="99"/>
      <c r="C9" s="100"/>
      <c r="D9" s="99"/>
      <c r="E9" s="100"/>
    </row>
    <row r="10" spans="1:5" x14ac:dyDescent="0.25">
      <c r="A10" s="4" t="s">
        <v>1</v>
      </c>
      <c r="B10" s="92">
        <v>0</v>
      </c>
      <c r="C10" s="93">
        <v>2602000</v>
      </c>
      <c r="D10" s="92">
        <v>0</v>
      </c>
      <c r="E10" s="93">
        <v>2602000</v>
      </c>
    </row>
    <row r="11" spans="1:5" x14ac:dyDescent="0.25">
      <c r="A11" s="4" t="s">
        <v>2</v>
      </c>
      <c r="B11" s="92">
        <v>0</v>
      </c>
      <c r="C11" s="93">
        <v>108009.09</v>
      </c>
      <c r="D11" s="92">
        <v>0</v>
      </c>
      <c r="E11" s="93">
        <v>108009.09</v>
      </c>
    </row>
    <row r="12" spans="1:5" x14ac:dyDescent="0.25">
      <c r="A12" s="4" t="s">
        <v>3</v>
      </c>
      <c r="B12" s="92">
        <v>27042076</v>
      </c>
      <c r="C12" s="93">
        <v>0</v>
      </c>
      <c r="D12" s="92">
        <v>27042076</v>
      </c>
      <c r="E12" s="93">
        <v>0</v>
      </c>
    </row>
    <row r="13" spans="1:5" x14ac:dyDescent="0.25">
      <c r="A13" s="4" t="s">
        <v>4</v>
      </c>
      <c r="B13" s="92">
        <v>1362000</v>
      </c>
      <c r="C13" s="93">
        <v>160000</v>
      </c>
      <c r="D13" s="92">
        <v>1362000</v>
      </c>
      <c r="E13" s="93">
        <v>160000</v>
      </c>
    </row>
    <row r="14" spans="1:5" x14ac:dyDescent="0.25">
      <c r="A14" s="4" t="s">
        <v>5</v>
      </c>
      <c r="B14" s="92">
        <v>1431659</v>
      </c>
      <c r="C14" s="93">
        <v>130229</v>
      </c>
      <c r="D14" s="92">
        <v>1347950</v>
      </c>
      <c r="E14" s="93">
        <v>102</v>
      </c>
    </row>
    <row r="15" spans="1:5" x14ac:dyDescent="0.25">
      <c r="A15" s="4" t="s">
        <v>6</v>
      </c>
      <c r="B15" s="92">
        <v>4096000</v>
      </c>
      <c r="C15" s="93">
        <v>6000598.3399999999</v>
      </c>
      <c r="D15" s="92">
        <v>4096000</v>
      </c>
      <c r="E15" s="93">
        <v>6000598.3399999999</v>
      </c>
    </row>
    <row r="16" spans="1:5" x14ac:dyDescent="0.25">
      <c r="A16" s="4" t="s">
        <v>7</v>
      </c>
      <c r="B16" s="92">
        <v>1853175.65</v>
      </c>
      <c r="C16" s="93">
        <v>278492.25</v>
      </c>
      <c r="D16" s="92">
        <v>1853175.65</v>
      </c>
      <c r="E16" s="93">
        <v>278492.25</v>
      </c>
    </row>
    <row r="17" spans="1:5" x14ac:dyDescent="0.25">
      <c r="A17" s="4" t="s">
        <v>8</v>
      </c>
      <c r="B17" s="92">
        <v>238000</v>
      </c>
      <c r="C17" s="93">
        <v>2559</v>
      </c>
      <c r="D17" s="92">
        <v>3637000</v>
      </c>
      <c r="E17" s="93">
        <v>2559</v>
      </c>
    </row>
    <row r="18" spans="1:5" x14ac:dyDescent="0.25">
      <c r="A18" s="4" t="s">
        <v>9</v>
      </c>
      <c r="B18" s="92">
        <v>0</v>
      </c>
      <c r="C18" s="93">
        <v>0</v>
      </c>
      <c r="D18" s="92">
        <v>4299652</v>
      </c>
      <c r="E18" s="93">
        <v>0</v>
      </c>
    </row>
    <row r="19" spans="1:5" x14ac:dyDescent="0.25">
      <c r="A19" s="4" t="s">
        <v>10</v>
      </c>
      <c r="B19" s="92">
        <v>0</v>
      </c>
      <c r="C19" s="93">
        <v>10577067</v>
      </c>
      <c r="D19" s="92">
        <v>0</v>
      </c>
      <c r="E19" s="93">
        <v>10577067</v>
      </c>
    </row>
    <row r="20" spans="1:5" x14ac:dyDescent="0.25">
      <c r="A20" s="4" t="s">
        <v>11</v>
      </c>
      <c r="B20" s="92">
        <v>314840</v>
      </c>
      <c r="C20" s="93">
        <v>261830</v>
      </c>
      <c r="D20" s="92">
        <v>314840</v>
      </c>
      <c r="E20" s="93">
        <v>261830</v>
      </c>
    </row>
    <row r="21" spans="1:5" x14ac:dyDescent="0.25">
      <c r="A21" s="4" t="s">
        <v>12</v>
      </c>
      <c r="B21" s="92">
        <v>776275.97</v>
      </c>
      <c r="C21" s="93">
        <v>0</v>
      </c>
      <c r="D21" s="92">
        <v>776275.97</v>
      </c>
      <c r="E21" s="93">
        <v>0</v>
      </c>
    </row>
    <row r="22" spans="1:5" x14ac:dyDescent="0.25">
      <c r="A22" s="4" t="s">
        <v>13</v>
      </c>
      <c r="B22" s="92">
        <v>13746734.35</v>
      </c>
      <c r="C22" s="93">
        <v>87302997.890000001</v>
      </c>
      <c r="D22" s="92">
        <v>13746734.35</v>
      </c>
      <c r="E22" s="93">
        <v>87302997.890000001</v>
      </c>
    </row>
    <row r="23" spans="1:5" x14ac:dyDescent="0.25">
      <c r="A23" s="4" t="s">
        <v>14</v>
      </c>
      <c r="B23" s="92">
        <v>1533253</v>
      </c>
      <c r="C23" s="93">
        <v>319446.52</v>
      </c>
      <c r="D23" s="92">
        <v>-8303544</v>
      </c>
      <c r="E23" s="93">
        <v>1483421.36</v>
      </c>
    </row>
    <row r="24" spans="1:5" x14ac:dyDescent="0.25">
      <c r="A24" s="4" t="s">
        <v>15</v>
      </c>
      <c r="B24" s="92">
        <v>0</v>
      </c>
      <c r="C24" s="93">
        <v>0</v>
      </c>
      <c r="D24" s="92">
        <v>0</v>
      </c>
      <c r="E24" s="93">
        <v>0</v>
      </c>
    </row>
    <row r="25" spans="1:5" x14ac:dyDescent="0.25">
      <c r="A25" s="4" t="s">
        <v>16</v>
      </c>
      <c r="B25" s="92">
        <v>809083.05000000016</v>
      </c>
      <c r="C25" s="93">
        <v>9198301.8399999999</v>
      </c>
      <c r="D25" s="92">
        <v>809083.05000000016</v>
      </c>
      <c r="E25" s="93">
        <v>9198301.8399999999</v>
      </c>
    </row>
    <row r="26" spans="1:5" x14ac:dyDescent="0.25">
      <c r="A26" s="4" t="s">
        <v>17</v>
      </c>
      <c r="B26" s="92">
        <v>-1933533.7400000002</v>
      </c>
      <c r="C26" s="93">
        <v>650485.52</v>
      </c>
      <c r="D26" s="92">
        <v>-1933533.7400000002</v>
      </c>
      <c r="E26" s="93">
        <v>650485.52</v>
      </c>
    </row>
    <row r="27" spans="1:5" x14ac:dyDescent="0.25">
      <c r="A27" s="4" t="s">
        <v>18</v>
      </c>
      <c r="B27" s="92">
        <v>4891432</v>
      </c>
      <c r="C27" s="93">
        <v>373881</v>
      </c>
      <c r="D27" s="92">
        <v>4891432</v>
      </c>
      <c r="E27" s="93">
        <v>373881</v>
      </c>
    </row>
    <row r="28" spans="1:5" x14ac:dyDescent="0.25">
      <c r="A28" s="4" t="s">
        <v>19</v>
      </c>
      <c r="B28" s="92">
        <v>5849271</v>
      </c>
      <c r="C28" s="93">
        <v>778063</v>
      </c>
      <c r="D28" s="92">
        <v>5849271</v>
      </c>
      <c r="E28" s="93">
        <v>778063</v>
      </c>
    </row>
    <row r="29" spans="1:5" x14ac:dyDescent="0.25">
      <c r="A29" s="4" t="s">
        <v>20</v>
      </c>
      <c r="B29" s="92">
        <v>2342.09</v>
      </c>
      <c r="C29" s="93">
        <v>0</v>
      </c>
      <c r="D29" s="92">
        <v>1003210.4499999998</v>
      </c>
      <c r="E29" s="93">
        <v>0</v>
      </c>
    </row>
    <row r="30" spans="1:5" x14ac:dyDescent="0.25">
      <c r="A30" s="4" t="s">
        <v>21</v>
      </c>
      <c r="B30" s="92">
        <v>0</v>
      </c>
      <c r="C30" s="93">
        <v>22598</v>
      </c>
      <c r="D30" s="92">
        <v>0</v>
      </c>
      <c r="E30" s="93">
        <v>22598</v>
      </c>
    </row>
    <row r="31" spans="1:5" x14ac:dyDescent="0.25">
      <c r="A31" s="4" t="s">
        <v>22</v>
      </c>
      <c r="B31" s="92">
        <v>13413183</v>
      </c>
      <c r="C31" s="93">
        <v>17373181</v>
      </c>
      <c r="D31" s="92">
        <v>13413183</v>
      </c>
      <c r="E31" s="93">
        <v>136039930</v>
      </c>
    </row>
    <row r="32" spans="1:5" x14ac:dyDescent="0.25">
      <c r="A32" s="4" t="s">
        <v>23</v>
      </c>
      <c r="B32" s="92">
        <v>1456490</v>
      </c>
      <c r="C32" s="93">
        <v>-28755</v>
      </c>
      <c r="D32" s="92">
        <v>1456490</v>
      </c>
      <c r="E32" s="93">
        <v>-28755</v>
      </c>
    </row>
    <row r="33" spans="1:5" x14ac:dyDescent="0.25">
      <c r="A33" s="4" t="s">
        <v>24</v>
      </c>
      <c r="B33" s="92">
        <v>0</v>
      </c>
      <c r="C33" s="93">
        <v>46000</v>
      </c>
      <c r="D33" s="92">
        <v>0</v>
      </c>
      <c r="E33" s="93">
        <v>703000</v>
      </c>
    </row>
    <row r="34" spans="1:5" x14ac:dyDescent="0.25">
      <c r="A34" s="4" t="s">
        <v>25</v>
      </c>
      <c r="B34" s="92">
        <v>0</v>
      </c>
      <c r="C34" s="93">
        <v>0</v>
      </c>
      <c r="D34" s="92">
        <v>0</v>
      </c>
      <c r="E34" s="93">
        <v>0</v>
      </c>
    </row>
    <row r="35" spans="1:5" x14ac:dyDescent="0.25">
      <c r="A35" s="4" t="s">
        <v>26</v>
      </c>
      <c r="B35" s="92">
        <v>0</v>
      </c>
      <c r="C35" s="93">
        <v>0</v>
      </c>
      <c r="D35" s="92">
        <v>125016</v>
      </c>
      <c r="E35" s="93">
        <v>16489195</v>
      </c>
    </row>
    <row r="36" spans="1:5" x14ac:dyDescent="0.25">
      <c r="A36" s="4" t="s">
        <v>27</v>
      </c>
      <c r="B36" s="92">
        <v>40491282.770000003</v>
      </c>
      <c r="C36" s="93">
        <v>14666374.370000001</v>
      </c>
      <c r="D36" s="92">
        <v>46043221.580000006</v>
      </c>
      <c r="E36" s="93">
        <v>53490128.349999994</v>
      </c>
    </row>
    <row r="37" spans="1:5" x14ac:dyDescent="0.25">
      <c r="A37" s="4" t="s">
        <v>28</v>
      </c>
      <c r="B37" s="92">
        <v>1246612</v>
      </c>
      <c r="C37" s="93">
        <v>0</v>
      </c>
      <c r="D37" s="92">
        <v>1246612</v>
      </c>
      <c r="E37" s="93">
        <v>18458</v>
      </c>
    </row>
    <row r="38" spans="1:5" x14ac:dyDescent="0.25">
      <c r="A38" s="4" t="s">
        <v>29</v>
      </c>
      <c r="B38" s="92">
        <v>10232941</v>
      </c>
      <c r="C38" s="93">
        <v>9649584</v>
      </c>
      <c r="D38" s="92">
        <v>10232941</v>
      </c>
      <c r="E38" s="93">
        <v>9649584</v>
      </c>
    </row>
    <row r="39" spans="1:5" x14ac:dyDescent="0.25">
      <c r="A39" s="4" t="s">
        <v>30</v>
      </c>
      <c r="B39" s="92">
        <v>9312</v>
      </c>
      <c r="C39" s="93">
        <v>44827612</v>
      </c>
      <c r="D39" s="92">
        <v>9312</v>
      </c>
      <c r="E39" s="93">
        <v>44827612</v>
      </c>
    </row>
    <row r="40" spans="1:5" x14ac:dyDescent="0.25">
      <c r="A40" s="4" t="s">
        <v>31</v>
      </c>
      <c r="B40" s="92">
        <v>0</v>
      </c>
      <c r="C40" s="93">
        <v>595000</v>
      </c>
      <c r="D40" s="92">
        <v>0</v>
      </c>
      <c r="E40" s="93">
        <v>874477</v>
      </c>
    </row>
    <row r="41" spans="1:5" x14ac:dyDescent="0.25">
      <c r="A41" s="4" t="s">
        <v>32</v>
      </c>
      <c r="B41" s="92">
        <v>1498034</v>
      </c>
      <c r="C41" s="93">
        <v>4058824</v>
      </c>
      <c r="D41" s="92">
        <v>1498034</v>
      </c>
      <c r="E41" s="93">
        <v>4058824</v>
      </c>
    </row>
    <row r="42" spans="1:5" x14ac:dyDescent="0.25">
      <c r="A42" s="4" t="s">
        <v>33</v>
      </c>
      <c r="B42" s="92">
        <v>713273.54</v>
      </c>
      <c r="C42" s="93">
        <v>120571723.91</v>
      </c>
      <c r="D42" s="92">
        <v>713273.54</v>
      </c>
      <c r="E42" s="93">
        <v>120571723.91</v>
      </c>
    </row>
    <row r="43" spans="1:5" x14ac:dyDescent="0.25">
      <c r="A43" s="4" t="s">
        <v>34</v>
      </c>
      <c r="B43" s="92">
        <v>0</v>
      </c>
      <c r="C43" s="93">
        <v>0</v>
      </c>
      <c r="D43" s="92">
        <v>0</v>
      </c>
      <c r="E43" s="93">
        <v>0</v>
      </c>
    </row>
    <row r="44" spans="1:5" x14ac:dyDescent="0.25">
      <c r="A44" s="4" t="s">
        <v>35</v>
      </c>
      <c r="B44" s="92">
        <v>0</v>
      </c>
      <c r="C44" s="93">
        <v>0</v>
      </c>
      <c r="D44" s="92">
        <v>0</v>
      </c>
      <c r="E44" s="93">
        <v>0</v>
      </c>
    </row>
    <row r="45" spans="1:5" x14ac:dyDescent="0.25">
      <c r="A45" s="4" t="s">
        <v>36</v>
      </c>
      <c r="B45" s="92">
        <v>2234615</v>
      </c>
      <c r="C45" s="93">
        <v>551516</v>
      </c>
      <c r="D45" s="92">
        <v>2234615</v>
      </c>
      <c r="E45" s="93">
        <v>551516</v>
      </c>
    </row>
    <row r="46" spans="1:5" x14ac:dyDescent="0.25">
      <c r="A46" s="4" t="s">
        <v>37</v>
      </c>
      <c r="B46" s="92">
        <v>855456.96</v>
      </c>
      <c r="C46" s="93">
        <v>11266491.030000001</v>
      </c>
      <c r="D46" s="92">
        <v>855456.96</v>
      </c>
      <c r="E46" s="93">
        <v>11266491.030000001</v>
      </c>
    </row>
    <row r="47" spans="1:5" x14ac:dyDescent="0.25">
      <c r="A47" s="4" t="s">
        <v>38</v>
      </c>
      <c r="B47" s="92">
        <v>38201.040000000001</v>
      </c>
      <c r="C47" s="93">
        <v>-118590.56</v>
      </c>
      <c r="D47" s="92">
        <v>38201.040000000001</v>
      </c>
      <c r="E47" s="93">
        <v>-118590.56</v>
      </c>
    </row>
    <row r="48" spans="1:5" x14ac:dyDescent="0.25">
      <c r="A48" s="4" t="s">
        <v>39</v>
      </c>
      <c r="B48" s="92">
        <v>155842</v>
      </c>
      <c r="C48" s="93">
        <v>308000</v>
      </c>
      <c r="D48" s="92">
        <v>155842</v>
      </c>
      <c r="E48" s="93">
        <v>12076739</v>
      </c>
    </row>
    <row r="49" spans="1:5" x14ac:dyDescent="0.25">
      <c r="A49" s="4" t="s">
        <v>40</v>
      </c>
      <c r="B49" s="92">
        <v>-0.37999999988824129</v>
      </c>
      <c r="C49" s="93">
        <v>2368623.6799999997</v>
      </c>
      <c r="D49" s="92">
        <v>-0.37999999988824129</v>
      </c>
      <c r="E49" s="93">
        <v>18115979.68</v>
      </c>
    </row>
    <row r="50" spans="1:5" x14ac:dyDescent="0.25">
      <c r="A50" s="4" t="s">
        <v>41</v>
      </c>
      <c r="B50" s="92">
        <v>0</v>
      </c>
      <c r="C50" s="93">
        <v>0</v>
      </c>
      <c r="D50" s="92">
        <v>0</v>
      </c>
      <c r="E50" s="93">
        <v>4121967</v>
      </c>
    </row>
    <row r="51" spans="1:5" x14ac:dyDescent="0.25">
      <c r="A51" s="4" t="s">
        <v>42</v>
      </c>
      <c r="B51" s="92">
        <v>3721087.0100000002</v>
      </c>
      <c r="C51" s="93">
        <v>0</v>
      </c>
      <c r="D51" s="92">
        <v>3721087.0100000002</v>
      </c>
      <c r="E51" s="93">
        <v>5810843.9100000001</v>
      </c>
    </row>
    <row r="52" spans="1:5" x14ac:dyDescent="0.25">
      <c r="A52" s="4" t="s">
        <v>43</v>
      </c>
      <c r="B52" s="92">
        <v>0</v>
      </c>
      <c r="C52" s="93">
        <v>167027</v>
      </c>
      <c r="D52" s="92">
        <v>-1989399.0300000003</v>
      </c>
      <c r="E52" s="93">
        <v>8181894.5499999998</v>
      </c>
    </row>
    <row r="53" spans="1:5" x14ac:dyDescent="0.25">
      <c r="A53" s="4" t="s">
        <v>44</v>
      </c>
      <c r="B53" s="92">
        <v>0</v>
      </c>
      <c r="C53" s="93">
        <v>0</v>
      </c>
      <c r="D53" s="92">
        <v>0</v>
      </c>
      <c r="E53" s="93">
        <v>0</v>
      </c>
    </row>
    <row r="54" spans="1:5" x14ac:dyDescent="0.25">
      <c r="A54" s="4" t="s">
        <v>264</v>
      </c>
      <c r="B54" s="92">
        <v>15459229</v>
      </c>
      <c r="C54" s="93">
        <v>110060326</v>
      </c>
      <c r="D54" s="92">
        <v>15459229</v>
      </c>
      <c r="E54" s="93">
        <v>110060326</v>
      </c>
    </row>
    <row r="55" spans="1:5" x14ac:dyDescent="0.25">
      <c r="A55" s="4" t="s">
        <v>45</v>
      </c>
      <c r="B55" s="92">
        <v>565364</v>
      </c>
      <c r="C55" s="93">
        <v>4509378</v>
      </c>
      <c r="D55" s="92">
        <v>565364</v>
      </c>
      <c r="E55" s="93">
        <v>4016653</v>
      </c>
    </row>
    <row r="56" spans="1:5" x14ac:dyDescent="0.25">
      <c r="A56" s="4" t="s">
        <v>46</v>
      </c>
      <c r="B56" s="92">
        <v>217616.35</v>
      </c>
      <c r="C56" s="93">
        <v>0</v>
      </c>
      <c r="D56" s="92">
        <v>217616.35</v>
      </c>
      <c r="E56" s="93">
        <v>0</v>
      </c>
    </row>
    <row r="57" spans="1:5" x14ac:dyDescent="0.25">
      <c r="A57" s="4" t="s">
        <v>47</v>
      </c>
      <c r="B57" s="92">
        <v>271396</v>
      </c>
      <c r="C57" s="93">
        <v>1096084</v>
      </c>
      <c r="D57" s="92">
        <v>271396</v>
      </c>
      <c r="E57" s="93">
        <v>1096084</v>
      </c>
    </row>
    <row r="58" spans="1:5" x14ac:dyDescent="0.25">
      <c r="A58" s="4" t="s">
        <v>48</v>
      </c>
      <c r="B58" s="92">
        <v>0</v>
      </c>
      <c r="C58" s="93">
        <v>0</v>
      </c>
      <c r="D58" s="92">
        <v>0</v>
      </c>
      <c r="E58" s="93">
        <v>0</v>
      </c>
    </row>
    <row r="59" spans="1:5" x14ac:dyDescent="0.25">
      <c r="A59" s="4" t="s">
        <v>49</v>
      </c>
      <c r="B59" s="92">
        <v>326411.32794437942</v>
      </c>
      <c r="C59" s="93">
        <v>616436921.41000021</v>
      </c>
      <c r="D59" s="92">
        <v>326411.32794437942</v>
      </c>
      <c r="E59" s="93">
        <v>616436921.41000021</v>
      </c>
    </row>
    <row r="60" spans="1:5" x14ac:dyDescent="0.25">
      <c r="A60" s="4" t="s">
        <v>50</v>
      </c>
      <c r="B60" s="92">
        <v>3872135.3899999997</v>
      </c>
      <c r="C60" s="93">
        <v>4977679.5999999996</v>
      </c>
      <c r="D60" s="92">
        <v>3872135.3899999997</v>
      </c>
      <c r="E60" s="93">
        <v>4977679.5999999996</v>
      </c>
    </row>
    <row r="61" spans="1:5" x14ac:dyDescent="0.25">
      <c r="A61" s="4" t="s">
        <v>51</v>
      </c>
      <c r="B61" s="92">
        <v>0</v>
      </c>
      <c r="C61" s="93">
        <v>0</v>
      </c>
      <c r="D61" s="92">
        <v>0</v>
      </c>
      <c r="E61" s="93">
        <v>0</v>
      </c>
    </row>
    <row r="62" spans="1:5" x14ac:dyDescent="0.25">
      <c r="A62" s="4" t="s">
        <v>52</v>
      </c>
      <c r="B62" s="92">
        <v>0</v>
      </c>
      <c r="C62" s="93">
        <v>3750517.17</v>
      </c>
      <c r="D62" s="92">
        <v>8153179.2799999993</v>
      </c>
      <c r="E62" s="93">
        <v>4283071.99</v>
      </c>
    </row>
    <row r="63" spans="1:5" x14ac:dyDescent="0.25">
      <c r="A63" s="4" t="s">
        <v>53</v>
      </c>
      <c r="B63" s="92">
        <v>0</v>
      </c>
      <c r="C63" s="93">
        <v>2825982</v>
      </c>
      <c r="D63" s="92">
        <v>1541954</v>
      </c>
      <c r="E63" s="93">
        <v>3148170</v>
      </c>
    </row>
    <row r="64" spans="1:5" x14ac:dyDescent="0.25">
      <c r="A64" s="4" t="s">
        <v>54</v>
      </c>
      <c r="B64" s="92">
        <v>1492072</v>
      </c>
      <c r="C64" s="93">
        <v>879269</v>
      </c>
      <c r="D64" s="92">
        <v>1680469</v>
      </c>
      <c r="E64" s="93">
        <v>1343031</v>
      </c>
    </row>
    <row r="65" spans="1:5" x14ac:dyDescent="0.25">
      <c r="A65" s="4" t="s">
        <v>55</v>
      </c>
      <c r="B65" s="92">
        <v>1055248.7</v>
      </c>
      <c r="C65" s="93">
        <v>529651</v>
      </c>
      <c r="D65" s="92">
        <v>1055248.7</v>
      </c>
      <c r="E65" s="93">
        <v>529651</v>
      </c>
    </row>
    <row r="66" spans="1:5" x14ac:dyDescent="0.25">
      <c r="A66" s="4" t="s">
        <v>56</v>
      </c>
      <c r="B66" s="92">
        <v>0</v>
      </c>
      <c r="C66" s="93">
        <v>0</v>
      </c>
      <c r="D66" s="92">
        <v>896000</v>
      </c>
      <c r="E66" s="93">
        <v>0</v>
      </c>
    </row>
    <row r="67" spans="1:5" x14ac:dyDescent="0.25">
      <c r="A67" s="4" t="s">
        <v>57</v>
      </c>
      <c r="B67" s="92">
        <v>889152</v>
      </c>
      <c r="C67" s="93">
        <v>0</v>
      </c>
      <c r="D67" s="92">
        <v>889152</v>
      </c>
      <c r="E67" s="93">
        <v>0</v>
      </c>
    </row>
    <row r="68" spans="1:5" x14ac:dyDescent="0.25">
      <c r="A68" s="4" t="s">
        <v>58</v>
      </c>
      <c r="B68" s="92">
        <v>0</v>
      </c>
      <c r="C68" s="93">
        <v>20600595</v>
      </c>
      <c r="D68" s="92">
        <v>0</v>
      </c>
      <c r="E68" s="93">
        <v>20600595</v>
      </c>
    </row>
    <row r="69" spans="1:5" x14ac:dyDescent="0.25">
      <c r="A69" s="4" t="s">
        <v>59</v>
      </c>
      <c r="B69" s="92">
        <v>0</v>
      </c>
      <c r="C69" s="93">
        <v>0</v>
      </c>
      <c r="D69" s="92">
        <v>0</v>
      </c>
      <c r="E69" s="93">
        <v>0</v>
      </c>
    </row>
    <row r="70" spans="1:5" x14ac:dyDescent="0.25">
      <c r="A70" s="4" t="s">
        <v>60</v>
      </c>
      <c r="B70" s="92">
        <v>0</v>
      </c>
      <c r="C70" s="93">
        <v>2522.9599999999991</v>
      </c>
      <c r="D70" s="92">
        <v>0</v>
      </c>
      <c r="E70" s="93">
        <v>2522.9599999999991</v>
      </c>
    </row>
    <row r="71" spans="1:5" x14ac:dyDescent="0.25">
      <c r="A71" s="4" t="s">
        <v>61</v>
      </c>
      <c r="B71" s="92">
        <v>0</v>
      </c>
      <c r="C71" s="93">
        <v>0</v>
      </c>
      <c r="D71" s="92">
        <v>0</v>
      </c>
      <c r="E71" s="93">
        <v>0</v>
      </c>
    </row>
    <row r="72" spans="1:5" x14ac:dyDescent="0.25">
      <c r="A72" s="4" t="s">
        <v>62</v>
      </c>
      <c r="B72" s="92">
        <v>2332507</v>
      </c>
      <c r="C72" s="93">
        <v>875000</v>
      </c>
      <c r="D72" s="92">
        <v>2332507</v>
      </c>
      <c r="E72" s="93">
        <v>875000</v>
      </c>
    </row>
    <row r="73" spans="1:5" x14ac:dyDescent="0.25">
      <c r="A73" s="4" t="s">
        <v>63</v>
      </c>
      <c r="B73" s="92">
        <v>1013766.97</v>
      </c>
      <c r="C73" s="93">
        <v>120726.86</v>
      </c>
      <c r="D73" s="92">
        <v>1013766.97</v>
      </c>
      <c r="E73" s="93">
        <v>120726.86</v>
      </c>
    </row>
    <row r="74" spans="1:5" x14ac:dyDescent="0.25">
      <c r="A74" s="4" t="s">
        <v>64</v>
      </c>
      <c r="B74" s="92">
        <v>0</v>
      </c>
      <c r="C74" s="93">
        <v>0</v>
      </c>
      <c r="D74" s="92">
        <v>0</v>
      </c>
      <c r="E74" s="93">
        <v>0</v>
      </c>
    </row>
    <row r="75" spans="1:5" x14ac:dyDescent="0.25">
      <c r="A75" s="4" t="s">
        <v>65</v>
      </c>
      <c r="B75" s="92">
        <v>2811007.44</v>
      </c>
      <c r="C75" s="93">
        <v>696212.02</v>
      </c>
      <c r="D75" s="92">
        <v>2811007.44</v>
      </c>
      <c r="E75" s="93">
        <v>11413966.02</v>
      </c>
    </row>
    <row r="76" spans="1:5" x14ac:dyDescent="0.25">
      <c r="A76" s="4" t="s">
        <v>66</v>
      </c>
      <c r="B76" s="92">
        <v>0</v>
      </c>
      <c r="C76" s="93">
        <v>855065</v>
      </c>
      <c r="D76" s="92">
        <v>0</v>
      </c>
      <c r="E76" s="93">
        <v>855065</v>
      </c>
    </row>
    <row r="77" spans="1:5" x14ac:dyDescent="0.25">
      <c r="A77" s="4" t="s">
        <v>67</v>
      </c>
      <c r="B77" s="92">
        <v>0</v>
      </c>
      <c r="C77" s="93">
        <v>393</v>
      </c>
      <c r="D77" s="92">
        <v>0</v>
      </c>
      <c r="E77" s="93">
        <v>-92315</v>
      </c>
    </row>
    <row r="78" spans="1:5" x14ac:dyDescent="0.25">
      <c r="A78" s="4" t="s">
        <v>68</v>
      </c>
      <c r="B78" s="92">
        <v>27005010</v>
      </c>
      <c r="C78" s="93">
        <v>104102093</v>
      </c>
      <c r="D78" s="92">
        <v>27005010</v>
      </c>
      <c r="E78" s="93">
        <v>104102093</v>
      </c>
    </row>
    <row r="79" spans="1:5" x14ac:dyDescent="0.25">
      <c r="A79" s="4" t="s">
        <v>69</v>
      </c>
      <c r="B79" s="92">
        <v>0</v>
      </c>
      <c r="C79" s="93">
        <v>0</v>
      </c>
      <c r="D79" s="92">
        <v>0</v>
      </c>
      <c r="E79" s="93">
        <v>0</v>
      </c>
    </row>
    <row r="80" spans="1:5" x14ac:dyDescent="0.25">
      <c r="A80" s="4" t="s">
        <v>70</v>
      </c>
      <c r="B80" s="92">
        <v>1428502.47</v>
      </c>
      <c r="C80" s="93">
        <v>7021886.9399999995</v>
      </c>
      <c r="D80" s="92">
        <v>1428502.47</v>
      </c>
      <c r="E80" s="93">
        <v>7021886.9399999995</v>
      </c>
    </row>
    <row r="81" spans="1:5" x14ac:dyDescent="0.25">
      <c r="A81" s="4" t="s">
        <v>71</v>
      </c>
      <c r="B81" s="92">
        <v>0</v>
      </c>
      <c r="C81" s="93">
        <v>395865.35</v>
      </c>
      <c r="D81" s="92">
        <v>2808112</v>
      </c>
      <c r="E81" s="93">
        <v>395865.35</v>
      </c>
    </row>
    <row r="82" spans="1:5" x14ac:dyDescent="0.25">
      <c r="A82" s="4" t="s">
        <v>72</v>
      </c>
      <c r="B82" s="92">
        <v>0</v>
      </c>
      <c r="C82" s="93">
        <v>2305706</v>
      </c>
      <c r="D82" s="92">
        <v>0</v>
      </c>
      <c r="E82" s="93">
        <v>2305706</v>
      </c>
    </row>
    <row r="83" spans="1:5" x14ac:dyDescent="0.25">
      <c r="A83" s="4" t="s">
        <v>73</v>
      </c>
      <c r="B83" s="92">
        <v>743884.51</v>
      </c>
      <c r="C83" s="93">
        <v>65576065.619999997</v>
      </c>
      <c r="D83" s="92">
        <v>-5873.4899999999907</v>
      </c>
      <c r="E83" s="93">
        <v>70600537.620000005</v>
      </c>
    </row>
    <row r="84" spans="1:5" x14ac:dyDescent="0.25">
      <c r="A84" s="4" t="s">
        <v>74</v>
      </c>
      <c r="B84" s="92">
        <v>169324</v>
      </c>
      <c r="C84" s="93">
        <v>1004609</v>
      </c>
      <c r="D84" s="92">
        <v>169324</v>
      </c>
      <c r="E84" s="93">
        <v>1004609</v>
      </c>
    </row>
    <row r="85" spans="1:5" x14ac:dyDescent="0.25">
      <c r="A85" s="4" t="s">
        <v>75</v>
      </c>
      <c r="B85" s="92">
        <v>0</v>
      </c>
      <c r="C85" s="93">
        <v>227974991</v>
      </c>
      <c r="D85" s="92">
        <v>68297.189999999944</v>
      </c>
      <c r="E85" s="93">
        <v>393006658.44999999</v>
      </c>
    </row>
    <row r="86" spans="1:5" x14ac:dyDescent="0.25">
      <c r="A86" s="4" t="s">
        <v>76</v>
      </c>
      <c r="B86" s="92">
        <v>0</v>
      </c>
      <c r="C86" s="93">
        <v>0</v>
      </c>
      <c r="D86" s="92">
        <v>0</v>
      </c>
      <c r="E86" s="93">
        <v>0</v>
      </c>
    </row>
    <row r="87" spans="1:5" x14ac:dyDescent="0.25">
      <c r="A87" s="4" t="s">
        <v>77</v>
      </c>
      <c r="B87" s="92">
        <v>4054243.4499999997</v>
      </c>
      <c r="C87" s="93">
        <v>12194108.199999999</v>
      </c>
      <c r="D87" s="92">
        <v>4054243.4499999997</v>
      </c>
      <c r="E87" s="93">
        <v>12194108.199999999</v>
      </c>
    </row>
    <row r="88" spans="1:5" x14ac:dyDescent="0.25">
      <c r="A88" s="4" t="s">
        <v>78</v>
      </c>
      <c r="B88" s="92">
        <v>0</v>
      </c>
      <c r="C88" s="93">
        <v>0</v>
      </c>
      <c r="D88" s="92">
        <v>0</v>
      </c>
      <c r="E88" s="93">
        <v>0</v>
      </c>
    </row>
    <row r="89" spans="1:5" x14ac:dyDescent="0.25">
      <c r="A89" s="5"/>
      <c r="B89" s="101"/>
      <c r="C89" s="102"/>
      <c r="D89" s="101"/>
      <c r="E89" s="102"/>
    </row>
    <row r="90" spans="1:5" x14ac:dyDescent="0.25">
      <c r="A90" s="30"/>
      <c r="B90" s="31">
        <f t="shared" ref="B90:C90" si="0">SUM(B9:B89)</f>
        <v>201785808.91794431</v>
      </c>
      <c r="C90" s="33">
        <f t="shared" si="0"/>
        <v>1533860818.01</v>
      </c>
      <c r="D90" s="31">
        <f>SUM(D9:D89)</f>
        <v>217158560.5279443</v>
      </c>
      <c r="E90" s="33">
        <f t="shared" ref="E90" si="1">SUM(E9:E89)</f>
        <v>1936800037.5599999</v>
      </c>
    </row>
    <row r="91" spans="1:5" x14ac:dyDescent="0.25">
      <c r="A91" s="29" t="str">
        <f>'Total Exp'!A91</f>
        <v>Source: Victoria Grants Commission - Questionnaire 2016-17 response from Council</v>
      </c>
      <c r="B91" s="10"/>
      <c r="C91" s="10"/>
      <c r="D91" s="10"/>
      <c r="E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43" width="12.6640625" style="9"/>
    <col min="44" max="16384" width="12.6640625" style="6"/>
  </cols>
  <sheetData>
    <row r="1" spans="1:43"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3" x14ac:dyDescent="0.25">
      <c r="A3" s="28" t="str">
        <f>'Total Exp'!A3</f>
        <v>2016-17</v>
      </c>
    </row>
    <row r="4" spans="1:43" ht="15.6" x14ac:dyDescent="0.3">
      <c r="A4" s="82" t="s">
        <v>86</v>
      </c>
      <c r="B4" s="83"/>
      <c r="C4" s="83"/>
      <c r="D4" s="83"/>
      <c r="E4" s="83"/>
      <c r="F4" s="83"/>
      <c r="G4" s="84"/>
      <c r="H4" s="85"/>
      <c r="I4" s="83"/>
      <c r="J4" s="83"/>
      <c r="K4" s="83"/>
      <c r="L4" s="83"/>
      <c r="M4" s="83"/>
      <c r="N4" s="85"/>
      <c r="O4" s="83"/>
      <c r="P4" s="83"/>
      <c r="Q4" s="83"/>
      <c r="R4" s="83"/>
      <c r="S4" s="83"/>
      <c r="T4" s="85"/>
      <c r="U4" s="83"/>
      <c r="V4" s="83"/>
      <c r="W4" s="83"/>
      <c r="X4" s="83"/>
      <c r="Y4" s="83"/>
      <c r="Z4" s="85"/>
      <c r="AA4" s="83"/>
      <c r="AB4" s="83"/>
      <c r="AC4" s="83"/>
      <c r="AD4" s="83"/>
      <c r="AE4" s="83"/>
      <c r="AF4" s="85"/>
      <c r="AG4" s="83"/>
      <c r="AH4" s="83"/>
      <c r="AI4" s="83"/>
      <c r="AJ4" s="83"/>
      <c r="AK4" s="83"/>
      <c r="AL4" s="85"/>
      <c r="AM4" s="83"/>
      <c r="AN4" s="83"/>
      <c r="AO4" s="83"/>
      <c r="AP4" s="83"/>
      <c r="AQ4" s="84" t="s">
        <v>287</v>
      </c>
    </row>
    <row r="5" spans="1:43" s="60" customFormat="1" ht="13.2" x14ac:dyDescent="0.25">
      <c r="A5" s="49"/>
      <c r="B5" s="61" t="s">
        <v>151</v>
      </c>
      <c r="C5" s="62"/>
      <c r="D5" s="62"/>
      <c r="E5" s="62"/>
      <c r="F5" s="62"/>
      <c r="G5" s="63"/>
      <c r="H5" s="64" t="s">
        <v>93</v>
      </c>
      <c r="I5" s="65"/>
      <c r="J5" s="65"/>
      <c r="K5" s="65"/>
      <c r="L5" s="65"/>
      <c r="M5" s="66"/>
      <c r="N5" s="64" t="s">
        <v>94</v>
      </c>
      <c r="O5" s="65"/>
      <c r="P5" s="65"/>
      <c r="Q5" s="65"/>
      <c r="R5" s="65"/>
      <c r="S5" s="66"/>
      <c r="T5" s="64" t="s">
        <v>97</v>
      </c>
      <c r="U5" s="65"/>
      <c r="V5" s="65"/>
      <c r="W5" s="65"/>
      <c r="X5" s="65"/>
      <c r="Y5" s="66"/>
      <c r="Z5" s="64" t="s">
        <v>98</v>
      </c>
      <c r="AA5" s="65"/>
      <c r="AB5" s="65"/>
      <c r="AC5" s="65"/>
      <c r="AD5" s="65"/>
      <c r="AE5" s="66"/>
      <c r="AF5" s="64" t="s">
        <v>101</v>
      </c>
      <c r="AG5" s="65"/>
      <c r="AH5" s="65"/>
      <c r="AI5" s="65"/>
      <c r="AJ5" s="65"/>
      <c r="AK5" s="66"/>
      <c r="AL5" s="64" t="s">
        <v>102</v>
      </c>
      <c r="AM5" s="65"/>
      <c r="AN5" s="65"/>
      <c r="AO5" s="65"/>
      <c r="AP5" s="65"/>
      <c r="AQ5" s="66"/>
    </row>
    <row r="6" spans="1:43" s="60" customFormat="1" ht="13.2" x14ac:dyDescent="0.25">
      <c r="A6" s="49"/>
      <c r="B6" s="50" t="str">
        <f>$A$4&amp;" Total"</f>
        <v>Governance Total</v>
      </c>
      <c r="C6" s="51"/>
      <c r="D6" s="51"/>
      <c r="E6" s="51"/>
      <c r="F6" s="51"/>
      <c r="G6" s="52"/>
      <c r="H6" s="50" t="s">
        <v>95</v>
      </c>
      <c r="I6" s="51"/>
      <c r="J6" s="51"/>
      <c r="K6" s="51"/>
      <c r="L6" s="51"/>
      <c r="M6" s="52"/>
      <c r="N6" s="50" t="s">
        <v>96</v>
      </c>
      <c r="O6" s="51"/>
      <c r="P6" s="51"/>
      <c r="Q6" s="51"/>
      <c r="R6" s="51"/>
      <c r="S6" s="52"/>
      <c r="T6" s="50" t="s">
        <v>99</v>
      </c>
      <c r="U6" s="51"/>
      <c r="V6" s="51"/>
      <c r="W6" s="51"/>
      <c r="X6" s="51"/>
      <c r="Y6" s="52"/>
      <c r="Z6" s="50" t="s">
        <v>100</v>
      </c>
      <c r="AA6" s="51"/>
      <c r="AB6" s="51"/>
      <c r="AC6" s="51"/>
      <c r="AD6" s="51"/>
      <c r="AE6" s="52"/>
      <c r="AF6" s="53" t="s">
        <v>103</v>
      </c>
      <c r="AG6" s="51"/>
      <c r="AH6" s="51"/>
      <c r="AI6" s="51"/>
      <c r="AJ6" s="51"/>
      <c r="AK6" s="52"/>
      <c r="AL6" s="53" t="s">
        <v>104</v>
      </c>
      <c r="AM6" s="51"/>
      <c r="AN6" s="51"/>
      <c r="AO6" s="51"/>
      <c r="AP6" s="51"/>
      <c r="AQ6" s="52"/>
    </row>
    <row r="7" spans="1:43"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c r="T7" s="42" t="s">
        <v>87</v>
      </c>
      <c r="U7" s="43" t="s">
        <v>88</v>
      </c>
      <c r="V7" s="43" t="s">
        <v>89</v>
      </c>
      <c r="W7" s="43" t="s">
        <v>90</v>
      </c>
      <c r="X7" s="43" t="s">
        <v>91</v>
      </c>
      <c r="Y7" s="58" t="s">
        <v>92</v>
      </c>
      <c r="Z7" s="42" t="s">
        <v>87</v>
      </c>
      <c r="AA7" s="43" t="s">
        <v>88</v>
      </c>
      <c r="AB7" s="43" t="s">
        <v>89</v>
      </c>
      <c r="AC7" s="43" t="s">
        <v>90</v>
      </c>
      <c r="AD7" s="43" t="s">
        <v>91</v>
      </c>
      <c r="AE7" s="58" t="s">
        <v>92</v>
      </c>
      <c r="AF7" s="42" t="s">
        <v>87</v>
      </c>
      <c r="AG7" s="43" t="s">
        <v>88</v>
      </c>
      <c r="AH7" s="43" t="s">
        <v>89</v>
      </c>
      <c r="AI7" s="43" t="s">
        <v>90</v>
      </c>
      <c r="AJ7" s="43" t="s">
        <v>91</v>
      </c>
      <c r="AK7" s="58" t="s">
        <v>92</v>
      </c>
      <c r="AL7" s="42" t="s">
        <v>87</v>
      </c>
      <c r="AM7" s="43" t="s">
        <v>88</v>
      </c>
      <c r="AN7" s="43" t="s">
        <v>89</v>
      </c>
      <c r="AO7" s="43" t="s">
        <v>90</v>
      </c>
      <c r="AP7" s="43" t="s">
        <v>91</v>
      </c>
      <c r="AQ7" s="58" t="s">
        <v>92</v>
      </c>
    </row>
    <row r="8" spans="1:43"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c r="T8" s="46" t="s">
        <v>79</v>
      </c>
      <c r="U8" s="47" t="s">
        <v>80</v>
      </c>
      <c r="V8" s="47" t="s">
        <v>81</v>
      </c>
      <c r="W8" s="47" t="s">
        <v>82</v>
      </c>
      <c r="X8" s="47" t="s">
        <v>83</v>
      </c>
      <c r="Y8" s="54" t="s">
        <v>84</v>
      </c>
      <c r="Z8" s="46" t="s">
        <v>79</v>
      </c>
      <c r="AA8" s="47" t="s">
        <v>80</v>
      </c>
      <c r="AB8" s="47" t="s">
        <v>81</v>
      </c>
      <c r="AC8" s="47" t="s">
        <v>82</v>
      </c>
      <c r="AD8" s="47" t="s">
        <v>83</v>
      </c>
      <c r="AE8" s="54" t="s">
        <v>84</v>
      </c>
      <c r="AF8" s="46" t="s">
        <v>79</v>
      </c>
      <c r="AG8" s="47" t="s">
        <v>80</v>
      </c>
      <c r="AH8" s="47" t="s">
        <v>81</v>
      </c>
      <c r="AI8" s="47" t="s">
        <v>82</v>
      </c>
      <c r="AJ8" s="47" t="s">
        <v>83</v>
      </c>
      <c r="AK8" s="54" t="s">
        <v>84</v>
      </c>
      <c r="AL8" s="46" t="s">
        <v>79</v>
      </c>
      <c r="AM8" s="47" t="s">
        <v>80</v>
      </c>
      <c r="AN8" s="47" t="s">
        <v>81</v>
      </c>
      <c r="AO8" s="47" t="s">
        <v>82</v>
      </c>
      <c r="AP8" s="47" t="s">
        <v>83</v>
      </c>
      <c r="AQ8" s="54" t="s">
        <v>84</v>
      </c>
    </row>
    <row r="9" spans="1:43" x14ac:dyDescent="0.25">
      <c r="A9" s="3"/>
      <c r="B9" s="89"/>
      <c r="C9" s="90"/>
      <c r="D9" s="90"/>
      <c r="E9" s="90"/>
      <c r="F9" s="90"/>
      <c r="G9" s="91"/>
      <c r="H9" s="14"/>
      <c r="I9" s="15"/>
      <c r="J9" s="15"/>
      <c r="K9" s="15"/>
      <c r="L9" s="15"/>
      <c r="M9" s="11"/>
      <c r="N9" s="14"/>
      <c r="O9" s="15"/>
      <c r="P9" s="15"/>
      <c r="Q9" s="15"/>
      <c r="R9" s="15"/>
      <c r="S9" s="11"/>
      <c r="T9" s="14"/>
      <c r="U9" s="15"/>
      <c r="V9" s="15"/>
      <c r="W9" s="15"/>
      <c r="X9" s="15"/>
      <c r="Y9" s="11"/>
      <c r="Z9" s="14"/>
      <c r="AA9" s="15"/>
      <c r="AB9" s="15"/>
      <c r="AC9" s="15"/>
      <c r="AD9" s="15"/>
      <c r="AE9" s="11"/>
      <c r="AF9" s="14"/>
      <c r="AG9" s="15"/>
      <c r="AH9" s="15"/>
      <c r="AI9" s="15"/>
      <c r="AJ9" s="15"/>
      <c r="AK9" s="11"/>
      <c r="AL9" s="14"/>
      <c r="AM9" s="15"/>
      <c r="AN9" s="15"/>
      <c r="AO9" s="15"/>
      <c r="AP9" s="15"/>
      <c r="AQ9" s="11"/>
    </row>
    <row r="10" spans="1:43" x14ac:dyDescent="0.25">
      <c r="A10" s="4" t="s">
        <v>1</v>
      </c>
      <c r="B10" s="92">
        <v>2337633</v>
      </c>
      <c r="C10" s="87">
        <v>2014898</v>
      </c>
      <c r="D10" s="87">
        <v>434402</v>
      </c>
      <c r="E10" s="87">
        <v>32</v>
      </c>
      <c r="F10" s="87">
        <v>257558</v>
      </c>
      <c r="G10" s="93">
        <v>5044523</v>
      </c>
      <c r="H10" s="16">
        <v>0</v>
      </c>
      <c r="I10" s="17">
        <v>311483</v>
      </c>
      <c r="J10" s="17">
        <v>0</v>
      </c>
      <c r="K10" s="17">
        <v>0</v>
      </c>
      <c r="L10" s="17">
        <v>193561</v>
      </c>
      <c r="M10" s="12">
        <v>505044</v>
      </c>
      <c r="N10" s="16">
        <v>95402</v>
      </c>
      <c r="O10" s="17">
        <v>222062</v>
      </c>
      <c r="P10" s="17">
        <v>0</v>
      </c>
      <c r="Q10" s="17">
        <v>0</v>
      </c>
      <c r="R10" s="17">
        <v>0</v>
      </c>
      <c r="S10" s="12">
        <v>317464</v>
      </c>
      <c r="T10" s="16">
        <v>418973</v>
      </c>
      <c r="U10" s="17">
        <v>634375</v>
      </c>
      <c r="V10" s="17">
        <v>0</v>
      </c>
      <c r="W10" s="17">
        <v>0</v>
      </c>
      <c r="X10" s="20">
        <v>63997</v>
      </c>
      <c r="Y10" s="12">
        <v>1117345</v>
      </c>
      <c r="Z10" s="16">
        <v>0</v>
      </c>
      <c r="AA10" s="17">
        <v>0</v>
      </c>
      <c r="AB10" s="17">
        <v>0</v>
      </c>
      <c r="AC10" s="17">
        <v>0</v>
      </c>
      <c r="AD10" s="17">
        <v>0</v>
      </c>
      <c r="AE10" s="12">
        <v>0</v>
      </c>
      <c r="AF10" s="16">
        <v>1439118</v>
      </c>
      <c r="AG10" s="17">
        <v>180164</v>
      </c>
      <c r="AH10" s="17">
        <v>0</v>
      </c>
      <c r="AI10" s="17">
        <v>0</v>
      </c>
      <c r="AJ10" s="17">
        <v>0</v>
      </c>
      <c r="AK10" s="12">
        <v>1619282</v>
      </c>
      <c r="AL10" s="16">
        <v>384140</v>
      </c>
      <c r="AM10" s="17">
        <v>666814</v>
      </c>
      <c r="AN10" s="17">
        <v>434402</v>
      </c>
      <c r="AO10" s="17">
        <v>32</v>
      </c>
      <c r="AP10" s="17">
        <v>0</v>
      </c>
      <c r="AQ10" s="12">
        <v>1485388</v>
      </c>
    </row>
    <row r="11" spans="1:43" x14ac:dyDescent="0.25">
      <c r="A11" s="4" t="s">
        <v>2</v>
      </c>
      <c r="B11" s="92">
        <v>2257666.29</v>
      </c>
      <c r="C11" s="87">
        <v>1959305.7400000002</v>
      </c>
      <c r="D11" s="87">
        <v>20539.2</v>
      </c>
      <c r="E11" s="87">
        <v>0</v>
      </c>
      <c r="F11" s="87">
        <v>244439.5</v>
      </c>
      <c r="G11" s="93">
        <v>4481950.7300000004</v>
      </c>
      <c r="H11" s="16">
        <v>774079.93</v>
      </c>
      <c r="I11" s="17">
        <v>174259</v>
      </c>
      <c r="J11" s="17">
        <v>0</v>
      </c>
      <c r="K11" s="17">
        <v>0</v>
      </c>
      <c r="L11" s="17">
        <v>62893.66</v>
      </c>
      <c r="M11" s="12">
        <v>1011232.5900000001</v>
      </c>
      <c r="N11" s="16">
        <v>212573.81</v>
      </c>
      <c r="O11" s="17">
        <v>110048.14</v>
      </c>
      <c r="P11" s="17">
        <v>8389</v>
      </c>
      <c r="Q11" s="17">
        <v>0</v>
      </c>
      <c r="R11" s="17">
        <v>1380.32</v>
      </c>
      <c r="S11" s="12">
        <v>332391.27</v>
      </c>
      <c r="T11" s="16">
        <v>687507.93</v>
      </c>
      <c r="U11" s="17">
        <v>140722.60999999999</v>
      </c>
      <c r="V11" s="17">
        <v>0</v>
      </c>
      <c r="W11" s="17">
        <v>0</v>
      </c>
      <c r="X11" s="20">
        <v>178443.77</v>
      </c>
      <c r="Y11" s="12">
        <v>1006674.31</v>
      </c>
      <c r="Z11" s="16">
        <v>0</v>
      </c>
      <c r="AA11" s="17">
        <v>1349361.37</v>
      </c>
      <c r="AB11" s="17">
        <v>0</v>
      </c>
      <c r="AC11" s="17">
        <v>0</v>
      </c>
      <c r="AD11" s="17">
        <v>0</v>
      </c>
      <c r="AE11" s="12">
        <v>1349361.37</v>
      </c>
      <c r="AF11" s="16">
        <v>486403.41</v>
      </c>
      <c r="AG11" s="17">
        <v>85883.62</v>
      </c>
      <c r="AH11" s="17">
        <v>0</v>
      </c>
      <c r="AI11" s="17">
        <v>0</v>
      </c>
      <c r="AJ11" s="17">
        <v>0</v>
      </c>
      <c r="AK11" s="12">
        <v>572287.03</v>
      </c>
      <c r="AL11" s="16">
        <v>97101.21</v>
      </c>
      <c r="AM11" s="17">
        <v>99031</v>
      </c>
      <c r="AN11" s="17">
        <v>12150.2</v>
      </c>
      <c r="AO11" s="17">
        <v>0</v>
      </c>
      <c r="AP11" s="17">
        <v>1721.75</v>
      </c>
      <c r="AQ11" s="12">
        <v>210004.16000000003</v>
      </c>
    </row>
    <row r="12" spans="1:43" x14ac:dyDescent="0.25">
      <c r="A12" s="4" t="s">
        <v>3</v>
      </c>
      <c r="B12" s="92">
        <v>12343644</v>
      </c>
      <c r="C12" s="87">
        <v>10663092</v>
      </c>
      <c r="D12" s="87">
        <v>3484741</v>
      </c>
      <c r="E12" s="87">
        <v>2349293</v>
      </c>
      <c r="F12" s="87">
        <v>1243742</v>
      </c>
      <c r="G12" s="93">
        <v>30084512</v>
      </c>
      <c r="H12" s="16">
        <v>1985317</v>
      </c>
      <c r="I12" s="17">
        <v>2107118</v>
      </c>
      <c r="J12" s="17">
        <v>3484741</v>
      </c>
      <c r="K12" s="17">
        <v>0</v>
      </c>
      <c r="L12" s="17">
        <v>964578</v>
      </c>
      <c r="M12" s="12">
        <v>8541754</v>
      </c>
      <c r="N12" s="16">
        <v>1726602</v>
      </c>
      <c r="O12" s="17">
        <v>868783</v>
      </c>
      <c r="P12" s="17">
        <v>0</v>
      </c>
      <c r="Q12" s="17">
        <v>0</v>
      </c>
      <c r="R12" s="17">
        <v>245541</v>
      </c>
      <c r="S12" s="12">
        <v>2840926</v>
      </c>
      <c r="T12" s="16">
        <v>2946929</v>
      </c>
      <c r="U12" s="17">
        <v>1405034</v>
      </c>
      <c r="V12" s="17">
        <v>0</v>
      </c>
      <c r="W12" s="17">
        <v>2349293</v>
      </c>
      <c r="X12" s="20">
        <v>33623</v>
      </c>
      <c r="Y12" s="12">
        <v>6734879</v>
      </c>
      <c r="Z12" s="16">
        <v>108</v>
      </c>
      <c r="AA12" s="17">
        <v>89347</v>
      </c>
      <c r="AB12" s="17">
        <v>0</v>
      </c>
      <c r="AC12" s="17">
        <v>0</v>
      </c>
      <c r="AD12" s="17">
        <v>0</v>
      </c>
      <c r="AE12" s="12">
        <v>89455</v>
      </c>
      <c r="AF12" s="16">
        <v>2572066</v>
      </c>
      <c r="AG12" s="17">
        <v>1634960</v>
      </c>
      <c r="AH12" s="17">
        <v>0</v>
      </c>
      <c r="AI12" s="17">
        <v>0</v>
      </c>
      <c r="AJ12" s="17">
        <v>0</v>
      </c>
      <c r="AK12" s="12">
        <v>4207026</v>
      </c>
      <c r="AL12" s="16">
        <v>3112622</v>
      </c>
      <c r="AM12" s="17">
        <v>4557850</v>
      </c>
      <c r="AN12" s="17">
        <v>0</v>
      </c>
      <c r="AO12" s="17">
        <v>0</v>
      </c>
      <c r="AP12" s="17">
        <v>0</v>
      </c>
      <c r="AQ12" s="12">
        <v>7670472</v>
      </c>
    </row>
    <row r="13" spans="1:43" x14ac:dyDescent="0.25">
      <c r="A13" s="4" t="s">
        <v>4</v>
      </c>
      <c r="B13" s="92">
        <v>5798000</v>
      </c>
      <c r="C13" s="87">
        <v>2877000</v>
      </c>
      <c r="D13" s="87">
        <v>262000</v>
      </c>
      <c r="E13" s="87">
        <v>2374000</v>
      </c>
      <c r="F13" s="87">
        <v>659000</v>
      </c>
      <c r="G13" s="93">
        <v>11970000</v>
      </c>
      <c r="H13" s="16">
        <v>426000</v>
      </c>
      <c r="I13" s="17">
        <v>805000</v>
      </c>
      <c r="J13" s="17">
        <v>55000</v>
      </c>
      <c r="K13" s="17">
        <v>9000</v>
      </c>
      <c r="L13" s="17">
        <v>276000</v>
      </c>
      <c r="M13" s="12">
        <v>1571000</v>
      </c>
      <c r="N13" s="16">
        <v>2843000</v>
      </c>
      <c r="O13" s="17">
        <v>977000</v>
      </c>
      <c r="P13" s="17">
        <v>132000</v>
      </c>
      <c r="Q13" s="17">
        <v>54000</v>
      </c>
      <c r="R13" s="17">
        <v>139000</v>
      </c>
      <c r="S13" s="12">
        <v>4145000</v>
      </c>
      <c r="T13" s="16">
        <v>2529000</v>
      </c>
      <c r="U13" s="17">
        <v>1095000</v>
      </c>
      <c r="V13" s="17">
        <v>75000</v>
      </c>
      <c r="W13" s="17">
        <v>2311000</v>
      </c>
      <c r="X13" s="20">
        <v>244000</v>
      </c>
      <c r="Y13" s="12">
        <v>6254000</v>
      </c>
      <c r="Z13" s="16">
        <v>0</v>
      </c>
      <c r="AA13" s="17">
        <v>0</v>
      </c>
      <c r="AB13" s="17">
        <v>0</v>
      </c>
      <c r="AC13" s="17">
        <v>0</v>
      </c>
      <c r="AD13" s="17">
        <v>0</v>
      </c>
      <c r="AE13" s="12">
        <v>0</v>
      </c>
      <c r="AF13" s="16">
        <v>0</v>
      </c>
      <c r="AG13" s="17">
        <v>0</v>
      </c>
      <c r="AH13" s="17">
        <v>0</v>
      </c>
      <c r="AI13" s="17">
        <v>0</v>
      </c>
      <c r="AJ13" s="17">
        <v>0</v>
      </c>
      <c r="AK13" s="12">
        <v>0</v>
      </c>
      <c r="AL13" s="16">
        <v>0</v>
      </c>
      <c r="AM13" s="17">
        <v>0</v>
      </c>
      <c r="AN13" s="17">
        <v>0</v>
      </c>
      <c r="AO13" s="17">
        <v>0</v>
      </c>
      <c r="AP13" s="17">
        <v>0</v>
      </c>
      <c r="AQ13" s="12">
        <v>0</v>
      </c>
    </row>
    <row r="14" spans="1:43" x14ac:dyDescent="0.25">
      <c r="A14" s="4" t="s">
        <v>5</v>
      </c>
      <c r="B14" s="92">
        <v>9159155</v>
      </c>
      <c r="C14" s="87">
        <v>6136140</v>
      </c>
      <c r="D14" s="87">
        <v>0</v>
      </c>
      <c r="E14" s="87">
        <v>628758</v>
      </c>
      <c r="F14" s="87">
        <v>601543</v>
      </c>
      <c r="G14" s="93">
        <v>16525596</v>
      </c>
      <c r="H14" s="16">
        <v>755714</v>
      </c>
      <c r="I14" s="17">
        <v>439830</v>
      </c>
      <c r="J14" s="17">
        <v>0</v>
      </c>
      <c r="K14" s="17">
        <v>0</v>
      </c>
      <c r="L14" s="17">
        <v>0</v>
      </c>
      <c r="M14" s="12">
        <v>1195544</v>
      </c>
      <c r="N14" s="16">
        <v>1680655</v>
      </c>
      <c r="O14" s="17">
        <v>489221</v>
      </c>
      <c r="P14" s="17">
        <v>0</v>
      </c>
      <c r="Q14" s="17">
        <v>0</v>
      </c>
      <c r="R14" s="17">
        <v>0</v>
      </c>
      <c r="S14" s="12">
        <v>2169876</v>
      </c>
      <c r="T14" s="16">
        <v>1935092</v>
      </c>
      <c r="U14" s="17">
        <v>876463</v>
      </c>
      <c r="V14" s="17">
        <v>0</v>
      </c>
      <c r="W14" s="17">
        <v>628758</v>
      </c>
      <c r="X14" s="20">
        <v>601543</v>
      </c>
      <c r="Y14" s="12">
        <v>4041856</v>
      </c>
      <c r="Z14" s="16">
        <v>0</v>
      </c>
      <c r="AA14" s="17">
        <v>0</v>
      </c>
      <c r="AB14" s="17">
        <v>0</v>
      </c>
      <c r="AC14" s="17">
        <v>0</v>
      </c>
      <c r="AD14" s="17">
        <v>0</v>
      </c>
      <c r="AE14" s="12">
        <v>0</v>
      </c>
      <c r="AF14" s="16">
        <v>3642754</v>
      </c>
      <c r="AG14" s="17">
        <v>2649535</v>
      </c>
      <c r="AH14" s="17">
        <v>0</v>
      </c>
      <c r="AI14" s="17">
        <v>0</v>
      </c>
      <c r="AJ14" s="17">
        <v>0</v>
      </c>
      <c r="AK14" s="12">
        <v>6292289</v>
      </c>
      <c r="AL14" s="16">
        <v>1144940</v>
      </c>
      <c r="AM14" s="17">
        <v>1681091</v>
      </c>
      <c r="AN14" s="17">
        <v>0</v>
      </c>
      <c r="AO14" s="17">
        <v>0</v>
      </c>
      <c r="AP14" s="17">
        <v>0</v>
      </c>
      <c r="AQ14" s="12">
        <v>2826031</v>
      </c>
    </row>
    <row r="15" spans="1:43" x14ac:dyDescent="0.25">
      <c r="A15" s="4" t="s">
        <v>6</v>
      </c>
      <c r="B15" s="92">
        <v>3923026.4184706453</v>
      </c>
      <c r="C15" s="87">
        <v>3108145.8504454298</v>
      </c>
      <c r="D15" s="87">
        <v>687549</v>
      </c>
      <c r="E15" s="87">
        <v>552979</v>
      </c>
      <c r="F15" s="87">
        <v>886977.64</v>
      </c>
      <c r="G15" s="93">
        <v>9158677.9089160748</v>
      </c>
      <c r="H15" s="16">
        <v>569899</v>
      </c>
      <c r="I15" s="17">
        <v>465222.19245342677</v>
      </c>
      <c r="J15" s="17">
        <v>0</v>
      </c>
      <c r="K15" s="17">
        <v>0</v>
      </c>
      <c r="L15" s="17">
        <v>16488</v>
      </c>
      <c r="M15" s="12">
        <v>1051609.1924534268</v>
      </c>
      <c r="N15" s="16">
        <v>960722</v>
      </c>
      <c r="O15" s="17">
        <v>276298.8950159775</v>
      </c>
      <c r="P15" s="17">
        <v>0</v>
      </c>
      <c r="Q15" s="17">
        <v>0</v>
      </c>
      <c r="R15" s="17">
        <v>57156</v>
      </c>
      <c r="S15" s="12">
        <v>1294176.8950159776</v>
      </c>
      <c r="T15" s="16">
        <v>1058199.6200000001</v>
      </c>
      <c r="U15" s="17">
        <v>249380.9100878684</v>
      </c>
      <c r="V15" s="17">
        <v>0</v>
      </c>
      <c r="W15" s="17">
        <v>552979</v>
      </c>
      <c r="X15" s="20">
        <v>289980</v>
      </c>
      <c r="Y15" s="12">
        <v>2150539.5300878687</v>
      </c>
      <c r="Z15" s="16">
        <v>0</v>
      </c>
      <c r="AA15" s="17">
        <v>514</v>
      </c>
      <c r="AB15" s="17">
        <v>0</v>
      </c>
      <c r="AC15" s="17">
        <v>0</v>
      </c>
      <c r="AD15" s="17">
        <v>99813</v>
      </c>
      <c r="AE15" s="12">
        <v>100327</v>
      </c>
      <c r="AF15" s="16">
        <v>312609</v>
      </c>
      <c r="AG15" s="17">
        <v>155999.76369725421</v>
      </c>
      <c r="AH15" s="17">
        <v>0</v>
      </c>
      <c r="AI15" s="17">
        <v>0</v>
      </c>
      <c r="AJ15" s="17">
        <v>0</v>
      </c>
      <c r="AK15" s="12">
        <v>468608.76369725424</v>
      </c>
      <c r="AL15" s="16">
        <v>1021596.798470645</v>
      </c>
      <c r="AM15" s="17">
        <v>1960730.0891909029</v>
      </c>
      <c r="AN15" s="17">
        <v>687549</v>
      </c>
      <c r="AO15" s="17">
        <v>0</v>
      </c>
      <c r="AP15" s="17">
        <v>423540.64</v>
      </c>
      <c r="AQ15" s="12">
        <v>4093416.527661548</v>
      </c>
    </row>
    <row r="16" spans="1:43" x14ac:dyDescent="0.25">
      <c r="A16" s="4" t="s">
        <v>7</v>
      </c>
      <c r="B16" s="92">
        <v>12732123.799999999</v>
      </c>
      <c r="C16" s="87">
        <v>5836809.7599999998</v>
      </c>
      <c r="D16" s="87">
        <v>662140.38</v>
      </c>
      <c r="E16" s="87">
        <v>434903.03</v>
      </c>
      <c r="F16" s="87">
        <v>2915783.24</v>
      </c>
      <c r="G16" s="93">
        <v>22581760.209999997</v>
      </c>
      <c r="H16" s="16">
        <v>1187531.0899999999</v>
      </c>
      <c r="I16" s="17">
        <v>358227.5199999999</v>
      </c>
      <c r="J16" s="17">
        <v>0</v>
      </c>
      <c r="K16" s="17">
        <v>0</v>
      </c>
      <c r="L16" s="17">
        <v>420485.07</v>
      </c>
      <c r="M16" s="12">
        <v>1966243.68</v>
      </c>
      <c r="N16" s="16">
        <v>2058997.8299999998</v>
      </c>
      <c r="O16" s="17">
        <v>354401.98999999993</v>
      </c>
      <c r="P16" s="17">
        <v>0</v>
      </c>
      <c r="Q16" s="17">
        <v>0</v>
      </c>
      <c r="R16" s="17">
        <v>162846.11000000002</v>
      </c>
      <c r="S16" s="12">
        <v>2576245.9299999997</v>
      </c>
      <c r="T16" s="16">
        <v>2771397.1199999996</v>
      </c>
      <c r="U16" s="17">
        <v>789026.5299999998</v>
      </c>
      <c r="V16" s="17">
        <v>0</v>
      </c>
      <c r="W16" s="17">
        <v>434903.03</v>
      </c>
      <c r="X16" s="20">
        <v>533350.93999999994</v>
      </c>
      <c r="Y16" s="12">
        <v>4528677.6199999992</v>
      </c>
      <c r="Z16" s="16">
        <v>0</v>
      </c>
      <c r="AA16" s="17">
        <v>0</v>
      </c>
      <c r="AB16" s="17">
        <v>0</v>
      </c>
      <c r="AC16" s="17">
        <v>0</v>
      </c>
      <c r="AD16" s="17">
        <v>0</v>
      </c>
      <c r="AE16" s="12">
        <v>0</v>
      </c>
      <c r="AF16" s="16">
        <v>4753062.4999999991</v>
      </c>
      <c r="AG16" s="17">
        <v>1223716.6500000006</v>
      </c>
      <c r="AH16" s="17">
        <v>0</v>
      </c>
      <c r="AI16" s="17">
        <v>0</v>
      </c>
      <c r="AJ16" s="17">
        <v>827849.27</v>
      </c>
      <c r="AK16" s="12">
        <v>6804628.4199999999</v>
      </c>
      <c r="AL16" s="16">
        <v>1961135.2600000002</v>
      </c>
      <c r="AM16" s="17">
        <v>3111437.0699999989</v>
      </c>
      <c r="AN16" s="17">
        <v>662140.38</v>
      </c>
      <c r="AO16" s="17">
        <v>0</v>
      </c>
      <c r="AP16" s="17">
        <v>971251.85000000009</v>
      </c>
      <c r="AQ16" s="12">
        <v>6705964.5599999987</v>
      </c>
    </row>
    <row r="17" spans="1:43" x14ac:dyDescent="0.25">
      <c r="A17" s="4" t="s">
        <v>8</v>
      </c>
      <c r="B17" s="92">
        <v>3026455</v>
      </c>
      <c r="C17" s="87">
        <v>2751335</v>
      </c>
      <c r="D17" s="87">
        <v>232096</v>
      </c>
      <c r="E17" s="87">
        <v>194969</v>
      </c>
      <c r="F17" s="87">
        <v>322779</v>
      </c>
      <c r="G17" s="93">
        <v>6527634</v>
      </c>
      <c r="H17" s="16">
        <v>425651</v>
      </c>
      <c r="I17" s="17">
        <v>343399</v>
      </c>
      <c r="J17" s="17">
        <v>0</v>
      </c>
      <c r="K17" s="17">
        <v>0</v>
      </c>
      <c r="L17" s="17">
        <v>253108</v>
      </c>
      <c r="M17" s="12">
        <v>1022158</v>
      </c>
      <c r="N17" s="16">
        <v>393989</v>
      </c>
      <c r="O17" s="17">
        <v>97010</v>
      </c>
      <c r="P17" s="17">
        <v>0</v>
      </c>
      <c r="Q17" s="17">
        <v>0</v>
      </c>
      <c r="R17" s="17">
        <v>0</v>
      </c>
      <c r="S17" s="12">
        <v>490999</v>
      </c>
      <c r="T17" s="16">
        <v>692800</v>
      </c>
      <c r="U17" s="17">
        <v>207442</v>
      </c>
      <c r="V17" s="17">
        <v>0</v>
      </c>
      <c r="W17" s="17">
        <v>194969</v>
      </c>
      <c r="X17" s="20">
        <v>56219</v>
      </c>
      <c r="Y17" s="12">
        <v>1151430</v>
      </c>
      <c r="Z17" s="16">
        <v>96605</v>
      </c>
      <c r="AA17" s="17">
        <v>191513</v>
      </c>
      <c r="AB17" s="17">
        <v>0</v>
      </c>
      <c r="AC17" s="17">
        <v>0</v>
      </c>
      <c r="AD17" s="17">
        <v>0</v>
      </c>
      <c r="AE17" s="12">
        <v>288118</v>
      </c>
      <c r="AF17" s="16">
        <v>1237862</v>
      </c>
      <c r="AG17" s="17">
        <v>843118</v>
      </c>
      <c r="AH17" s="17">
        <v>232096</v>
      </c>
      <c r="AI17" s="17">
        <v>0</v>
      </c>
      <c r="AJ17" s="17">
        <v>13452</v>
      </c>
      <c r="AK17" s="12">
        <v>2326528</v>
      </c>
      <c r="AL17" s="16">
        <v>179548</v>
      </c>
      <c r="AM17" s="17">
        <v>1068853</v>
      </c>
      <c r="AN17" s="17">
        <v>0</v>
      </c>
      <c r="AO17" s="17">
        <v>0</v>
      </c>
      <c r="AP17" s="17">
        <v>0</v>
      </c>
      <c r="AQ17" s="12">
        <v>1248401</v>
      </c>
    </row>
    <row r="18" spans="1:43" x14ac:dyDescent="0.25">
      <c r="A18" s="4" t="s">
        <v>9</v>
      </c>
      <c r="B18" s="92">
        <v>25689873</v>
      </c>
      <c r="C18" s="87">
        <v>27532671</v>
      </c>
      <c r="D18" s="87">
        <v>5047604</v>
      </c>
      <c r="E18" s="87">
        <v>2534698</v>
      </c>
      <c r="F18" s="87">
        <v>2640419</v>
      </c>
      <c r="G18" s="93">
        <v>63445265</v>
      </c>
      <c r="H18" s="16">
        <v>853440</v>
      </c>
      <c r="I18" s="17">
        <v>759768</v>
      </c>
      <c r="J18" s="17">
        <v>0</v>
      </c>
      <c r="K18" s="17">
        <v>0</v>
      </c>
      <c r="L18" s="17">
        <v>484533</v>
      </c>
      <c r="M18" s="12">
        <v>2097741</v>
      </c>
      <c r="N18" s="16">
        <v>2941213</v>
      </c>
      <c r="O18" s="17">
        <v>595775</v>
      </c>
      <c r="P18" s="17">
        <v>0</v>
      </c>
      <c r="Q18" s="17">
        <v>0</v>
      </c>
      <c r="R18" s="17">
        <v>244573</v>
      </c>
      <c r="S18" s="12">
        <v>3781561</v>
      </c>
      <c r="T18" s="16">
        <v>5272092</v>
      </c>
      <c r="U18" s="17">
        <v>7681358</v>
      </c>
      <c r="V18" s="17">
        <v>0</v>
      </c>
      <c r="W18" s="17">
        <v>2534698</v>
      </c>
      <c r="X18" s="20">
        <v>789720</v>
      </c>
      <c r="Y18" s="12">
        <v>16277868</v>
      </c>
      <c r="Z18" s="16">
        <v>0</v>
      </c>
      <c r="AA18" s="17">
        <v>0</v>
      </c>
      <c r="AB18" s="17">
        <v>0</v>
      </c>
      <c r="AC18" s="17">
        <v>0</v>
      </c>
      <c r="AD18" s="17">
        <v>0</v>
      </c>
      <c r="AE18" s="12">
        <v>0</v>
      </c>
      <c r="AF18" s="16">
        <v>7328681</v>
      </c>
      <c r="AG18" s="17">
        <v>1499342</v>
      </c>
      <c r="AH18" s="17">
        <v>0</v>
      </c>
      <c r="AI18" s="17">
        <v>0</v>
      </c>
      <c r="AJ18" s="17">
        <v>384826</v>
      </c>
      <c r="AK18" s="12">
        <v>9212849</v>
      </c>
      <c r="AL18" s="16">
        <v>9294447</v>
      </c>
      <c r="AM18" s="17">
        <v>16996428</v>
      </c>
      <c r="AN18" s="17">
        <v>5047604</v>
      </c>
      <c r="AO18" s="17">
        <v>0</v>
      </c>
      <c r="AP18" s="17">
        <v>736767</v>
      </c>
      <c r="AQ18" s="12">
        <v>32075246</v>
      </c>
    </row>
    <row r="19" spans="1:43" x14ac:dyDescent="0.25">
      <c r="A19" s="4" t="s">
        <v>10</v>
      </c>
      <c r="B19" s="92">
        <v>14726883</v>
      </c>
      <c r="C19" s="87">
        <v>20253781</v>
      </c>
      <c r="D19" s="87">
        <v>1319467</v>
      </c>
      <c r="E19" s="87">
        <v>2689498</v>
      </c>
      <c r="F19" s="87">
        <v>3511439</v>
      </c>
      <c r="G19" s="93">
        <v>42501068</v>
      </c>
      <c r="H19" s="16">
        <v>1097604</v>
      </c>
      <c r="I19" s="17">
        <v>299042</v>
      </c>
      <c r="J19" s="17">
        <v>0</v>
      </c>
      <c r="K19" s="17">
        <v>0</v>
      </c>
      <c r="L19" s="17">
        <v>0</v>
      </c>
      <c r="M19" s="12">
        <v>1396646</v>
      </c>
      <c r="N19" s="16">
        <v>1831115</v>
      </c>
      <c r="O19" s="17">
        <v>2643420</v>
      </c>
      <c r="P19" s="17">
        <v>100096</v>
      </c>
      <c r="Q19" s="17">
        <v>0</v>
      </c>
      <c r="R19" s="17">
        <v>95896</v>
      </c>
      <c r="S19" s="12">
        <v>4670527</v>
      </c>
      <c r="T19" s="16">
        <v>3491385</v>
      </c>
      <c r="U19" s="17">
        <v>2788989</v>
      </c>
      <c r="V19" s="17">
        <v>4545</v>
      </c>
      <c r="W19" s="17">
        <v>2689498</v>
      </c>
      <c r="X19" s="20">
        <v>3190410</v>
      </c>
      <c r="Y19" s="12">
        <v>12164827</v>
      </c>
      <c r="Z19" s="16">
        <v>0</v>
      </c>
      <c r="AA19" s="17">
        <v>0</v>
      </c>
      <c r="AB19" s="17">
        <v>0</v>
      </c>
      <c r="AC19" s="17">
        <v>0</v>
      </c>
      <c r="AD19" s="17">
        <v>0</v>
      </c>
      <c r="AE19" s="12">
        <v>0</v>
      </c>
      <c r="AF19" s="16">
        <v>7008534</v>
      </c>
      <c r="AG19" s="17">
        <v>3090525</v>
      </c>
      <c r="AH19" s="17">
        <v>40665</v>
      </c>
      <c r="AI19" s="17">
        <v>0</v>
      </c>
      <c r="AJ19" s="17">
        <v>225133</v>
      </c>
      <c r="AK19" s="12">
        <v>10364857</v>
      </c>
      <c r="AL19" s="16">
        <v>1298245</v>
      </c>
      <c r="AM19" s="17">
        <v>11431805</v>
      </c>
      <c r="AN19" s="17">
        <v>1174161</v>
      </c>
      <c r="AO19" s="17">
        <v>0</v>
      </c>
      <c r="AP19" s="17">
        <v>0</v>
      </c>
      <c r="AQ19" s="12">
        <v>13904211</v>
      </c>
    </row>
    <row r="20" spans="1:43" x14ac:dyDescent="0.25">
      <c r="A20" s="4" t="s">
        <v>11</v>
      </c>
      <c r="B20" s="92">
        <v>2482375</v>
      </c>
      <c r="C20" s="87">
        <v>1503755</v>
      </c>
      <c r="D20" s="87">
        <v>356272</v>
      </c>
      <c r="E20" s="87">
        <v>296800</v>
      </c>
      <c r="F20" s="87">
        <v>194560</v>
      </c>
      <c r="G20" s="93">
        <v>4833762</v>
      </c>
      <c r="H20" s="16">
        <v>480556</v>
      </c>
      <c r="I20" s="17">
        <v>219022</v>
      </c>
      <c r="J20" s="17">
        <v>0</v>
      </c>
      <c r="K20" s="17">
        <v>0</v>
      </c>
      <c r="L20" s="17">
        <v>3853</v>
      </c>
      <c r="M20" s="12">
        <v>703431</v>
      </c>
      <c r="N20" s="16">
        <v>256724</v>
      </c>
      <c r="O20" s="17">
        <v>123506</v>
      </c>
      <c r="P20" s="17">
        <v>1493</v>
      </c>
      <c r="Q20" s="17">
        <v>0</v>
      </c>
      <c r="R20" s="17">
        <v>103036</v>
      </c>
      <c r="S20" s="12">
        <v>484759</v>
      </c>
      <c r="T20" s="16">
        <v>695842</v>
      </c>
      <c r="U20" s="17">
        <v>291514</v>
      </c>
      <c r="V20" s="17">
        <v>0</v>
      </c>
      <c r="W20" s="17">
        <v>296800</v>
      </c>
      <c r="X20" s="20">
        <v>2701</v>
      </c>
      <c r="Y20" s="12">
        <v>1286857</v>
      </c>
      <c r="Z20" s="16">
        <v>0</v>
      </c>
      <c r="AA20" s="17">
        <v>0</v>
      </c>
      <c r="AB20" s="17">
        <v>0</v>
      </c>
      <c r="AC20" s="17">
        <v>0</v>
      </c>
      <c r="AD20" s="17">
        <v>0</v>
      </c>
      <c r="AE20" s="12">
        <v>0</v>
      </c>
      <c r="AF20" s="16">
        <v>794716</v>
      </c>
      <c r="AG20" s="17">
        <v>750671</v>
      </c>
      <c r="AH20" s="17">
        <v>204462</v>
      </c>
      <c r="AI20" s="17">
        <v>0</v>
      </c>
      <c r="AJ20" s="17">
        <v>75527</v>
      </c>
      <c r="AK20" s="12">
        <v>1825376</v>
      </c>
      <c r="AL20" s="16">
        <v>254537</v>
      </c>
      <c r="AM20" s="17">
        <v>119042</v>
      </c>
      <c r="AN20" s="17">
        <v>150317</v>
      </c>
      <c r="AO20" s="17">
        <v>0</v>
      </c>
      <c r="AP20" s="17">
        <v>9443</v>
      </c>
      <c r="AQ20" s="12">
        <v>533339</v>
      </c>
    </row>
    <row r="21" spans="1:43" x14ac:dyDescent="0.25">
      <c r="A21" s="4" t="s">
        <v>12</v>
      </c>
      <c r="B21" s="92">
        <v>7939350.2699999996</v>
      </c>
      <c r="C21" s="87">
        <v>-433140.74886198062</v>
      </c>
      <c r="D21" s="87">
        <v>1050442.77</v>
      </c>
      <c r="E21" s="87">
        <v>127195.27</v>
      </c>
      <c r="F21" s="87">
        <v>0</v>
      </c>
      <c r="G21" s="93">
        <v>8683847.561138019</v>
      </c>
      <c r="H21" s="16">
        <v>420439.58</v>
      </c>
      <c r="I21" s="17">
        <v>684728.49717815162</v>
      </c>
      <c r="J21" s="17">
        <v>0</v>
      </c>
      <c r="K21" s="17">
        <v>0</v>
      </c>
      <c r="L21" s="17">
        <v>0</v>
      </c>
      <c r="M21" s="12">
        <v>1105168.0771781516</v>
      </c>
      <c r="N21" s="16">
        <v>1661305.54</v>
      </c>
      <c r="O21" s="17">
        <v>1159327.2868739471</v>
      </c>
      <c r="P21" s="17">
        <v>14124.19</v>
      </c>
      <c r="Q21" s="17">
        <v>0</v>
      </c>
      <c r="R21" s="17">
        <v>0</v>
      </c>
      <c r="S21" s="12">
        <v>2834757.0168739469</v>
      </c>
      <c r="T21" s="16">
        <v>1969941.27</v>
      </c>
      <c r="U21" s="17">
        <v>268248.19989340473</v>
      </c>
      <c r="V21" s="17">
        <v>102983.26</v>
      </c>
      <c r="W21" s="17">
        <v>0</v>
      </c>
      <c r="X21" s="20">
        <v>0</v>
      </c>
      <c r="Y21" s="12">
        <v>2341172.7298934045</v>
      </c>
      <c r="Z21" s="16">
        <v>0</v>
      </c>
      <c r="AA21" s="17">
        <v>3422.94</v>
      </c>
      <c r="AB21" s="17">
        <v>0</v>
      </c>
      <c r="AC21" s="17">
        <v>0</v>
      </c>
      <c r="AD21" s="17">
        <v>0</v>
      </c>
      <c r="AE21" s="12">
        <v>3422.94</v>
      </c>
      <c r="AF21" s="16">
        <v>1758335.82</v>
      </c>
      <c r="AG21" s="17">
        <v>-1207392.5524553726</v>
      </c>
      <c r="AH21" s="17">
        <v>0</v>
      </c>
      <c r="AI21" s="17">
        <v>0</v>
      </c>
      <c r="AJ21" s="17">
        <v>0</v>
      </c>
      <c r="AK21" s="12">
        <v>550943.26754462742</v>
      </c>
      <c r="AL21" s="16">
        <v>2129328.06</v>
      </c>
      <c r="AM21" s="17">
        <v>-1341475.1203521113</v>
      </c>
      <c r="AN21" s="17">
        <v>933335.32</v>
      </c>
      <c r="AO21" s="17">
        <v>127195.27</v>
      </c>
      <c r="AP21" s="17">
        <v>0</v>
      </c>
      <c r="AQ21" s="12">
        <v>1848383.5296478886</v>
      </c>
    </row>
    <row r="22" spans="1:43" x14ac:dyDescent="0.25">
      <c r="A22" s="4" t="s">
        <v>13</v>
      </c>
      <c r="B22" s="92">
        <v>12282619.349999998</v>
      </c>
      <c r="C22" s="87">
        <v>9597252.2899999991</v>
      </c>
      <c r="D22" s="87">
        <v>19680553.780000001</v>
      </c>
      <c r="E22" s="87">
        <v>3276010.7600000002</v>
      </c>
      <c r="F22" s="87">
        <v>1929063.68</v>
      </c>
      <c r="G22" s="93">
        <v>46765499.859999999</v>
      </c>
      <c r="H22" s="16">
        <v>2208665.38</v>
      </c>
      <c r="I22" s="17">
        <v>782633.15</v>
      </c>
      <c r="J22" s="17">
        <v>0</v>
      </c>
      <c r="K22" s="17">
        <v>0</v>
      </c>
      <c r="L22" s="17">
        <v>665553.68999999994</v>
      </c>
      <c r="M22" s="12">
        <v>3656852.2199999997</v>
      </c>
      <c r="N22" s="16">
        <v>2216898.16</v>
      </c>
      <c r="O22" s="17">
        <v>1792625.72</v>
      </c>
      <c r="P22" s="17">
        <v>0</v>
      </c>
      <c r="Q22" s="17">
        <v>497.97</v>
      </c>
      <c r="R22" s="17">
        <v>326943.92</v>
      </c>
      <c r="S22" s="12">
        <v>4336965.7700000005</v>
      </c>
      <c r="T22" s="16">
        <v>1701993.81</v>
      </c>
      <c r="U22" s="17">
        <v>2558287.2999999998</v>
      </c>
      <c r="V22" s="17">
        <v>19680553.780000001</v>
      </c>
      <c r="W22" s="17">
        <v>3248150.34</v>
      </c>
      <c r="X22" s="20">
        <v>402538.23000000004</v>
      </c>
      <c r="Y22" s="12">
        <v>27591523.460000001</v>
      </c>
      <c r="Z22" s="16">
        <v>0</v>
      </c>
      <c r="AA22" s="17">
        <v>0</v>
      </c>
      <c r="AB22" s="17">
        <v>0</v>
      </c>
      <c r="AC22" s="17">
        <v>0</v>
      </c>
      <c r="AD22" s="17">
        <v>0</v>
      </c>
      <c r="AE22" s="12">
        <v>0</v>
      </c>
      <c r="AF22" s="16">
        <v>2312184.1999999997</v>
      </c>
      <c r="AG22" s="17">
        <v>1502457.51</v>
      </c>
      <c r="AH22" s="17">
        <v>0</v>
      </c>
      <c r="AI22" s="17">
        <v>27362.45</v>
      </c>
      <c r="AJ22" s="17">
        <v>323518.84999999998</v>
      </c>
      <c r="AK22" s="12">
        <v>4165523.0100000002</v>
      </c>
      <c r="AL22" s="16">
        <v>3842877.8</v>
      </c>
      <c r="AM22" s="17">
        <v>2961248.61</v>
      </c>
      <c r="AN22" s="17">
        <v>0</v>
      </c>
      <c r="AO22" s="17">
        <v>0</v>
      </c>
      <c r="AP22" s="17">
        <v>210508.99</v>
      </c>
      <c r="AQ22" s="12">
        <v>7014635.4000000004</v>
      </c>
    </row>
    <row r="23" spans="1:43" x14ac:dyDescent="0.25">
      <c r="A23" s="4" t="s">
        <v>14</v>
      </c>
      <c r="B23" s="92">
        <v>22335841</v>
      </c>
      <c r="C23" s="87">
        <v>20525127.93</v>
      </c>
      <c r="D23" s="87">
        <v>2905899</v>
      </c>
      <c r="E23" s="87">
        <v>486028</v>
      </c>
      <c r="F23" s="87">
        <v>2091092</v>
      </c>
      <c r="G23" s="93">
        <v>48343987.93</v>
      </c>
      <c r="H23" s="16">
        <v>1475064</v>
      </c>
      <c r="I23" s="17">
        <v>538929</v>
      </c>
      <c r="J23" s="17">
        <v>22619</v>
      </c>
      <c r="K23" s="17">
        <v>0</v>
      </c>
      <c r="L23" s="17">
        <v>532841</v>
      </c>
      <c r="M23" s="12">
        <v>2569453</v>
      </c>
      <c r="N23" s="16">
        <v>2136218</v>
      </c>
      <c r="O23" s="17">
        <v>1443198</v>
      </c>
      <c r="P23" s="17">
        <v>151838</v>
      </c>
      <c r="Q23" s="17">
        <v>0</v>
      </c>
      <c r="R23" s="17">
        <v>225956</v>
      </c>
      <c r="S23" s="12">
        <v>3957210</v>
      </c>
      <c r="T23" s="16">
        <v>4215399</v>
      </c>
      <c r="U23" s="17">
        <v>3586601</v>
      </c>
      <c r="V23" s="17">
        <v>53535</v>
      </c>
      <c r="W23" s="17">
        <v>486028</v>
      </c>
      <c r="X23" s="20">
        <v>1477949</v>
      </c>
      <c r="Y23" s="12">
        <v>9819512</v>
      </c>
      <c r="Z23" s="16">
        <v>0</v>
      </c>
      <c r="AA23" s="17">
        <v>0</v>
      </c>
      <c r="AB23" s="17">
        <v>0</v>
      </c>
      <c r="AC23" s="17">
        <v>0</v>
      </c>
      <c r="AD23" s="17">
        <v>0</v>
      </c>
      <c r="AE23" s="12">
        <v>0</v>
      </c>
      <c r="AF23" s="16">
        <v>7075450</v>
      </c>
      <c r="AG23" s="17">
        <v>3704438</v>
      </c>
      <c r="AH23" s="17">
        <v>69337</v>
      </c>
      <c r="AI23" s="17">
        <v>0</v>
      </c>
      <c r="AJ23" s="17">
        <v>652098</v>
      </c>
      <c r="AK23" s="12">
        <v>11501323</v>
      </c>
      <c r="AL23" s="16">
        <v>7433710</v>
      </c>
      <c r="AM23" s="17">
        <v>11251961.93</v>
      </c>
      <c r="AN23" s="17">
        <v>2608570</v>
      </c>
      <c r="AO23" s="17">
        <v>0</v>
      </c>
      <c r="AP23" s="17">
        <v>-797752</v>
      </c>
      <c r="AQ23" s="12">
        <v>20496489.93</v>
      </c>
    </row>
    <row r="24" spans="1:43" x14ac:dyDescent="0.25">
      <c r="A24" s="4" t="s">
        <v>15</v>
      </c>
      <c r="B24" s="92">
        <v>2353440</v>
      </c>
      <c r="C24" s="87">
        <v>1654892</v>
      </c>
      <c r="D24" s="87">
        <v>882162</v>
      </c>
      <c r="E24" s="87">
        <v>215960</v>
      </c>
      <c r="F24" s="87">
        <v>381181</v>
      </c>
      <c r="G24" s="93">
        <v>5487635</v>
      </c>
      <c r="H24" s="16">
        <v>665166</v>
      </c>
      <c r="I24" s="17">
        <v>249130</v>
      </c>
      <c r="J24" s="17">
        <v>0</v>
      </c>
      <c r="K24" s="17">
        <v>0</v>
      </c>
      <c r="L24" s="17">
        <v>192531</v>
      </c>
      <c r="M24" s="12">
        <v>1106827</v>
      </c>
      <c r="N24" s="16">
        <v>231231</v>
      </c>
      <c r="O24" s="17">
        <v>34996</v>
      </c>
      <c r="P24" s="17">
        <v>3237</v>
      </c>
      <c r="Q24" s="17">
        <v>0</v>
      </c>
      <c r="R24" s="17">
        <v>15980</v>
      </c>
      <c r="S24" s="12">
        <v>285444</v>
      </c>
      <c r="T24" s="16">
        <v>176504</v>
      </c>
      <c r="U24" s="17">
        <v>601195</v>
      </c>
      <c r="V24" s="17">
        <v>878925</v>
      </c>
      <c r="W24" s="17">
        <v>159039</v>
      </c>
      <c r="X24" s="20">
        <v>118541</v>
      </c>
      <c r="Y24" s="12">
        <v>1934204</v>
      </c>
      <c r="Z24" s="16">
        <v>162974</v>
      </c>
      <c r="AA24" s="17">
        <v>450048</v>
      </c>
      <c r="AB24" s="17">
        <v>0</v>
      </c>
      <c r="AC24" s="17">
        <v>0</v>
      </c>
      <c r="AD24" s="17">
        <v>0</v>
      </c>
      <c r="AE24" s="12">
        <v>613022</v>
      </c>
      <c r="AF24" s="16">
        <v>1117565</v>
      </c>
      <c r="AG24" s="17">
        <v>160136</v>
      </c>
      <c r="AH24" s="17">
        <v>0</v>
      </c>
      <c r="AI24" s="17">
        <v>56921</v>
      </c>
      <c r="AJ24" s="17">
        <v>15486</v>
      </c>
      <c r="AK24" s="12">
        <v>1350108</v>
      </c>
      <c r="AL24" s="16">
        <v>0</v>
      </c>
      <c r="AM24" s="17">
        <v>159387</v>
      </c>
      <c r="AN24" s="17">
        <v>0</v>
      </c>
      <c r="AO24" s="17">
        <v>0</v>
      </c>
      <c r="AP24" s="17">
        <v>38643</v>
      </c>
      <c r="AQ24" s="12">
        <v>198030</v>
      </c>
    </row>
    <row r="25" spans="1:43" x14ac:dyDescent="0.25">
      <c r="A25" s="4" t="s">
        <v>16</v>
      </c>
      <c r="B25" s="92">
        <v>4857575.7100000009</v>
      </c>
      <c r="C25" s="87">
        <v>2983700.7299999995</v>
      </c>
      <c r="D25" s="87">
        <v>450465</v>
      </c>
      <c r="E25" s="87">
        <v>0</v>
      </c>
      <c r="F25" s="87">
        <v>343281.56</v>
      </c>
      <c r="G25" s="93">
        <v>8635023</v>
      </c>
      <c r="H25" s="16">
        <v>413583.52999999997</v>
      </c>
      <c r="I25" s="17">
        <v>273447.66000000003</v>
      </c>
      <c r="J25" s="17">
        <v>9259</v>
      </c>
      <c r="K25" s="17">
        <v>0</v>
      </c>
      <c r="L25" s="17">
        <v>229953.24999999997</v>
      </c>
      <c r="M25" s="12">
        <v>926243.44</v>
      </c>
      <c r="N25" s="16">
        <v>570900.05000000005</v>
      </c>
      <c r="O25" s="17">
        <v>119187.02</v>
      </c>
      <c r="P25" s="17">
        <v>15102</v>
      </c>
      <c r="Q25" s="17">
        <v>0</v>
      </c>
      <c r="R25" s="17">
        <v>18215.560000000001</v>
      </c>
      <c r="S25" s="12">
        <v>723404.63000000012</v>
      </c>
      <c r="T25" s="16">
        <v>1614705.94</v>
      </c>
      <c r="U25" s="17">
        <v>1034097.8399999997</v>
      </c>
      <c r="V25" s="17">
        <v>0</v>
      </c>
      <c r="W25" s="17">
        <v>0</v>
      </c>
      <c r="X25" s="20">
        <v>68699.39</v>
      </c>
      <c r="Y25" s="12">
        <v>2717503.17</v>
      </c>
      <c r="Z25" s="16">
        <v>0</v>
      </c>
      <c r="AA25" s="17">
        <v>0</v>
      </c>
      <c r="AB25" s="17">
        <v>0</v>
      </c>
      <c r="AC25" s="17">
        <v>0</v>
      </c>
      <c r="AD25" s="17">
        <v>0</v>
      </c>
      <c r="AE25" s="12">
        <v>0</v>
      </c>
      <c r="AF25" s="16">
        <v>1740198.0300000007</v>
      </c>
      <c r="AG25" s="17">
        <v>681407.22</v>
      </c>
      <c r="AH25" s="17">
        <v>71442</v>
      </c>
      <c r="AI25" s="17">
        <v>0</v>
      </c>
      <c r="AJ25" s="17">
        <v>26347.470000000005</v>
      </c>
      <c r="AK25" s="12">
        <v>2519394.7200000011</v>
      </c>
      <c r="AL25" s="16">
        <v>518188.16</v>
      </c>
      <c r="AM25" s="17">
        <v>875560.99</v>
      </c>
      <c r="AN25" s="17">
        <v>354662</v>
      </c>
      <c r="AO25" s="17">
        <v>0</v>
      </c>
      <c r="AP25" s="17">
        <v>65.89</v>
      </c>
      <c r="AQ25" s="12">
        <v>1748477.0399999998</v>
      </c>
    </row>
    <row r="26" spans="1:43" x14ac:dyDescent="0.25">
      <c r="A26" s="4" t="s">
        <v>17</v>
      </c>
      <c r="B26" s="92">
        <v>3319287.4699999997</v>
      </c>
      <c r="C26" s="87">
        <v>2657135.54</v>
      </c>
      <c r="D26" s="87">
        <v>1267000</v>
      </c>
      <c r="E26" s="87">
        <v>140752.92000000001</v>
      </c>
      <c r="F26" s="87">
        <v>843655.77</v>
      </c>
      <c r="G26" s="93">
        <v>8227831.7000000002</v>
      </c>
      <c r="H26" s="16">
        <v>269736.37</v>
      </c>
      <c r="I26" s="17">
        <v>199526.54</v>
      </c>
      <c r="J26" s="17">
        <v>0</v>
      </c>
      <c r="K26" s="17">
        <v>0</v>
      </c>
      <c r="L26" s="17">
        <v>34157.370000000003</v>
      </c>
      <c r="M26" s="12">
        <v>503420.28</v>
      </c>
      <c r="N26" s="16">
        <v>329718.25</v>
      </c>
      <c r="O26" s="17">
        <v>67616.800000000003</v>
      </c>
      <c r="P26" s="17">
        <v>0</v>
      </c>
      <c r="Q26" s="17">
        <v>0</v>
      </c>
      <c r="R26" s="17">
        <v>23536.79</v>
      </c>
      <c r="S26" s="12">
        <v>420871.83999999997</v>
      </c>
      <c r="T26" s="16">
        <v>626014.76</v>
      </c>
      <c r="U26" s="17">
        <v>123612.76</v>
      </c>
      <c r="V26" s="17">
        <v>0</v>
      </c>
      <c r="W26" s="17">
        <v>140752.92000000001</v>
      </c>
      <c r="X26" s="20">
        <v>144624.62</v>
      </c>
      <c r="Y26" s="12">
        <v>1035005.06</v>
      </c>
      <c r="Z26" s="16">
        <v>176239.89</v>
      </c>
      <c r="AA26" s="17">
        <v>1516527.53</v>
      </c>
      <c r="AB26" s="17">
        <v>0</v>
      </c>
      <c r="AC26" s="17">
        <v>0</v>
      </c>
      <c r="AD26" s="17">
        <v>0</v>
      </c>
      <c r="AE26" s="12">
        <v>1692767.42</v>
      </c>
      <c r="AF26" s="16">
        <v>1495234.38</v>
      </c>
      <c r="AG26" s="17">
        <v>334987.11</v>
      </c>
      <c r="AH26" s="17">
        <v>1012000</v>
      </c>
      <c r="AI26" s="17">
        <v>0</v>
      </c>
      <c r="AJ26" s="17">
        <v>556796.56000000006</v>
      </c>
      <c r="AK26" s="12">
        <v>3399018.05</v>
      </c>
      <c r="AL26" s="16">
        <v>422343.82</v>
      </c>
      <c r="AM26" s="17">
        <v>414864.8</v>
      </c>
      <c r="AN26" s="17">
        <v>255000</v>
      </c>
      <c r="AO26" s="17">
        <v>0</v>
      </c>
      <c r="AP26" s="17">
        <v>84540.43</v>
      </c>
      <c r="AQ26" s="12">
        <v>1176749.05</v>
      </c>
    </row>
    <row r="27" spans="1:43" x14ac:dyDescent="0.25">
      <c r="A27" s="4" t="s">
        <v>18</v>
      </c>
      <c r="B27" s="92">
        <v>21109332.369999997</v>
      </c>
      <c r="C27" s="87">
        <v>11144966.08</v>
      </c>
      <c r="D27" s="87">
        <v>2495867</v>
      </c>
      <c r="E27" s="87">
        <v>0</v>
      </c>
      <c r="F27" s="87">
        <v>1264757</v>
      </c>
      <c r="G27" s="93">
        <v>36014922.450000003</v>
      </c>
      <c r="H27" s="16">
        <v>1183591.3400000001</v>
      </c>
      <c r="I27" s="17">
        <v>1151337.46</v>
      </c>
      <c r="J27" s="17">
        <v>205617</v>
      </c>
      <c r="K27" s="17">
        <v>0</v>
      </c>
      <c r="L27" s="17">
        <v>426471</v>
      </c>
      <c r="M27" s="12">
        <v>2967016.8</v>
      </c>
      <c r="N27" s="16">
        <v>1629042.37</v>
      </c>
      <c r="O27" s="17">
        <v>1486230.96</v>
      </c>
      <c r="P27" s="17">
        <v>235262</v>
      </c>
      <c r="Q27" s="17">
        <v>0</v>
      </c>
      <c r="R27" s="17">
        <v>44253</v>
      </c>
      <c r="S27" s="12">
        <v>3394788.33</v>
      </c>
      <c r="T27" s="16">
        <v>2784042.31</v>
      </c>
      <c r="U27" s="17">
        <v>1650531.79</v>
      </c>
      <c r="V27" s="17">
        <v>346649</v>
      </c>
      <c r="W27" s="17">
        <v>0</v>
      </c>
      <c r="X27" s="20">
        <v>220863</v>
      </c>
      <c r="Y27" s="12">
        <v>5002086.0999999996</v>
      </c>
      <c r="Z27" s="16">
        <v>0</v>
      </c>
      <c r="AA27" s="17">
        <v>0</v>
      </c>
      <c r="AB27" s="17">
        <v>0</v>
      </c>
      <c r="AC27" s="17">
        <v>0</v>
      </c>
      <c r="AD27" s="17">
        <v>0</v>
      </c>
      <c r="AE27" s="12">
        <v>0</v>
      </c>
      <c r="AF27" s="16">
        <v>9688763.2599999998</v>
      </c>
      <c r="AG27" s="17">
        <v>4612374.37</v>
      </c>
      <c r="AH27" s="17">
        <v>1107290</v>
      </c>
      <c r="AI27" s="17">
        <v>0</v>
      </c>
      <c r="AJ27" s="17">
        <v>569570</v>
      </c>
      <c r="AK27" s="12">
        <v>15977997.629999999</v>
      </c>
      <c r="AL27" s="16">
        <v>5823893.0899999999</v>
      </c>
      <c r="AM27" s="17">
        <v>2244491.5</v>
      </c>
      <c r="AN27" s="17">
        <v>601049</v>
      </c>
      <c r="AO27" s="17">
        <v>0</v>
      </c>
      <c r="AP27" s="17">
        <v>3600</v>
      </c>
      <c r="AQ27" s="12">
        <v>8673033.5899999999</v>
      </c>
    </row>
    <row r="28" spans="1:43" x14ac:dyDescent="0.25">
      <c r="A28" s="4" t="s">
        <v>19</v>
      </c>
      <c r="B28" s="92">
        <v>8620097</v>
      </c>
      <c r="C28" s="87">
        <v>7656754</v>
      </c>
      <c r="D28" s="87">
        <v>1793909</v>
      </c>
      <c r="E28" s="87">
        <v>34273</v>
      </c>
      <c r="F28" s="87">
        <v>986644</v>
      </c>
      <c r="G28" s="93">
        <v>19091677</v>
      </c>
      <c r="H28" s="16">
        <v>833789</v>
      </c>
      <c r="I28" s="17">
        <v>671818</v>
      </c>
      <c r="J28" s="17">
        <v>0</v>
      </c>
      <c r="K28" s="17">
        <v>0</v>
      </c>
      <c r="L28" s="17">
        <v>349933</v>
      </c>
      <c r="M28" s="12">
        <v>1855540</v>
      </c>
      <c r="N28" s="16">
        <v>492864</v>
      </c>
      <c r="O28" s="17">
        <v>371384</v>
      </c>
      <c r="P28" s="17">
        <v>11857</v>
      </c>
      <c r="Q28" s="17">
        <v>0</v>
      </c>
      <c r="R28" s="17">
        <v>102536</v>
      </c>
      <c r="S28" s="12">
        <v>978641</v>
      </c>
      <c r="T28" s="16">
        <v>1421432</v>
      </c>
      <c r="U28" s="17">
        <v>691524</v>
      </c>
      <c r="V28" s="17">
        <v>0</v>
      </c>
      <c r="W28" s="17">
        <v>34273</v>
      </c>
      <c r="X28" s="20">
        <v>268919</v>
      </c>
      <c r="Y28" s="12">
        <v>2416148</v>
      </c>
      <c r="Z28" s="16">
        <v>37796</v>
      </c>
      <c r="AA28" s="17">
        <v>1818905</v>
      </c>
      <c r="AB28" s="17">
        <v>0</v>
      </c>
      <c r="AC28" s="17">
        <v>0</v>
      </c>
      <c r="AD28" s="17">
        <v>0</v>
      </c>
      <c r="AE28" s="12">
        <v>1856701</v>
      </c>
      <c r="AF28" s="16">
        <v>3153521</v>
      </c>
      <c r="AG28" s="17">
        <v>1996924</v>
      </c>
      <c r="AH28" s="17">
        <v>24570</v>
      </c>
      <c r="AI28" s="17">
        <v>0</v>
      </c>
      <c r="AJ28" s="17">
        <v>56651</v>
      </c>
      <c r="AK28" s="12">
        <v>5231666</v>
      </c>
      <c r="AL28" s="16">
        <v>2680695</v>
      </c>
      <c r="AM28" s="17">
        <v>2106199</v>
      </c>
      <c r="AN28" s="17">
        <v>1757482</v>
      </c>
      <c r="AO28" s="17">
        <v>0</v>
      </c>
      <c r="AP28" s="17">
        <v>208605</v>
      </c>
      <c r="AQ28" s="12">
        <v>6752981</v>
      </c>
    </row>
    <row r="29" spans="1:43" x14ac:dyDescent="0.25">
      <c r="A29" s="4" t="s">
        <v>20</v>
      </c>
      <c r="B29" s="92">
        <v>14219801.632999999</v>
      </c>
      <c r="C29" s="87">
        <v>8707964.0299999993</v>
      </c>
      <c r="D29" s="87">
        <v>15129045.16</v>
      </c>
      <c r="E29" s="87">
        <v>1525874.41</v>
      </c>
      <c r="F29" s="87">
        <v>5633828.2119999994</v>
      </c>
      <c r="G29" s="93">
        <v>45216513.445</v>
      </c>
      <c r="H29" s="16">
        <v>1185495.18</v>
      </c>
      <c r="I29" s="17">
        <v>915998.24</v>
      </c>
      <c r="J29" s="17">
        <v>0</v>
      </c>
      <c r="K29" s="17">
        <v>0</v>
      </c>
      <c r="L29" s="17">
        <v>56937.06</v>
      </c>
      <c r="M29" s="12">
        <v>2158430.48</v>
      </c>
      <c r="N29" s="16">
        <v>3388513.9679999994</v>
      </c>
      <c r="O29" s="17">
        <v>604968.79999999993</v>
      </c>
      <c r="P29" s="17">
        <v>0</v>
      </c>
      <c r="Q29" s="17">
        <v>0</v>
      </c>
      <c r="R29" s="17">
        <v>438470.47199999995</v>
      </c>
      <c r="S29" s="12">
        <v>4431953.2399999993</v>
      </c>
      <c r="T29" s="16">
        <v>3148820.2739999997</v>
      </c>
      <c r="U29" s="17">
        <v>1280156.8860000002</v>
      </c>
      <c r="V29" s="17">
        <v>0</v>
      </c>
      <c r="W29" s="17">
        <v>1525874.41</v>
      </c>
      <c r="X29" s="20">
        <v>1805012.8</v>
      </c>
      <c r="Y29" s="12">
        <v>7759864.3700000001</v>
      </c>
      <c r="Z29" s="16">
        <v>0</v>
      </c>
      <c r="AA29" s="17">
        <v>0</v>
      </c>
      <c r="AB29" s="17">
        <v>0</v>
      </c>
      <c r="AC29" s="17">
        <v>0</v>
      </c>
      <c r="AD29" s="17">
        <v>0</v>
      </c>
      <c r="AE29" s="12">
        <v>0</v>
      </c>
      <c r="AF29" s="16">
        <v>2853939.071</v>
      </c>
      <c r="AG29" s="17">
        <v>712516.08400000015</v>
      </c>
      <c r="AH29" s="17">
        <v>0</v>
      </c>
      <c r="AI29" s="17">
        <v>0</v>
      </c>
      <c r="AJ29" s="17">
        <v>502501.19</v>
      </c>
      <c r="AK29" s="12">
        <v>4068956.3450000002</v>
      </c>
      <c r="AL29" s="16">
        <v>3643033.14</v>
      </c>
      <c r="AM29" s="17">
        <v>5194324.0199999996</v>
      </c>
      <c r="AN29" s="17">
        <v>15129045.16</v>
      </c>
      <c r="AO29" s="17">
        <v>0</v>
      </c>
      <c r="AP29" s="17">
        <v>2830906.69</v>
      </c>
      <c r="AQ29" s="12">
        <v>26797309.010000002</v>
      </c>
    </row>
    <row r="30" spans="1:43" x14ac:dyDescent="0.25">
      <c r="A30" s="4" t="s">
        <v>21</v>
      </c>
      <c r="B30" s="92">
        <v>3278980</v>
      </c>
      <c r="C30" s="87">
        <v>1585416</v>
      </c>
      <c r="D30" s="87">
        <v>85751</v>
      </c>
      <c r="E30" s="87">
        <v>55339</v>
      </c>
      <c r="F30" s="87">
        <v>489581</v>
      </c>
      <c r="G30" s="93">
        <v>5495067</v>
      </c>
      <c r="H30" s="16">
        <v>583306</v>
      </c>
      <c r="I30" s="17">
        <v>282264</v>
      </c>
      <c r="J30" s="17">
        <v>0</v>
      </c>
      <c r="K30" s="17">
        <v>0</v>
      </c>
      <c r="L30" s="17">
        <v>0</v>
      </c>
      <c r="M30" s="12">
        <v>865570</v>
      </c>
      <c r="N30" s="16">
        <v>606507</v>
      </c>
      <c r="O30" s="17">
        <v>176641</v>
      </c>
      <c r="P30" s="17">
        <v>0</v>
      </c>
      <c r="Q30" s="17">
        <v>0</v>
      </c>
      <c r="R30" s="17">
        <v>15781</v>
      </c>
      <c r="S30" s="12">
        <v>798929</v>
      </c>
      <c r="T30" s="16">
        <v>678630</v>
      </c>
      <c r="U30" s="17">
        <v>263355</v>
      </c>
      <c r="V30" s="17">
        <v>0</v>
      </c>
      <c r="W30" s="17">
        <v>55339</v>
      </c>
      <c r="X30" s="20">
        <v>65402</v>
      </c>
      <c r="Y30" s="12">
        <v>1062726</v>
      </c>
      <c r="Z30" s="16">
        <v>29743</v>
      </c>
      <c r="AA30" s="17">
        <v>212525</v>
      </c>
      <c r="AB30" s="17">
        <v>0</v>
      </c>
      <c r="AC30" s="17">
        <v>0</v>
      </c>
      <c r="AD30" s="17">
        <v>0</v>
      </c>
      <c r="AE30" s="12">
        <v>242268</v>
      </c>
      <c r="AF30" s="16">
        <v>1124227</v>
      </c>
      <c r="AG30" s="17">
        <v>257528</v>
      </c>
      <c r="AH30" s="17">
        <v>0</v>
      </c>
      <c r="AI30" s="17">
        <v>0</v>
      </c>
      <c r="AJ30" s="17">
        <v>408230</v>
      </c>
      <c r="AK30" s="12">
        <v>1789985</v>
      </c>
      <c r="AL30" s="16">
        <v>256567</v>
      </c>
      <c r="AM30" s="17">
        <v>393103</v>
      </c>
      <c r="AN30" s="17">
        <v>85751</v>
      </c>
      <c r="AO30" s="17">
        <v>0</v>
      </c>
      <c r="AP30" s="17">
        <v>168</v>
      </c>
      <c r="AQ30" s="12">
        <v>735589</v>
      </c>
    </row>
    <row r="31" spans="1:43" x14ac:dyDescent="0.25">
      <c r="A31" s="4" t="s">
        <v>22</v>
      </c>
      <c r="B31" s="92">
        <v>13909546</v>
      </c>
      <c r="C31" s="87">
        <v>12375791</v>
      </c>
      <c r="D31" s="87">
        <v>5481435</v>
      </c>
      <c r="E31" s="87">
        <v>749319</v>
      </c>
      <c r="F31" s="87">
        <v>2024798</v>
      </c>
      <c r="G31" s="93">
        <v>34540889</v>
      </c>
      <c r="H31" s="16">
        <v>2074290</v>
      </c>
      <c r="I31" s="17">
        <v>1004226</v>
      </c>
      <c r="J31" s="17">
        <v>0</v>
      </c>
      <c r="K31" s="17">
        <v>0</v>
      </c>
      <c r="L31" s="17">
        <v>239885</v>
      </c>
      <c r="M31" s="12">
        <v>3318401</v>
      </c>
      <c r="N31" s="16">
        <v>1944073</v>
      </c>
      <c r="O31" s="17">
        <v>301555</v>
      </c>
      <c r="P31" s="17">
        <v>0</v>
      </c>
      <c r="Q31" s="17">
        <v>0</v>
      </c>
      <c r="R31" s="17">
        <v>225723</v>
      </c>
      <c r="S31" s="12">
        <v>2471351</v>
      </c>
      <c r="T31" s="16">
        <v>2528684</v>
      </c>
      <c r="U31" s="17">
        <v>1555927</v>
      </c>
      <c r="V31" s="17">
        <v>0</v>
      </c>
      <c r="W31" s="17">
        <v>749319</v>
      </c>
      <c r="X31" s="20">
        <v>37742</v>
      </c>
      <c r="Y31" s="12">
        <v>4871672</v>
      </c>
      <c r="Z31" s="16">
        <v>0</v>
      </c>
      <c r="AA31" s="17">
        <v>0</v>
      </c>
      <c r="AB31" s="17">
        <v>0</v>
      </c>
      <c r="AC31" s="17">
        <v>0</v>
      </c>
      <c r="AD31" s="17">
        <v>0</v>
      </c>
      <c r="AE31" s="12">
        <v>0</v>
      </c>
      <c r="AF31" s="16">
        <v>2622930</v>
      </c>
      <c r="AG31" s="17">
        <v>1507076</v>
      </c>
      <c r="AH31" s="17">
        <v>0</v>
      </c>
      <c r="AI31" s="17">
        <v>0</v>
      </c>
      <c r="AJ31" s="17">
        <v>806397</v>
      </c>
      <c r="AK31" s="12">
        <v>4936403</v>
      </c>
      <c r="AL31" s="16">
        <v>4739569</v>
      </c>
      <c r="AM31" s="17">
        <v>8007007</v>
      </c>
      <c r="AN31" s="17">
        <v>5481435</v>
      </c>
      <c r="AO31" s="17">
        <v>0</v>
      </c>
      <c r="AP31" s="17">
        <v>715051</v>
      </c>
      <c r="AQ31" s="12">
        <v>18943062</v>
      </c>
    </row>
    <row r="32" spans="1:43" x14ac:dyDescent="0.25">
      <c r="A32" s="4" t="s">
        <v>23</v>
      </c>
      <c r="B32" s="92">
        <v>4758336</v>
      </c>
      <c r="C32" s="87">
        <v>3684658</v>
      </c>
      <c r="D32" s="87">
        <v>98170</v>
      </c>
      <c r="E32" s="87">
        <v>300077</v>
      </c>
      <c r="F32" s="87">
        <v>186674</v>
      </c>
      <c r="G32" s="93">
        <v>9027915</v>
      </c>
      <c r="H32" s="16">
        <v>613770</v>
      </c>
      <c r="I32" s="17">
        <v>215632</v>
      </c>
      <c r="J32" s="17">
        <v>0</v>
      </c>
      <c r="K32" s="17">
        <v>0</v>
      </c>
      <c r="L32" s="17">
        <v>425990</v>
      </c>
      <c r="M32" s="12">
        <v>1255392</v>
      </c>
      <c r="N32" s="16">
        <v>445721</v>
      </c>
      <c r="O32" s="17">
        <v>644367</v>
      </c>
      <c r="P32" s="17">
        <v>0</v>
      </c>
      <c r="Q32" s="17">
        <v>2556</v>
      </c>
      <c r="R32" s="17">
        <v>83069</v>
      </c>
      <c r="S32" s="12">
        <v>1175713</v>
      </c>
      <c r="T32" s="16">
        <v>1004540</v>
      </c>
      <c r="U32" s="17">
        <v>195999</v>
      </c>
      <c r="V32" s="17">
        <v>0</v>
      </c>
      <c r="W32" s="17">
        <v>290717</v>
      </c>
      <c r="X32" s="20">
        <v>119977</v>
      </c>
      <c r="Y32" s="12">
        <v>1611233</v>
      </c>
      <c r="Z32" s="16">
        <v>159505</v>
      </c>
      <c r="AA32" s="17">
        <v>625342</v>
      </c>
      <c r="AB32" s="17">
        <v>0</v>
      </c>
      <c r="AC32" s="17">
        <v>0</v>
      </c>
      <c r="AD32" s="17">
        <v>97265</v>
      </c>
      <c r="AE32" s="12">
        <v>882112</v>
      </c>
      <c r="AF32" s="16">
        <v>2097705</v>
      </c>
      <c r="AG32" s="17">
        <v>831033</v>
      </c>
      <c r="AH32" s="17">
        <v>98170</v>
      </c>
      <c r="AI32" s="17">
        <v>6804</v>
      </c>
      <c r="AJ32" s="17">
        <v>-304569</v>
      </c>
      <c r="AK32" s="12">
        <v>2729143</v>
      </c>
      <c r="AL32" s="16">
        <v>437095</v>
      </c>
      <c r="AM32" s="17">
        <v>1172285</v>
      </c>
      <c r="AN32" s="17">
        <v>0</v>
      </c>
      <c r="AO32" s="17">
        <v>0</v>
      </c>
      <c r="AP32" s="17">
        <v>-235058</v>
      </c>
      <c r="AQ32" s="12">
        <v>1374322</v>
      </c>
    </row>
    <row r="33" spans="1:43" x14ac:dyDescent="0.25">
      <c r="A33" s="4" t="s">
        <v>24</v>
      </c>
      <c r="B33" s="92">
        <v>3873000</v>
      </c>
      <c r="C33" s="87">
        <v>1535000</v>
      </c>
      <c r="D33" s="87">
        <v>231000</v>
      </c>
      <c r="E33" s="87">
        <v>350000</v>
      </c>
      <c r="F33" s="87">
        <v>281000</v>
      </c>
      <c r="G33" s="93">
        <v>6270000</v>
      </c>
      <c r="H33" s="16">
        <v>460000</v>
      </c>
      <c r="I33" s="17">
        <v>308000</v>
      </c>
      <c r="J33" s="17">
        <v>43000</v>
      </c>
      <c r="K33" s="17">
        <v>0</v>
      </c>
      <c r="L33" s="17">
        <v>184000</v>
      </c>
      <c r="M33" s="12">
        <v>995000</v>
      </c>
      <c r="N33" s="16">
        <v>590000</v>
      </c>
      <c r="O33" s="17">
        <v>233000</v>
      </c>
      <c r="P33" s="17">
        <v>53000</v>
      </c>
      <c r="Q33" s="17">
        <v>0</v>
      </c>
      <c r="R33" s="17">
        <v>30000</v>
      </c>
      <c r="S33" s="12">
        <v>906000</v>
      </c>
      <c r="T33" s="16">
        <v>1759000</v>
      </c>
      <c r="U33" s="17">
        <v>668000</v>
      </c>
      <c r="V33" s="17">
        <v>71000</v>
      </c>
      <c r="W33" s="17">
        <v>350000</v>
      </c>
      <c r="X33" s="20">
        <v>67000</v>
      </c>
      <c r="Y33" s="12">
        <v>2915000</v>
      </c>
      <c r="Z33" s="16">
        <v>0</v>
      </c>
      <c r="AA33" s="17">
        <v>0</v>
      </c>
      <c r="AB33" s="17">
        <v>0</v>
      </c>
      <c r="AC33" s="17">
        <v>0</v>
      </c>
      <c r="AD33" s="17">
        <v>0</v>
      </c>
      <c r="AE33" s="12">
        <v>0</v>
      </c>
      <c r="AF33" s="16">
        <v>1064000</v>
      </c>
      <c r="AG33" s="17">
        <v>291000</v>
      </c>
      <c r="AH33" s="17">
        <v>64000</v>
      </c>
      <c r="AI33" s="17">
        <v>0</v>
      </c>
      <c r="AJ33" s="17">
        <v>0</v>
      </c>
      <c r="AK33" s="12">
        <v>1419000</v>
      </c>
      <c r="AL33" s="16">
        <v>0</v>
      </c>
      <c r="AM33" s="17">
        <v>35000</v>
      </c>
      <c r="AN33" s="17">
        <v>0</v>
      </c>
      <c r="AO33" s="17">
        <v>0</v>
      </c>
      <c r="AP33" s="17">
        <v>0</v>
      </c>
      <c r="AQ33" s="12">
        <v>35000</v>
      </c>
    </row>
    <row r="34" spans="1:43" ht="13.2" customHeight="1" x14ac:dyDescent="0.25">
      <c r="A34" s="4" t="s">
        <v>25</v>
      </c>
      <c r="B34" s="92">
        <v>13330562.790000001</v>
      </c>
      <c r="C34" s="87">
        <v>8127738.3500000006</v>
      </c>
      <c r="D34" s="87">
        <v>708717.6100000001</v>
      </c>
      <c r="E34" s="87">
        <v>2050403.73</v>
      </c>
      <c r="F34" s="87">
        <v>148214.78</v>
      </c>
      <c r="G34" s="93">
        <v>24365637.259999998</v>
      </c>
      <c r="H34" s="16">
        <v>1539435.39</v>
      </c>
      <c r="I34" s="17">
        <v>1077692.18</v>
      </c>
      <c r="J34" s="17">
        <v>22672.17</v>
      </c>
      <c r="K34" s="17">
        <v>0</v>
      </c>
      <c r="L34" s="17">
        <v>0</v>
      </c>
      <c r="M34" s="12">
        <v>2639799.7399999998</v>
      </c>
      <c r="N34" s="16">
        <v>1175240.31</v>
      </c>
      <c r="O34" s="17">
        <v>861539.24</v>
      </c>
      <c r="P34" s="17">
        <v>55470.26</v>
      </c>
      <c r="Q34" s="17">
        <v>276078.77</v>
      </c>
      <c r="R34" s="17">
        <v>44064.46</v>
      </c>
      <c r="S34" s="12">
        <v>2412393.04</v>
      </c>
      <c r="T34" s="16">
        <v>1393584.96</v>
      </c>
      <c r="U34" s="17">
        <v>983635.27</v>
      </c>
      <c r="V34" s="17">
        <v>13691.79</v>
      </c>
      <c r="W34" s="17">
        <v>911.4</v>
      </c>
      <c r="X34" s="20">
        <v>428.22</v>
      </c>
      <c r="Y34" s="12">
        <v>2392251.64</v>
      </c>
      <c r="Z34" s="16">
        <v>0</v>
      </c>
      <c r="AA34" s="17">
        <v>0</v>
      </c>
      <c r="AB34" s="17">
        <v>0</v>
      </c>
      <c r="AC34" s="17">
        <v>0</v>
      </c>
      <c r="AD34" s="17">
        <v>0</v>
      </c>
      <c r="AE34" s="12">
        <v>0</v>
      </c>
      <c r="AF34" s="16">
        <v>5801237.1600000001</v>
      </c>
      <c r="AG34" s="17">
        <v>2342383.04</v>
      </c>
      <c r="AH34" s="17">
        <v>39249.86</v>
      </c>
      <c r="AI34" s="17">
        <v>0</v>
      </c>
      <c r="AJ34" s="17">
        <v>59223.47</v>
      </c>
      <c r="AK34" s="12">
        <v>8242093.5300000003</v>
      </c>
      <c r="AL34" s="16">
        <v>3421064.97</v>
      </c>
      <c r="AM34" s="17">
        <v>2862488.62</v>
      </c>
      <c r="AN34" s="17">
        <v>577633.53</v>
      </c>
      <c r="AO34" s="17">
        <v>1773413.56</v>
      </c>
      <c r="AP34" s="17">
        <v>44498.63</v>
      </c>
      <c r="AQ34" s="12">
        <v>8679099.3100000005</v>
      </c>
    </row>
    <row r="35" spans="1:43" x14ac:dyDescent="0.25">
      <c r="A35" s="4" t="s">
        <v>26</v>
      </c>
      <c r="B35" s="92">
        <v>9416207</v>
      </c>
      <c r="C35" s="87">
        <v>10646751</v>
      </c>
      <c r="D35" s="87">
        <v>1260193.0899999999</v>
      </c>
      <c r="E35" s="87">
        <v>3699090</v>
      </c>
      <c r="F35" s="87">
        <v>2111661</v>
      </c>
      <c r="G35" s="93">
        <v>27133902.090000004</v>
      </c>
      <c r="H35" s="16">
        <v>1973075</v>
      </c>
      <c r="I35" s="17">
        <v>522618</v>
      </c>
      <c r="J35" s="17">
        <v>43786</v>
      </c>
      <c r="K35" s="17">
        <v>0</v>
      </c>
      <c r="L35" s="17">
        <v>346284</v>
      </c>
      <c r="M35" s="12">
        <v>2885763</v>
      </c>
      <c r="N35" s="16">
        <v>3438696</v>
      </c>
      <c r="O35" s="17">
        <v>707153</v>
      </c>
      <c r="P35" s="17">
        <v>298563.76</v>
      </c>
      <c r="Q35" s="17">
        <v>0</v>
      </c>
      <c r="R35" s="17">
        <v>324504</v>
      </c>
      <c r="S35" s="12">
        <v>4768916.76</v>
      </c>
      <c r="T35" s="16">
        <v>2717641</v>
      </c>
      <c r="U35" s="17">
        <v>8124780</v>
      </c>
      <c r="V35" s="17">
        <v>38528.300000000003</v>
      </c>
      <c r="W35" s="17">
        <v>3699090</v>
      </c>
      <c r="X35" s="20">
        <v>1036347</v>
      </c>
      <c r="Y35" s="12">
        <v>15616386.300000001</v>
      </c>
      <c r="Z35" s="16">
        <v>0</v>
      </c>
      <c r="AA35" s="17">
        <v>0</v>
      </c>
      <c r="AB35" s="17">
        <v>0</v>
      </c>
      <c r="AC35" s="17">
        <v>0</v>
      </c>
      <c r="AD35" s="17">
        <v>0</v>
      </c>
      <c r="AE35" s="12">
        <v>0</v>
      </c>
      <c r="AF35" s="16">
        <v>692916</v>
      </c>
      <c r="AG35" s="17">
        <v>203750</v>
      </c>
      <c r="AH35" s="17">
        <v>211163.03</v>
      </c>
      <c r="AI35" s="17">
        <v>0</v>
      </c>
      <c r="AJ35" s="17">
        <v>329952</v>
      </c>
      <c r="AK35" s="12">
        <v>1437781.03</v>
      </c>
      <c r="AL35" s="16">
        <v>593879</v>
      </c>
      <c r="AM35" s="17">
        <v>1088450</v>
      </c>
      <c r="AN35" s="17">
        <v>668152</v>
      </c>
      <c r="AO35" s="17">
        <v>0</v>
      </c>
      <c r="AP35" s="17">
        <v>74574</v>
      </c>
      <c r="AQ35" s="12">
        <v>2425055</v>
      </c>
    </row>
    <row r="36" spans="1:43" x14ac:dyDescent="0.25">
      <c r="A36" s="4" t="s">
        <v>27</v>
      </c>
      <c r="B36" s="92">
        <v>33578809.900000006</v>
      </c>
      <c r="C36" s="87">
        <v>30230146.759999998</v>
      </c>
      <c r="D36" s="87">
        <v>8395718.1699999999</v>
      </c>
      <c r="E36" s="87">
        <v>2348244</v>
      </c>
      <c r="F36" s="87">
        <v>-5362510.9800000004</v>
      </c>
      <c r="G36" s="93">
        <v>69190407.849999994</v>
      </c>
      <c r="H36" s="16">
        <v>2668434.77</v>
      </c>
      <c r="I36" s="17">
        <v>846767.21</v>
      </c>
      <c r="J36" s="17">
        <v>0</v>
      </c>
      <c r="K36" s="17">
        <v>0</v>
      </c>
      <c r="L36" s="17">
        <v>82748.539999999994</v>
      </c>
      <c r="M36" s="12">
        <v>3597950.52</v>
      </c>
      <c r="N36" s="16">
        <v>3267418.23</v>
      </c>
      <c r="O36" s="17">
        <v>3002149.16</v>
      </c>
      <c r="P36" s="17">
        <v>69134.13</v>
      </c>
      <c r="Q36" s="17">
        <v>0</v>
      </c>
      <c r="R36" s="17">
        <v>266652.68</v>
      </c>
      <c r="S36" s="12">
        <v>6605354.2000000002</v>
      </c>
      <c r="T36" s="16">
        <v>2611188.08</v>
      </c>
      <c r="U36" s="17">
        <v>1787268.61</v>
      </c>
      <c r="V36" s="17">
        <v>0</v>
      </c>
      <c r="W36" s="17">
        <v>2348244</v>
      </c>
      <c r="X36" s="20">
        <v>1888499.16</v>
      </c>
      <c r="Y36" s="12">
        <v>8635199.8499999996</v>
      </c>
      <c r="Z36" s="16">
        <v>196644</v>
      </c>
      <c r="AA36" s="17">
        <v>1104176.57</v>
      </c>
      <c r="AB36" s="17">
        <v>20239.23</v>
      </c>
      <c r="AC36" s="17">
        <v>0</v>
      </c>
      <c r="AD36" s="17">
        <v>172671.86</v>
      </c>
      <c r="AE36" s="12">
        <v>1493731.6600000001</v>
      </c>
      <c r="AF36" s="16">
        <v>5250929.45</v>
      </c>
      <c r="AG36" s="17">
        <v>2209313.92</v>
      </c>
      <c r="AH36" s="17">
        <v>0</v>
      </c>
      <c r="AI36" s="17">
        <v>0</v>
      </c>
      <c r="AJ36" s="17">
        <v>194881.01</v>
      </c>
      <c r="AK36" s="12">
        <v>7655124.3799999999</v>
      </c>
      <c r="AL36" s="16">
        <v>19584195.370000001</v>
      </c>
      <c r="AM36" s="17">
        <v>21280471.289999999</v>
      </c>
      <c r="AN36" s="17">
        <v>8306344.8099999996</v>
      </c>
      <c r="AO36" s="17">
        <v>0</v>
      </c>
      <c r="AP36" s="17">
        <v>-7967964.2300000004</v>
      </c>
      <c r="AQ36" s="12">
        <v>41203047.239999995</v>
      </c>
    </row>
    <row r="37" spans="1:43" x14ac:dyDescent="0.25">
      <c r="A37" s="4" t="s">
        <v>28</v>
      </c>
      <c r="B37" s="92">
        <v>13308286</v>
      </c>
      <c r="C37" s="87">
        <v>8345820</v>
      </c>
      <c r="D37" s="87">
        <v>959104</v>
      </c>
      <c r="E37" s="87">
        <v>728066</v>
      </c>
      <c r="F37" s="87">
        <v>548698</v>
      </c>
      <c r="G37" s="93">
        <v>23889974</v>
      </c>
      <c r="H37" s="16">
        <v>2382824</v>
      </c>
      <c r="I37" s="17">
        <v>1459541</v>
      </c>
      <c r="J37" s="17">
        <v>0</v>
      </c>
      <c r="K37" s="17">
        <v>0</v>
      </c>
      <c r="L37" s="17">
        <v>299864</v>
      </c>
      <c r="M37" s="12">
        <v>4142229</v>
      </c>
      <c r="N37" s="16">
        <v>701228</v>
      </c>
      <c r="O37" s="17">
        <v>477027</v>
      </c>
      <c r="P37" s="17">
        <v>0</v>
      </c>
      <c r="Q37" s="17">
        <v>0</v>
      </c>
      <c r="R37" s="17">
        <v>0</v>
      </c>
      <c r="S37" s="12">
        <v>1178255</v>
      </c>
      <c r="T37" s="16">
        <v>766396</v>
      </c>
      <c r="U37" s="17">
        <v>245466</v>
      </c>
      <c r="V37" s="17">
        <v>0</v>
      </c>
      <c r="W37" s="17">
        <v>728066</v>
      </c>
      <c r="X37" s="20">
        <v>121942</v>
      </c>
      <c r="Y37" s="12">
        <v>1861870</v>
      </c>
      <c r="Z37" s="16">
        <v>89355</v>
      </c>
      <c r="AA37" s="17">
        <v>28211</v>
      </c>
      <c r="AB37" s="17">
        <v>0</v>
      </c>
      <c r="AC37" s="17">
        <v>0</v>
      </c>
      <c r="AD37" s="17">
        <v>0</v>
      </c>
      <c r="AE37" s="12">
        <v>117566</v>
      </c>
      <c r="AF37" s="16">
        <v>8018555</v>
      </c>
      <c r="AG37" s="17">
        <v>1813777</v>
      </c>
      <c r="AH37" s="17">
        <v>0</v>
      </c>
      <c r="AI37" s="17">
        <v>0</v>
      </c>
      <c r="AJ37" s="17">
        <v>0</v>
      </c>
      <c r="AK37" s="12">
        <v>9832332</v>
      </c>
      <c r="AL37" s="16">
        <v>1349928</v>
      </c>
      <c r="AM37" s="17">
        <v>4321798</v>
      </c>
      <c r="AN37" s="17">
        <v>959104</v>
      </c>
      <c r="AO37" s="17">
        <v>0</v>
      </c>
      <c r="AP37" s="17">
        <v>126892</v>
      </c>
      <c r="AQ37" s="12">
        <v>6757722</v>
      </c>
    </row>
    <row r="38" spans="1:43" x14ac:dyDescent="0.25">
      <c r="A38" s="4" t="s">
        <v>29</v>
      </c>
      <c r="B38" s="92">
        <v>3254846</v>
      </c>
      <c r="C38" s="87">
        <v>1581141</v>
      </c>
      <c r="D38" s="87">
        <v>184916.11</v>
      </c>
      <c r="E38" s="87">
        <v>169624</v>
      </c>
      <c r="F38" s="87">
        <v>486350</v>
      </c>
      <c r="G38" s="93">
        <v>5676877.1100000003</v>
      </c>
      <c r="H38" s="16">
        <v>324122</v>
      </c>
      <c r="I38" s="17">
        <v>500940</v>
      </c>
      <c r="J38" s="17">
        <v>0</v>
      </c>
      <c r="K38" s="17">
        <v>0</v>
      </c>
      <c r="L38" s="17">
        <v>0</v>
      </c>
      <c r="M38" s="12">
        <v>825062</v>
      </c>
      <c r="N38" s="16">
        <v>607486</v>
      </c>
      <c r="O38" s="17">
        <v>270776</v>
      </c>
      <c r="P38" s="17">
        <v>0</v>
      </c>
      <c r="Q38" s="17">
        <v>0</v>
      </c>
      <c r="R38" s="17">
        <v>146581</v>
      </c>
      <c r="S38" s="12">
        <v>1024843</v>
      </c>
      <c r="T38" s="16">
        <v>480821</v>
      </c>
      <c r="U38" s="17">
        <v>327823</v>
      </c>
      <c r="V38" s="17">
        <v>0</v>
      </c>
      <c r="W38" s="17">
        <v>169624</v>
      </c>
      <c r="X38" s="20">
        <v>43989</v>
      </c>
      <c r="Y38" s="12">
        <v>1022257</v>
      </c>
      <c r="Z38" s="16">
        <v>0</v>
      </c>
      <c r="AA38" s="17">
        <v>0</v>
      </c>
      <c r="AB38" s="17">
        <v>0</v>
      </c>
      <c r="AC38" s="17">
        <v>0</v>
      </c>
      <c r="AD38" s="17">
        <v>0</v>
      </c>
      <c r="AE38" s="12">
        <v>0</v>
      </c>
      <c r="AF38" s="16">
        <v>1623195</v>
      </c>
      <c r="AG38" s="17">
        <v>378285</v>
      </c>
      <c r="AH38" s="17">
        <v>30766.11</v>
      </c>
      <c r="AI38" s="17">
        <v>0</v>
      </c>
      <c r="AJ38" s="17">
        <v>0</v>
      </c>
      <c r="AK38" s="12">
        <v>2032246.11</v>
      </c>
      <c r="AL38" s="16">
        <v>219222</v>
      </c>
      <c r="AM38" s="17">
        <v>103317</v>
      </c>
      <c r="AN38" s="17">
        <v>154150</v>
      </c>
      <c r="AO38" s="17">
        <v>0</v>
      </c>
      <c r="AP38" s="17">
        <v>295780</v>
      </c>
      <c r="AQ38" s="12">
        <v>772469</v>
      </c>
    </row>
    <row r="39" spans="1:43" x14ac:dyDescent="0.25">
      <c r="A39" s="4" t="s">
        <v>30</v>
      </c>
      <c r="B39" s="92">
        <v>1669882</v>
      </c>
      <c r="C39" s="87">
        <v>618842</v>
      </c>
      <c r="D39" s="87">
        <v>246507</v>
      </c>
      <c r="E39" s="87">
        <v>0</v>
      </c>
      <c r="F39" s="87">
        <v>630708</v>
      </c>
      <c r="G39" s="93">
        <v>3165939</v>
      </c>
      <c r="H39" s="16">
        <v>361420</v>
      </c>
      <c r="I39" s="17">
        <v>140502</v>
      </c>
      <c r="J39" s="17">
        <v>67498</v>
      </c>
      <c r="K39" s="17">
        <v>0</v>
      </c>
      <c r="L39" s="17">
        <v>250518</v>
      </c>
      <c r="M39" s="12">
        <v>819938</v>
      </c>
      <c r="N39" s="16">
        <v>160034</v>
      </c>
      <c r="O39" s="17">
        <v>11338</v>
      </c>
      <c r="P39" s="17">
        <v>1589</v>
      </c>
      <c r="Q39" s="17">
        <v>0</v>
      </c>
      <c r="R39" s="17">
        <v>2150</v>
      </c>
      <c r="S39" s="12">
        <v>175111</v>
      </c>
      <c r="T39" s="16">
        <v>752357</v>
      </c>
      <c r="U39" s="17">
        <v>293069</v>
      </c>
      <c r="V39" s="17">
        <v>0</v>
      </c>
      <c r="W39" s="17">
        <v>0</v>
      </c>
      <c r="X39" s="20">
        <v>368808</v>
      </c>
      <c r="Y39" s="12">
        <v>1414234</v>
      </c>
      <c r="Z39" s="16">
        <v>0</v>
      </c>
      <c r="AA39" s="17">
        <v>0</v>
      </c>
      <c r="AB39" s="17">
        <v>0</v>
      </c>
      <c r="AC39" s="17">
        <v>0</v>
      </c>
      <c r="AD39" s="17">
        <v>0</v>
      </c>
      <c r="AE39" s="12">
        <v>0</v>
      </c>
      <c r="AF39" s="16">
        <v>0</v>
      </c>
      <c r="AG39" s="17">
        <v>0</v>
      </c>
      <c r="AH39" s="17">
        <v>0</v>
      </c>
      <c r="AI39" s="17">
        <v>0</v>
      </c>
      <c r="AJ39" s="17">
        <v>0</v>
      </c>
      <c r="AK39" s="12">
        <v>0</v>
      </c>
      <c r="AL39" s="16">
        <v>396071</v>
      </c>
      <c r="AM39" s="17">
        <v>173933</v>
      </c>
      <c r="AN39" s="17">
        <v>177420</v>
      </c>
      <c r="AO39" s="17">
        <v>0</v>
      </c>
      <c r="AP39" s="17">
        <v>9232</v>
      </c>
      <c r="AQ39" s="12">
        <v>756656</v>
      </c>
    </row>
    <row r="40" spans="1:43" x14ac:dyDescent="0.25">
      <c r="A40" s="4" t="s">
        <v>31</v>
      </c>
      <c r="B40" s="92">
        <v>6662480</v>
      </c>
      <c r="C40" s="87">
        <v>3766696</v>
      </c>
      <c r="D40" s="87">
        <v>778177</v>
      </c>
      <c r="E40" s="87">
        <v>0</v>
      </c>
      <c r="F40" s="87">
        <v>846056</v>
      </c>
      <c r="G40" s="93">
        <v>12053409</v>
      </c>
      <c r="H40" s="16">
        <v>862856</v>
      </c>
      <c r="I40" s="17">
        <v>333746</v>
      </c>
      <c r="J40" s="17">
        <v>778177</v>
      </c>
      <c r="K40" s="17">
        <v>0</v>
      </c>
      <c r="L40" s="17">
        <v>352194</v>
      </c>
      <c r="M40" s="12">
        <v>2326973</v>
      </c>
      <c r="N40" s="16">
        <v>1617766</v>
      </c>
      <c r="O40" s="17">
        <v>1831707</v>
      </c>
      <c r="P40" s="17">
        <v>0</v>
      </c>
      <c r="Q40" s="17">
        <v>0</v>
      </c>
      <c r="R40" s="17">
        <v>146582</v>
      </c>
      <c r="S40" s="12">
        <v>3596055</v>
      </c>
      <c r="T40" s="16">
        <v>1840786</v>
      </c>
      <c r="U40" s="17">
        <v>818603</v>
      </c>
      <c r="V40" s="17">
        <v>0</v>
      </c>
      <c r="W40" s="17">
        <v>0</v>
      </c>
      <c r="X40" s="20">
        <v>62935</v>
      </c>
      <c r="Y40" s="12">
        <v>2722324</v>
      </c>
      <c r="Z40" s="16">
        <v>0</v>
      </c>
      <c r="AA40" s="17">
        <v>0</v>
      </c>
      <c r="AB40" s="17">
        <v>0</v>
      </c>
      <c r="AC40" s="17">
        <v>0</v>
      </c>
      <c r="AD40" s="17">
        <v>0</v>
      </c>
      <c r="AE40" s="12">
        <v>0</v>
      </c>
      <c r="AF40" s="16">
        <v>2341072</v>
      </c>
      <c r="AG40" s="17">
        <v>686527</v>
      </c>
      <c r="AH40" s="17">
        <v>0</v>
      </c>
      <c r="AI40" s="17">
        <v>0</v>
      </c>
      <c r="AJ40" s="17">
        <v>284345</v>
      </c>
      <c r="AK40" s="12">
        <v>3311944</v>
      </c>
      <c r="AL40" s="16">
        <v>0</v>
      </c>
      <c r="AM40" s="17">
        <v>96113</v>
      </c>
      <c r="AN40" s="17">
        <v>0</v>
      </c>
      <c r="AO40" s="17">
        <v>0</v>
      </c>
      <c r="AP40" s="17">
        <v>0</v>
      </c>
      <c r="AQ40" s="12">
        <v>96113</v>
      </c>
    </row>
    <row r="41" spans="1:43" x14ac:dyDescent="0.25">
      <c r="A41" s="4" t="s">
        <v>32</v>
      </c>
      <c r="B41" s="92">
        <v>2299096.5499999998</v>
      </c>
      <c r="C41" s="87">
        <v>416917.37999999995</v>
      </c>
      <c r="D41" s="87">
        <v>14305.15</v>
      </c>
      <c r="E41" s="87">
        <v>0</v>
      </c>
      <c r="F41" s="87">
        <v>1952302.37</v>
      </c>
      <c r="G41" s="93">
        <v>4682621.45</v>
      </c>
      <c r="H41" s="16">
        <v>963967.53</v>
      </c>
      <c r="I41" s="17">
        <v>157529.54</v>
      </c>
      <c r="J41" s="17">
        <v>641.66</v>
      </c>
      <c r="K41" s="17">
        <v>0</v>
      </c>
      <c r="L41" s="17">
        <v>99377.13</v>
      </c>
      <c r="M41" s="12">
        <v>1221515.8599999999</v>
      </c>
      <c r="N41" s="16">
        <v>617638.06000000006</v>
      </c>
      <c r="O41" s="17">
        <v>63324.08</v>
      </c>
      <c r="P41" s="17">
        <v>13663.49</v>
      </c>
      <c r="Q41" s="17">
        <v>0</v>
      </c>
      <c r="R41" s="17">
        <v>229977.67</v>
      </c>
      <c r="S41" s="12">
        <v>924603.3</v>
      </c>
      <c r="T41" s="16">
        <v>100079.69</v>
      </c>
      <c r="U41" s="17">
        <v>0</v>
      </c>
      <c r="V41" s="17">
        <v>0</v>
      </c>
      <c r="W41" s="17">
        <v>0</v>
      </c>
      <c r="X41" s="20">
        <v>598458.67000000004</v>
      </c>
      <c r="Y41" s="12">
        <v>698538.3600000001</v>
      </c>
      <c r="Z41" s="16">
        <v>30809.41</v>
      </c>
      <c r="AA41" s="17">
        <v>143963.57</v>
      </c>
      <c r="AB41" s="17">
        <v>0</v>
      </c>
      <c r="AC41" s="17">
        <v>0</v>
      </c>
      <c r="AD41" s="17">
        <v>200614.78999999998</v>
      </c>
      <c r="AE41" s="12">
        <v>375387.77</v>
      </c>
      <c r="AF41" s="16">
        <v>59266.86</v>
      </c>
      <c r="AG41" s="17">
        <v>23600</v>
      </c>
      <c r="AH41" s="17">
        <v>0</v>
      </c>
      <c r="AI41" s="17">
        <v>0</v>
      </c>
      <c r="AJ41" s="17">
        <v>0</v>
      </c>
      <c r="AK41" s="12">
        <v>82866.86</v>
      </c>
      <c r="AL41" s="16">
        <v>527335</v>
      </c>
      <c r="AM41" s="17">
        <v>28500.189999999944</v>
      </c>
      <c r="AN41" s="17">
        <v>0</v>
      </c>
      <c r="AO41" s="17">
        <v>0</v>
      </c>
      <c r="AP41" s="17">
        <v>823874.1100000001</v>
      </c>
      <c r="AQ41" s="12">
        <v>1379709.3</v>
      </c>
    </row>
    <row r="42" spans="1:43" x14ac:dyDescent="0.25">
      <c r="A42" s="4" t="s">
        <v>33</v>
      </c>
      <c r="B42" s="92">
        <v>19727815.782269232</v>
      </c>
      <c r="C42" s="87">
        <v>15008390.584034551</v>
      </c>
      <c r="D42" s="87">
        <v>2970671.9797309302</v>
      </c>
      <c r="E42" s="87">
        <v>129056.74</v>
      </c>
      <c r="F42" s="87">
        <v>3194971.8678246597</v>
      </c>
      <c r="G42" s="93">
        <v>41030906.953859381</v>
      </c>
      <c r="H42" s="16">
        <v>1545111.1493513959</v>
      </c>
      <c r="I42" s="17">
        <v>1066047.7200465056</v>
      </c>
      <c r="J42" s="17">
        <v>4656.29795495913</v>
      </c>
      <c r="K42" s="17">
        <v>0</v>
      </c>
      <c r="L42" s="17">
        <v>76062.590772995871</v>
      </c>
      <c r="M42" s="12">
        <v>2691877.7581258565</v>
      </c>
      <c r="N42" s="16">
        <v>1550478.5608380744</v>
      </c>
      <c r="O42" s="17">
        <v>2449860.6073351735</v>
      </c>
      <c r="P42" s="17">
        <v>72060.021376765319</v>
      </c>
      <c r="Q42" s="17">
        <v>0</v>
      </c>
      <c r="R42" s="17">
        <v>522047.68358065811</v>
      </c>
      <c r="S42" s="12">
        <v>4594446.8731306717</v>
      </c>
      <c r="T42" s="16">
        <v>5381794.0178199233</v>
      </c>
      <c r="U42" s="17">
        <v>5116160.5240021152</v>
      </c>
      <c r="V42" s="17">
        <v>0</v>
      </c>
      <c r="W42" s="17">
        <v>129056.74</v>
      </c>
      <c r="X42" s="20">
        <v>877106.39000000013</v>
      </c>
      <c r="Y42" s="12">
        <v>11504117.671822039</v>
      </c>
      <c r="Z42" s="16">
        <v>0</v>
      </c>
      <c r="AA42" s="17">
        <v>0</v>
      </c>
      <c r="AB42" s="17">
        <v>0</v>
      </c>
      <c r="AC42" s="17">
        <v>0</v>
      </c>
      <c r="AD42" s="17">
        <v>0</v>
      </c>
      <c r="AE42" s="12">
        <v>0</v>
      </c>
      <c r="AF42" s="16">
        <v>7118280.2847474227</v>
      </c>
      <c r="AG42" s="17">
        <v>2062148.5622335135</v>
      </c>
      <c r="AH42" s="17">
        <v>18251.597195494167</v>
      </c>
      <c r="AI42" s="17">
        <v>0</v>
      </c>
      <c r="AJ42" s="17">
        <v>322305.35680841201</v>
      </c>
      <c r="AK42" s="12">
        <v>9520985.8009848446</v>
      </c>
      <c r="AL42" s="16">
        <v>4132151.7695124159</v>
      </c>
      <c r="AM42" s="17">
        <v>4314173.1704172436</v>
      </c>
      <c r="AN42" s="17">
        <v>2875704.0632037115</v>
      </c>
      <c r="AO42" s="17">
        <v>0</v>
      </c>
      <c r="AP42" s="17">
        <v>1397449.8466625935</v>
      </c>
      <c r="AQ42" s="12">
        <v>12719478.849795965</v>
      </c>
    </row>
    <row r="43" spans="1:43" x14ac:dyDescent="0.25">
      <c r="A43" s="4" t="s">
        <v>34</v>
      </c>
      <c r="B43" s="92">
        <v>3618450</v>
      </c>
      <c r="C43" s="87">
        <v>1264968</v>
      </c>
      <c r="D43" s="87">
        <v>1223398</v>
      </c>
      <c r="E43" s="87">
        <v>187717</v>
      </c>
      <c r="F43" s="87">
        <v>1440325</v>
      </c>
      <c r="G43" s="93">
        <v>7734858</v>
      </c>
      <c r="H43" s="16">
        <v>996381</v>
      </c>
      <c r="I43" s="17">
        <v>306335</v>
      </c>
      <c r="J43" s="17">
        <v>0</v>
      </c>
      <c r="K43" s="17">
        <v>1150</v>
      </c>
      <c r="L43" s="17">
        <v>14655</v>
      </c>
      <c r="M43" s="12">
        <v>1318521</v>
      </c>
      <c r="N43" s="16">
        <v>412250</v>
      </c>
      <c r="O43" s="17">
        <v>45580</v>
      </c>
      <c r="P43" s="17">
        <v>0</v>
      </c>
      <c r="Q43" s="17">
        <v>0</v>
      </c>
      <c r="R43" s="17">
        <v>723</v>
      </c>
      <c r="S43" s="12">
        <v>458553</v>
      </c>
      <c r="T43" s="16">
        <v>572138</v>
      </c>
      <c r="U43" s="17">
        <v>198744</v>
      </c>
      <c r="V43" s="17">
        <v>552168</v>
      </c>
      <c r="W43" s="17">
        <v>186567</v>
      </c>
      <c r="X43" s="20">
        <v>522642</v>
      </c>
      <c r="Y43" s="12">
        <v>2032259</v>
      </c>
      <c r="Z43" s="16">
        <v>50957</v>
      </c>
      <c r="AA43" s="17">
        <v>165168</v>
      </c>
      <c r="AB43" s="17">
        <v>0</v>
      </c>
      <c r="AC43" s="17">
        <v>0</v>
      </c>
      <c r="AD43" s="17">
        <v>0</v>
      </c>
      <c r="AE43" s="12">
        <v>216125</v>
      </c>
      <c r="AF43" s="16">
        <v>648871</v>
      </c>
      <c r="AG43" s="17">
        <v>128421</v>
      </c>
      <c r="AH43" s="17">
        <v>554488</v>
      </c>
      <c r="AI43" s="17">
        <v>0</v>
      </c>
      <c r="AJ43" s="17">
        <v>555544</v>
      </c>
      <c r="AK43" s="12">
        <v>1887324</v>
      </c>
      <c r="AL43" s="16">
        <v>937853</v>
      </c>
      <c r="AM43" s="17">
        <v>420720</v>
      </c>
      <c r="AN43" s="17">
        <v>116742</v>
      </c>
      <c r="AO43" s="17">
        <v>0</v>
      </c>
      <c r="AP43" s="17">
        <v>346761</v>
      </c>
      <c r="AQ43" s="12">
        <v>1822076</v>
      </c>
    </row>
    <row r="44" spans="1:43" x14ac:dyDescent="0.25">
      <c r="A44" s="4" t="s">
        <v>35</v>
      </c>
      <c r="B44" s="92">
        <v>13869620</v>
      </c>
      <c r="C44" s="87">
        <v>14303882</v>
      </c>
      <c r="D44" s="87">
        <v>24994</v>
      </c>
      <c r="E44" s="87">
        <v>538706</v>
      </c>
      <c r="F44" s="87">
        <v>43163</v>
      </c>
      <c r="G44" s="93">
        <v>28780365</v>
      </c>
      <c r="H44" s="16">
        <v>851010</v>
      </c>
      <c r="I44" s="17">
        <v>1414546</v>
      </c>
      <c r="J44" s="17">
        <v>0</v>
      </c>
      <c r="K44" s="17">
        <v>538706</v>
      </c>
      <c r="L44" s="17">
        <v>0</v>
      </c>
      <c r="M44" s="12">
        <v>2804262</v>
      </c>
      <c r="N44" s="16">
        <v>2782440</v>
      </c>
      <c r="O44" s="17">
        <v>2444788</v>
      </c>
      <c r="P44" s="17">
        <v>24994</v>
      </c>
      <c r="Q44" s="17">
        <v>0</v>
      </c>
      <c r="R44" s="17">
        <v>0</v>
      </c>
      <c r="S44" s="12">
        <v>5252222</v>
      </c>
      <c r="T44" s="16">
        <v>2290907</v>
      </c>
      <c r="U44" s="17">
        <v>1141737</v>
      </c>
      <c r="V44" s="17">
        <v>0</v>
      </c>
      <c r="W44" s="17">
        <v>0</v>
      </c>
      <c r="X44" s="20">
        <v>43163</v>
      </c>
      <c r="Y44" s="12">
        <v>3475807</v>
      </c>
      <c r="Z44" s="16">
        <v>0</v>
      </c>
      <c r="AA44" s="17">
        <v>144210</v>
      </c>
      <c r="AB44" s="17">
        <v>0</v>
      </c>
      <c r="AC44" s="17">
        <v>0</v>
      </c>
      <c r="AD44" s="17">
        <v>0</v>
      </c>
      <c r="AE44" s="12">
        <v>144210</v>
      </c>
      <c r="AF44" s="16">
        <v>0</v>
      </c>
      <c r="AG44" s="17">
        <v>0</v>
      </c>
      <c r="AH44" s="17">
        <v>0</v>
      </c>
      <c r="AI44" s="17">
        <v>0</v>
      </c>
      <c r="AJ44" s="17">
        <v>0</v>
      </c>
      <c r="AK44" s="12">
        <v>0</v>
      </c>
      <c r="AL44" s="16">
        <v>7945263</v>
      </c>
      <c r="AM44" s="17">
        <v>9158601</v>
      </c>
      <c r="AN44" s="17">
        <v>0</v>
      </c>
      <c r="AO44" s="17">
        <v>0</v>
      </c>
      <c r="AP44" s="17">
        <v>0</v>
      </c>
      <c r="AQ44" s="12">
        <v>17103864</v>
      </c>
    </row>
    <row r="45" spans="1:43" x14ac:dyDescent="0.25">
      <c r="A45" s="4" t="s">
        <v>36</v>
      </c>
      <c r="B45" s="92">
        <v>16162962</v>
      </c>
      <c r="C45" s="87">
        <v>8680587.5</v>
      </c>
      <c r="D45" s="87">
        <v>1103892</v>
      </c>
      <c r="E45" s="87">
        <v>2045457</v>
      </c>
      <c r="F45" s="87">
        <v>1207735.8500000001</v>
      </c>
      <c r="G45" s="93">
        <v>29200634.350000001</v>
      </c>
      <c r="H45" s="16">
        <v>900897</v>
      </c>
      <c r="I45" s="17">
        <v>1150937</v>
      </c>
      <c r="J45" s="17">
        <v>12641</v>
      </c>
      <c r="K45" s="17">
        <v>0</v>
      </c>
      <c r="L45" s="17">
        <v>1150</v>
      </c>
      <c r="M45" s="12">
        <v>2065625</v>
      </c>
      <c r="N45" s="16">
        <v>2516145</v>
      </c>
      <c r="O45" s="17">
        <v>1345231</v>
      </c>
      <c r="P45" s="17">
        <v>84812</v>
      </c>
      <c r="Q45" s="17">
        <v>0</v>
      </c>
      <c r="R45" s="17">
        <v>19405</v>
      </c>
      <c r="S45" s="12">
        <v>3965593</v>
      </c>
      <c r="T45" s="16">
        <v>2556530</v>
      </c>
      <c r="U45" s="17">
        <v>867010.5</v>
      </c>
      <c r="V45" s="17">
        <v>46114</v>
      </c>
      <c r="W45" s="17">
        <v>2045457</v>
      </c>
      <c r="X45" s="20">
        <v>214469</v>
      </c>
      <c r="Y45" s="12">
        <v>5729580.5</v>
      </c>
      <c r="Z45" s="16">
        <v>0</v>
      </c>
      <c r="AA45" s="17">
        <v>0</v>
      </c>
      <c r="AB45" s="17">
        <v>0</v>
      </c>
      <c r="AC45" s="17">
        <v>0</v>
      </c>
      <c r="AD45" s="17">
        <v>0</v>
      </c>
      <c r="AE45" s="12">
        <v>0</v>
      </c>
      <c r="AF45" s="16">
        <v>6802642</v>
      </c>
      <c r="AG45" s="17">
        <v>2940315</v>
      </c>
      <c r="AH45" s="17">
        <v>193624</v>
      </c>
      <c r="AI45" s="17">
        <v>0</v>
      </c>
      <c r="AJ45" s="17">
        <v>126133</v>
      </c>
      <c r="AK45" s="12">
        <v>10062714</v>
      </c>
      <c r="AL45" s="16">
        <v>3386748</v>
      </c>
      <c r="AM45" s="17">
        <v>2377094</v>
      </c>
      <c r="AN45" s="17">
        <v>766701</v>
      </c>
      <c r="AO45" s="17">
        <v>0</v>
      </c>
      <c r="AP45" s="17">
        <v>846578.85</v>
      </c>
      <c r="AQ45" s="12">
        <v>7377121.8499999996</v>
      </c>
    </row>
    <row r="46" spans="1:43" x14ac:dyDescent="0.25">
      <c r="A46" s="4" t="s">
        <v>37</v>
      </c>
      <c r="B46" s="92">
        <v>10574343.780000001</v>
      </c>
      <c r="C46" s="87">
        <v>7889378.3399999999</v>
      </c>
      <c r="D46" s="87">
        <v>1324520.26</v>
      </c>
      <c r="E46" s="87">
        <v>883804.7</v>
      </c>
      <c r="F46" s="87">
        <v>678819.2699999999</v>
      </c>
      <c r="G46" s="93">
        <v>21350866.350000001</v>
      </c>
      <c r="H46" s="16">
        <v>703521.13</v>
      </c>
      <c r="I46" s="17">
        <v>410102.42</v>
      </c>
      <c r="J46" s="17">
        <v>22262.66</v>
      </c>
      <c r="K46" s="17">
        <v>0</v>
      </c>
      <c r="L46" s="17">
        <v>282858.87</v>
      </c>
      <c r="M46" s="12">
        <v>1418745.08</v>
      </c>
      <c r="N46" s="16">
        <v>1728653.2</v>
      </c>
      <c r="O46" s="17">
        <v>463355.12</v>
      </c>
      <c r="P46" s="17">
        <v>64492.7</v>
      </c>
      <c r="Q46" s="17">
        <v>0</v>
      </c>
      <c r="R46" s="17">
        <v>750</v>
      </c>
      <c r="S46" s="12">
        <v>2257251.02</v>
      </c>
      <c r="T46" s="16">
        <v>3056529.9</v>
      </c>
      <c r="U46" s="17">
        <v>2809498.92</v>
      </c>
      <c r="V46" s="17">
        <v>58681.08</v>
      </c>
      <c r="W46" s="17">
        <v>883804.7</v>
      </c>
      <c r="X46" s="20">
        <v>332566.32</v>
      </c>
      <c r="Y46" s="12">
        <v>7141080.9200000009</v>
      </c>
      <c r="Z46" s="16">
        <v>185669.75</v>
      </c>
      <c r="AA46" s="17">
        <v>31043.29</v>
      </c>
      <c r="AB46" s="17">
        <v>7852.87</v>
      </c>
      <c r="AC46" s="17">
        <v>0</v>
      </c>
      <c r="AD46" s="17">
        <v>0</v>
      </c>
      <c r="AE46" s="12">
        <v>224565.91</v>
      </c>
      <c r="AF46" s="16">
        <v>3171364.99</v>
      </c>
      <c r="AG46" s="17">
        <v>951219.45</v>
      </c>
      <c r="AH46" s="17">
        <v>8655.36</v>
      </c>
      <c r="AI46" s="17">
        <v>0</v>
      </c>
      <c r="AJ46" s="17">
        <v>51875</v>
      </c>
      <c r="AK46" s="12">
        <v>4183114.8000000003</v>
      </c>
      <c r="AL46" s="16">
        <v>1728604.81</v>
      </c>
      <c r="AM46" s="17">
        <v>3224159.14</v>
      </c>
      <c r="AN46" s="17">
        <v>1162575.5900000001</v>
      </c>
      <c r="AO46" s="17">
        <v>0</v>
      </c>
      <c r="AP46" s="17">
        <v>10769.08</v>
      </c>
      <c r="AQ46" s="12">
        <v>6126108.6200000001</v>
      </c>
    </row>
    <row r="47" spans="1:43" x14ac:dyDescent="0.25">
      <c r="A47" s="4" t="s">
        <v>38</v>
      </c>
      <c r="B47" s="92">
        <v>2390798.54</v>
      </c>
      <c r="C47" s="87">
        <v>3575906.79</v>
      </c>
      <c r="D47" s="87">
        <v>247553.3</v>
      </c>
      <c r="E47" s="87">
        <v>0</v>
      </c>
      <c r="F47" s="87">
        <v>0</v>
      </c>
      <c r="G47" s="93">
        <v>6214258.6299999999</v>
      </c>
      <c r="H47" s="16">
        <v>474343.72000000003</v>
      </c>
      <c r="I47" s="17">
        <v>501249.19</v>
      </c>
      <c r="J47" s="17">
        <v>0</v>
      </c>
      <c r="K47" s="17">
        <v>0</v>
      </c>
      <c r="L47" s="17">
        <v>0</v>
      </c>
      <c r="M47" s="12">
        <v>975592.91</v>
      </c>
      <c r="N47" s="16">
        <v>285948.2</v>
      </c>
      <c r="O47" s="17">
        <v>155911.13</v>
      </c>
      <c r="P47" s="17">
        <v>5750</v>
      </c>
      <c r="Q47" s="17">
        <v>0</v>
      </c>
      <c r="R47" s="17">
        <v>0</v>
      </c>
      <c r="S47" s="12">
        <v>447609.33</v>
      </c>
      <c r="T47" s="16">
        <v>1067203.1000000001</v>
      </c>
      <c r="U47" s="17">
        <v>657265.28</v>
      </c>
      <c r="V47" s="17">
        <v>0</v>
      </c>
      <c r="W47" s="17">
        <v>0</v>
      </c>
      <c r="X47" s="20">
        <v>0</v>
      </c>
      <c r="Y47" s="12">
        <v>1724468.3800000001</v>
      </c>
      <c r="Z47" s="16">
        <v>133651.72</v>
      </c>
      <c r="AA47" s="17">
        <v>1147626.44</v>
      </c>
      <c r="AB47" s="17">
        <v>0</v>
      </c>
      <c r="AC47" s="17">
        <v>0</v>
      </c>
      <c r="AD47" s="17">
        <v>0</v>
      </c>
      <c r="AE47" s="12">
        <v>1281278.1599999999</v>
      </c>
      <c r="AF47" s="16">
        <v>159100.51</v>
      </c>
      <c r="AG47" s="17">
        <v>397931.7</v>
      </c>
      <c r="AH47" s="17">
        <v>88107.3</v>
      </c>
      <c r="AI47" s="17">
        <v>0</v>
      </c>
      <c r="AJ47" s="17">
        <v>0</v>
      </c>
      <c r="AK47" s="12">
        <v>645139.51</v>
      </c>
      <c r="AL47" s="16">
        <v>270551.29000000004</v>
      </c>
      <c r="AM47" s="17">
        <v>715923.05</v>
      </c>
      <c r="AN47" s="17">
        <v>153696</v>
      </c>
      <c r="AO47" s="17">
        <v>0</v>
      </c>
      <c r="AP47" s="17">
        <v>0</v>
      </c>
      <c r="AQ47" s="12">
        <v>1140170.3400000001</v>
      </c>
    </row>
    <row r="48" spans="1:43" x14ac:dyDescent="0.25">
      <c r="A48" s="4" t="s">
        <v>39</v>
      </c>
      <c r="B48" s="92">
        <v>7168235</v>
      </c>
      <c r="C48" s="87">
        <v>3934706</v>
      </c>
      <c r="D48" s="87">
        <v>1738080</v>
      </c>
      <c r="E48" s="87">
        <v>394883</v>
      </c>
      <c r="F48" s="87">
        <v>1074630</v>
      </c>
      <c r="G48" s="93">
        <v>14310534</v>
      </c>
      <c r="H48" s="16">
        <v>550943</v>
      </c>
      <c r="I48" s="17">
        <v>457116</v>
      </c>
      <c r="J48" s="17">
        <v>0</v>
      </c>
      <c r="K48" s="17">
        <v>0</v>
      </c>
      <c r="L48" s="17">
        <v>429415</v>
      </c>
      <c r="M48" s="12">
        <v>1437474</v>
      </c>
      <c r="N48" s="16">
        <v>1041133</v>
      </c>
      <c r="O48" s="17">
        <v>307444</v>
      </c>
      <c r="P48" s="17">
        <v>0</v>
      </c>
      <c r="Q48" s="17">
        <v>0</v>
      </c>
      <c r="R48" s="17">
        <v>0</v>
      </c>
      <c r="S48" s="12">
        <v>1348577</v>
      </c>
      <c r="T48" s="16">
        <v>1959651</v>
      </c>
      <c r="U48" s="17">
        <v>1195502.5</v>
      </c>
      <c r="V48" s="17">
        <v>0</v>
      </c>
      <c r="W48" s="17">
        <v>394883</v>
      </c>
      <c r="X48" s="20">
        <v>132223.5</v>
      </c>
      <c r="Y48" s="12">
        <v>3682260</v>
      </c>
      <c r="Z48" s="16">
        <v>261200</v>
      </c>
      <c r="AA48" s="17">
        <v>344314.5</v>
      </c>
      <c r="AB48" s="17">
        <v>0</v>
      </c>
      <c r="AC48" s="17">
        <v>0</v>
      </c>
      <c r="AD48" s="17">
        <v>14696</v>
      </c>
      <c r="AE48" s="12">
        <v>620210.5</v>
      </c>
      <c r="AF48" s="16">
        <v>2520219</v>
      </c>
      <c r="AG48" s="17">
        <v>835180</v>
      </c>
      <c r="AH48" s="17">
        <v>0</v>
      </c>
      <c r="AI48" s="17">
        <v>0</v>
      </c>
      <c r="AJ48" s="17">
        <v>497890.5</v>
      </c>
      <c r="AK48" s="12">
        <v>3853289.5</v>
      </c>
      <c r="AL48" s="16">
        <v>835089</v>
      </c>
      <c r="AM48" s="17">
        <v>795149</v>
      </c>
      <c r="AN48" s="17">
        <v>1738080</v>
      </c>
      <c r="AO48" s="17">
        <v>0</v>
      </c>
      <c r="AP48" s="17">
        <v>405</v>
      </c>
      <c r="AQ48" s="12">
        <v>3368723</v>
      </c>
    </row>
    <row r="49" spans="1:43" x14ac:dyDescent="0.25">
      <c r="A49" s="4" t="s">
        <v>40</v>
      </c>
      <c r="B49" s="92">
        <v>15032682.298122521</v>
      </c>
      <c r="C49" s="87">
        <v>-2897528.3564769621</v>
      </c>
      <c r="D49" s="87">
        <v>1627716.3198425369</v>
      </c>
      <c r="E49" s="87">
        <v>308629.59999999998</v>
      </c>
      <c r="F49" s="87">
        <v>5967980.7042826433</v>
      </c>
      <c r="G49" s="93">
        <v>20039480.565770742</v>
      </c>
      <c r="H49" s="16">
        <v>1433840.09</v>
      </c>
      <c r="I49" s="17">
        <v>103812.37999999999</v>
      </c>
      <c r="J49" s="17">
        <v>0</v>
      </c>
      <c r="K49" s="17">
        <v>0</v>
      </c>
      <c r="L49" s="17">
        <v>432040.74000000011</v>
      </c>
      <c r="M49" s="12">
        <v>1969693.21</v>
      </c>
      <c r="N49" s="16">
        <v>1671200.2391943804</v>
      </c>
      <c r="O49" s="17">
        <v>861562.65770030324</v>
      </c>
      <c r="P49" s="17">
        <v>0</v>
      </c>
      <c r="Q49" s="17">
        <v>0</v>
      </c>
      <c r="R49" s="17">
        <v>253398.53656337829</v>
      </c>
      <c r="S49" s="12">
        <v>2786161.4334580619</v>
      </c>
      <c r="T49" s="16">
        <v>4899005.5903674606</v>
      </c>
      <c r="U49" s="17">
        <v>1184541.0615745941</v>
      </c>
      <c r="V49" s="17">
        <v>0</v>
      </c>
      <c r="W49" s="17">
        <v>0</v>
      </c>
      <c r="X49" s="20">
        <v>1791109.6358916748</v>
      </c>
      <c r="Y49" s="12">
        <v>7874656.2878337298</v>
      </c>
      <c r="Z49" s="16">
        <v>0</v>
      </c>
      <c r="AA49" s="17">
        <v>0</v>
      </c>
      <c r="AB49" s="17">
        <v>0</v>
      </c>
      <c r="AC49" s="17">
        <v>0</v>
      </c>
      <c r="AD49" s="17">
        <v>0</v>
      </c>
      <c r="AE49" s="12">
        <v>0</v>
      </c>
      <c r="AF49" s="16">
        <v>0</v>
      </c>
      <c r="AG49" s="17">
        <v>0</v>
      </c>
      <c r="AH49" s="17">
        <v>0</v>
      </c>
      <c r="AI49" s="17">
        <v>0</v>
      </c>
      <c r="AJ49" s="17">
        <v>0</v>
      </c>
      <c r="AK49" s="12">
        <v>0</v>
      </c>
      <c r="AL49" s="16">
        <v>7028636.3785606809</v>
      </c>
      <c r="AM49" s="17">
        <v>-5047444.4557518596</v>
      </c>
      <c r="AN49" s="17">
        <v>1627716.3198425369</v>
      </c>
      <c r="AO49" s="17">
        <v>308629.59999999998</v>
      </c>
      <c r="AP49" s="17">
        <v>3491431.7918275902</v>
      </c>
      <c r="AQ49" s="12">
        <v>7408969.634478949</v>
      </c>
    </row>
    <row r="50" spans="1:43" x14ac:dyDescent="0.25">
      <c r="A50" s="4" t="s">
        <v>41</v>
      </c>
      <c r="B50" s="92">
        <v>2589154</v>
      </c>
      <c r="C50" s="87">
        <v>1300988</v>
      </c>
      <c r="D50" s="87">
        <v>190366</v>
      </c>
      <c r="E50" s="87">
        <v>209018</v>
      </c>
      <c r="F50" s="87">
        <v>307914</v>
      </c>
      <c r="G50" s="93">
        <v>4597440</v>
      </c>
      <c r="H50" s="16">
        <v>451534</v>
      </c>
      <c r="I50" s="17">
        <v>172616</v>
      </c>
      <c r="J50" s="17">
        <v>9112</v>
      </c>
      <c r="K50" s="17">
        <v>0</v>
      </c>
      <c r="L50" s="17">
        <v>788</v>
      </c>
      <c r="M50" s="12">
        <v>634050</v>
      </c>
      <c r="N50" s="16">
        <v>389425</v>
      </c>
      <c r="O50" s="17">
        <v>101308</v>
      </c>
      <c r="P50" s="17">
        <v>6300</v>
      </c>
      <c r="Q50" s="17">
        <v>0</v>
      </c>
      <c r="R50" s="17">
        <v>6631</v>
      </c>
      <c r="S50" s="12">
        <v>503664</v>
      </c>
      <c r="T50" s="16">
        <v>579628</v>
      </c>
      <c r="U50" s="17">
        <v>154287</v>
      </c>
      <c r="V50" s="17">
        <v>47965</v>
      </c>
      <c r="W50" s="17">
        <v>209018</v>
      </c>
      <c r="X50" s="20">
        <v>19603</v>
      </c>
      <c r="Y50" s="12">
        <v>1010501</v>
      </c>
      <c r="Z50" s="16">
        <v>5354</v>
      </c>
      <c r="AA50" s="17">
        <v>0</v>
      </c>
      <c r="AB50" s="17">
        <v>0</v>
      </c>
      <c r="AC50" s="17">
        <v>0</v>
      </c>
      <c r="AD50" s="17">
        <v>0</v>
      </c>
      <c r="AE50" s="12">
        <v>5354</v>
      </c>
      <c r="AF50" s="16">
        <v>1153310</v>
      </c>
      <c r="AG50" s="17">
        <v>602734</v>
      </c>
      <c r="AH50" s="17">
        <v>121949</v>
      </c>
      <c r="AI50" s="17">
        <v>0</v>
      </c>
      <c r="AJ50" s="17">
        <v>280892</v>
      </c>
      <c r="AK50" s="12">
        <v>2158885</v>
      </c>
      <c r="AL50" s="16">
        <v>9903</v>
      </c>
      <c r="AM50" s="17">
        <v>270043</v>
      </c>
      <c r="AN50" s="17">
        <v>5040</v>
      </c>
      <c r="AO50" s="17">
        <v>0</v>
      </c>
      <c r="AP50" s="17">
        <v>0</v>
      </c>
      <c r="AQ50" s="12">
        <v>284986</v>
      </c>
    </row>
    <row r="51" spans="1:43" x14ac:dyDescent="0.25">
      <c r="A51" s="4" t="s">
        <v>42</v>
      </c>
      <c r="B51" s="92">
        <v>13771982.859999999</v>
      </c>
      <c r="C51" s="87">
        <v>12356471.040000001</v>
      </c>
      <c r="D51" s="87">
        <v>6283242.0899999999</v>
      </c>
      <c r="E51" s="87">
        <v>143821.96</v>
      </c>
      <c r="F51" s="87">
        <v>1119046.73</v>
      </c>
      <c r="G51" s="93">
        <v>33674564.68</v>
      </c>
      <c r="H51" s="16">
        <v>1040781.72</v>
      </c>
      <c r="I51" s="17">
        <v>311215.77999999997</v>
      </c>
      <c r="J51" s="17">
        <v>0</v>
      </c>
      <c r="K51" s="17">
        <v>0</v>
      </c>
      <c r="L51" s="17">
        <v>597225.1</v>
      </c>
      <c r="M51" s="12">
        <v>1949222.6</v>
      </c>
      <c r="N51" s="16">
        <v>3540105.27</v>
      </c>
      <c r="O51" s="17">
        <v>1253936.71</v>
      </c>
      <c r="P51" s="17">
        <v>53964.26</v>
      </c>
      <c r="Q51" s="17">
        <v>0</v>
      </c>
      <c r="R51" s="17">
        <v>48910.899999999994</v>
      </c>
      <c r="S51" s="12">
        <v>4896917.1400000006</v>
      </c>
      <c r="T51" s="16">
        <v>2986427.26</v>
      </c>
      <c r="U51" s="17">
        <v>1771190.44</v>
      </c>
      <c r="V51" s="17">
        <v>0</v>
      </c>
      <c r="W51" s="17">
        <v>143821.96</v>
      </c>
      <c r="X51" s="20">
        <v>211212.08</v>
      </c>
      <c r="Y51" s="12">
        <v>5112651.7399999993</v>
      </c>
      <c r="Z51" s="16">
        <v>0</v>
      </c>
      <c r="AA51" s="17">
        <v>0</v>
      </c>
      <c r="AB51" s="17">
        <v>0</v>
      </c>
      <c r="AC51" s="17">
        <v>0</v>
      </c>
      <c r="AD51" s="17">
        <v>0</v>
      </c>
      <c r="AE51" s="12">
        <v>0</v>
      </c>
      <c r="AF51" s="16">
        <v>2060681.84</v>
      </c>
      <c r="AG51" s="17">
        <v>680376.60000000009</v>
      </c>
      <c r="AH51" s="17">
        <v>0</v>
      </c>
      <c r="AI51" s="17">
        <v>0</v>
      </c>
      <c r="AJ51" s="17">
        <v>-0.01</v>
      </c>
      <c r="AK51" s="12">
        <v>2741058.4300000006</v>
      </c>
      <c r="AL51" s="16">
        <v>4143986.77</v>
      </c>
      <c r="AM51" s="17">
        <v>8339751.5100000007</v>
      </c>
      <c r="AN51" s="17">
        <v>6229277.8300000001</v>
      </c>
      <c r="AO51" s="17">
        <v>0</v>
      </c>
      <c r="AP51" s="17">
        <v>261698.66</v>
      </c>
      <c r="AQ51" s="12">
        <v>18974714.77</v>
      </c>
    </row>
    <row r="52" spans="1:43" x14ac:dyDescent="0.25">
      <c r="A52" s="4" t="s">
        <v>43</v>
      </c>
      <c r="B52" s="92">
        <v>6785951.4542289693</v>
      </c>
      <c r="C52" s="87">
        <v>3459851.5577298631</v>
      </c>
      <c r="D52" s="87">
        <v>0</v>
      </c>
      <c r="E52" s="87">
        <v>0</v>
      </c>
      <c r="F52" s="87">
        <v>1415055.3739092362</v>
      </c>
      <c r="G52" s="93">
        <v>11660858.385868069</v>
      </c>
      <c r="H52" s="16">
        <v>1331110.6300000001</v>
      </c>
      <c r="I52" s="17">
        <v>712023.55468717951</v>
      </c>
      <c r="J52" s="17">
        <v>0</v>
      </c>
      <c r="K52" s="17">
        <v>0</v>
      </c>
      <c r="L52" s="17">
        <v>145658.29948116691</v>
      </c>
      <c r="M52" s="12">
        <v>2188792.4841683465</v>
      </c>
      <c r="N52" s="16">
        <v>1906173.7399999998</v>
      </c>
      <c r="O52" s="17">
        <v>604429.2977141086</v>
      </c>
      <c r="P52" s="17">
        <v>0</v>
      </c>
      <c r="Q52" s="17">
        <v>0</v>
      </c>
      <c r="R52" s="17">
        <v>125163.1291633022</v>
      </c>
      <c r="S52" s="12">
        <v>2635766.1668774104</v>
      </c>
      <c r="T52" s="16">
        <v>1772662.5882176692</v>
      </c>
      <c r="U52" s="17">
        <v>962129.19269529229</v>
      </c>
      <c r="V52" s="17">
        <v>0</v>
      </c>
      <c r="W52" s="17">
        <v>0</v>
      </c>
      <c r="X52" s="20">
        <v>1077389.2800470719</v>
      </c>
      <c r="Y52" s="12">
        <v>3812181.060960033</v>
      </c>
      <c r="Z52" s="16">
        <v>0</v>
      </c>
      <c r="AA52" s="17">
        <v>0</v>
      </c>
      <c r="AB52" s="17">
        <v>0</v>
      </c>
      <c r="AC52" s="17">
        <v>0</v>
      </c>
      <c r="AD52" s="17">
        <v>0</v>
      </c>
      <c r="AE52" s="12">
        <v>0</v>
      </c>
      <c r="AF52" s="16">
        <v>1776004.4960113</v>
      </c>
      <c r="AG52" s="17">
        <v>12370.984890128913</v>
      </c>
      <c r="AH52" s="17">
        <v>0</v>
      </c>
      <c r="AI52" s="17">
        <v>0</v>
      </c>
      <c r="AJ52" s="17">
        <v>65697.529511021072</v>
      </c>
      <c r="AK52" s="12">
        <v>1854073.0104124499</v>
      </c>
      <c r="AL52" s="16">
        <v>0</v>
      </c>
      <c r="AM52" s="17">
        <v>1168898.5277431537</v>
      </c>
      <c r="AN52" s="17">
        <v>0</v>
      </c>
      <c r="AO52" s="17">
        <v>0</v>
      </c>
      <c r="AP52" s="17">
        <v>1147.135706674019</v>
      </c>
      <c r="AQ52" s="12">
        <v>1170045.6634498278</v>
      </c>
    </row>
    <row r="53" spans="1:43" x14ac:dyDescent="0.25">
      <c r="A53" s="4" t="s">
        <v>44</v>
      </c>
      <c r="B53" s="92">
        <v>42122000</v>
      </c>
      <c r="C53" s="87">
        <v>25120000</v>
      </c>
      <c r="D53" s="87">
        <v>8913000</v>
      </c>
      <c r="E53" s="87">
        <v>942000</v>
      </c>
      <c r="F53" s="87">
        <v>2921000</v>
      </c>
      <c r="G53" s="93">
        <v>80018000</v>
      </c>
      <c r="H53" s="16">
        <v>10452000</v>
      </c>
      <c r="I53" s="17">
        <v>6012000</v>
      </c>
      <c r="J53" s="17">
        <v>0</v>
      </c>
      <c r="K53" s="17">
        <v>0</v>
      </c>
      <c r="L53" s="17">
        <v>212000</v>
      </c>
      <c r="M53" s="12">
        <v>16676000</v>
      </c>
      <c r="N53" s="16">
        <v>0</v>
      </c>
      <c r="O53" s="17">
        <v>0</v>
      </c>
      <c r="P53" s="17">
        <v>0</v>
      </c>
      <c r="Q53" s="17">
        <v>0</v>
      </c>
      <c r="R53" s="17">
        <v>0</v>
      </c>
      <c r="S53" s="12">
        <v>0</v>
      </c>
      <c r="T53" s="16">
        <v>0</v>
      </c>
      <c r="U53" s="17">
        <v>0</v>
      </c>
      <c r="V53" s="17">
        <v>0</v>
      </c>
      <c r="W53" s="17">
        <v>0</v>
      </c>
      <c r="X53" s="20">
        <v>0</v>
      </c>
      <c r="Y53" s="12">
        <v>0</v>
      </c>
      <c r="Z53" s="16">
        <v>0</v>
      </c>
      <c r="AA53" s="17">
        <v>0</v>
      </c>
      <c r="AB53" s="17">
        <v>0</v>
      </c>
      <c r="AC53" s="17">
        <v>0</v>
      </c>
      <c r="AD53" s="17">
        <v>0</v>
      </c>
      <c r="AE53" s="12">
        <v>0</v>
      </c>
      <c r="AF53" s="16">
        <v>25497000</v>
      </c>
      <c r="AG53" s="17">
        <v>9040000</v>
      </c>
      <c r="AH53" s="17">
        <v>948000</v>
      </c>
      <c r="AI53" s="17">
        <v>942000</v>
      </c>
      <c r="AJ53" s="17">
        <v>1342000</v>
      </c>
      <c r="AK53" s="12">
        <v>37769000</v>
      </c>
      <c r="AL53" s="16">
        <v>6173000</v>
      </c>
      <c r="AM53" s="17">
        <v>10068000</v>
      </c>
      <c r="AN53" s="17">
        <v>7965000</v>
      </c>
      <c r="AO53" s="17">
        <v>0</v>
      </c>
      <c r="AP53" s="17">
        <v>1367000</v>
      </c>
      <c r="AQ53" s="12">
        <v>25573000</v>
      </c>
    </row>
    <row r="54" spans="1:43" x14ac:dyDescent="0.25">
      <c r="A54" s="4" t="s">
        <v>264</v>
      </c>
      <c r="B54" s="92">
        <v>11139083</v>
      </c>
      <c r="C54" s="87">
        <v>17568715</v>
      </c>
      <c r="D54" s="87">
        <v>28168864</v>
      </c>
      <c r="E54" s="87">
        <v>1297324</v>
      </c>
      <c r="F54" s="87">
        <v>1985929</v>
      </c>
      <c r="G54" s="93">
        <v>60159915</v>
      </c>
      <c r="H54" s="16">
        <v>725163</v>
      </c>
      <c r="I54" s="17">
        <v>1374997</v>
      </c>
      <c r="J54" s="17">
        <v>0</v>
      </c>
      <c r="K54" s="17">
        <v>0</v>
      </c>
      <c r="L54" s="17">
        <v>35902</v>
      </c>
      <c r="M54" s="12">
        <v>2136062</v>
      </c>
      <c r="N54" s="16">
        <v>1286124</v>
      </c>
      <c r="O54" s="17">
        <v>1847996</v>
      </c>
      <c r="P54" s="17">
        <v>0</v>
      </c>
      <c r="Q54" s="17">
        <v>0</v>
      </c>
      <c r="R54" s="17">
        <v>20990</v>
      </c>
      <c r="S54" s="12">
        <v>3155110</v>
      </c>
      <c r="T54" s="16">
        <v>2883926</v>
      </c>
      <c r="U54" s="17">
        <v>5211621</v>
      </c>
      <c r="V54" s="17">
        <v>0</v>
      </c>
      <c r="W54" s="17">
        <v>0</v>
      </c>
      <c r="X54" s="20">
        <v>739292</v>
      </c>
      <c r="Y54" s="12">
        <v>8834839</v>
      </c>
      <c r="Z54" s="16">
        <v>0</v>
      </c>
      <c r="AA54" s="17">
        <v>0</v>
      </c>
      <c r="AB54" s="17">
        <v>0</v>
      </c>
      <c r="AC54" s="17">
        <v>0</v>
      </c>
      <c r="AD54" s="17">
        <v>0</v>
      </c>
      <c r="AE54" s="12">
        <v>0</v>
      </c>
      <c r="AF54" s="16">
        <v>5054028</v>
      </c>
      <c r="AG54" s="17">
        <v>5983554</v>
      </c>
      <c r="AH54" s="17">
        <v>0</v>
      </c>
      <c r="AI54" s="17">
        <v>1297324</v>
      </c>
      <c r="AJ54" s="17">
        <v>408050</v>
      </c>
      <c r="AK54" s="12">
        <v>12742956</v>
      </c>
      <c r="AL54" s="16">
        <v>1189842</v>
      </c>
      <c r="AM54" s="17">
        <v>3150547</v>
      </c>
      <c r="AN54" s="17">
        <v>28168864</v>
      </c>
      <c r="AO54" s="17">
        <v>0</v>
      </c>
      <c r="AP54" s="17">
        <v>781695</v>
      </c>
      <c r="AQ54" s="12">
        <v>33290948</v>
      </c>
    </row>
    <row r="55" spans="1:43" x14ac:dyDescent="0.25">
      <c r="A55" s="4" t="s">
        <v>45</v>
      </c>
      <c r="B55" s="92">
        <v>9912017</v>
      </c>
      <c r="C55" s="87">
        <v>19849431</v>
      </c>
      <c r="D55" s="87">
        <v>5255057</v>
      </c>
      <c r="E55" s="87">
        <v>1133874</v>
      </c>
      <c r="F55" s="87">
        <v>201464</v>
      </c>
      <c r="G55" s="93">
        <v>36351843</v>
      </c>
      <c r="H55" s="16">
        <v>806534</v>
      </c>
      <c r="I55" s="17">
        <v>449988</v>
      </c>
      <c r="J55" s="17">
        <v>0</v>
      </c>
      <c r="K55" s="17">
        <v>0</v>
      </c>
      <c r="L55" s="17">
        <v>64684</v>
      </c>
      <c r="M55" s="12">
        <v>1321206</v>
      </c>
      <c r="N55" s="16">
        <v>1259496</v>
      </c>
      <c r="O55" s="17">
        <v>334548</v>
      </c>
      <c r="P55" s="17">
        <v>0</v>
      </c>
      <c r="Q55" s="17">
        <v>0</v>
      </c>
      <c r="R55" s="17">
        <v>51035</v>
      </c>
      <c r="S55" s="12">
        <v>1645079</v>
      </c>
      <c r="T55" s="16">
        <v>1552776</v>
      </c>
      <c r="U55" s="17">
        <v>1595946</v>
      </c>
      <c r="V55" s="17">
        <v>0</v>
      </c>
      <c r="W55" s="17">
        <v>0</v>
      </c>
      <c r="X55" s="20">
        <v>84885</v>
      </c>
      <c r="Y55" s="12">
        <v>3233607</v>
      </c>
      <c r="Z55" s="16">
        <v>0</v>
      </c>
      <c r="AA55" s="17">
        <v>0</v>
      </c>
      <c r="AB55" s="17">
        <v>0</v>
      </c>
      <c r="AC55" s="17">
        <v>0</v>
      </c>
      <c r="AD55" s="17">
        <v>0</v>
      </c>
      <c r="AE55" s="12">
        <v>0</v>
      </c>
      <c r="AF55" s="16">
        <v>5241256</v>
      </c>
      <c r="AG55" s="17">
        <v>14499080</v>
      </c>
      <c r="AH55" s="17">
        <v>0</v>
      </c>
      <c r="AI55" s="17">
        <v>0</v>
      </c>
      <c r="AJ55" s="17">
        <v>0</v>
      </c>
      <c r="AK55" s="12">
        <v>19740336</v>
      </c>
      <c r="AL55" s="16">
        <v>1051955</v>
      </c>
      <c r="AM55" s="17">
        <v>2969869</v>
      </c>
      <c r="AN55" s="17">
        <v>5255057</v>
      </c>
      <c r="AO55" s="17">
        <v>1133874</v>
      </c>
      <c r="AP55" s="17">
        <v>860</v>
      </c>
      <c r="AQ55" s="12">
        <v>10411615</v>
      </c>
    </row>
    <row r="56" spans="1:43" x14ac:dyDescent="0.25">
      <c r="A56" s="4" t="s">
        <v>46</v>
      </c>
      <c r="B56" s="92">
        <v>5105962.9300000006</v>
      </c>
      <c r="C56" s="87">
        <v>7490359.9199999999</v>
      </c>
      <c r="D56" s="87">
        <v>11112197.57</v>
      </c>
      <c r="E56" s="87">
        <v>714544.67</v>
      </c>
      <c r="F56" s="87">
        <v>524935.42000000004</v>
      </c>
      <c r="G56" s="93">
        <v>24948000.509999998</v>
      </c>
      <c r="H56" s="16">
        <v>556814.25</v>
      </c>
      <c r="I56" s="17">
        <v>542871.80999999994</v>
      </c>
      <c r="J56" s="17">
        <v>0</v>
      </c>
      <c r="K56" s="17">
        <v>0</v>
      </c>
      <c r="L56" s="17">
        <v>289690.08</v>
      </c>
      <c r="M56" s="12">
        <v>1389376.1400000001</v>
      </c>
      <c r="N56" s="16">
        <v>945933.91</v>
      </c>
      <c r="O56" s="17">
        <v>763758.17</v>
      </c>
      <c r="P56" s="17">
        <v>0</v>
      </c>
      <c r="Q56" s="17">
        <v>0</v>
      </c>
      <c r="R56" s="17">
        <v>15</v>
      </c>
      <c r="S56" s="12">
        <v>1709707.08</v>
      </c>
      <c r="T56" s="16">
        <v>961599.75</v>
      </c>
      <c r="U56" s="17">
        <v>1759552.15</v>
      </c>
      <c r="V56" s="17">
        <v>11112197.57</v>
      </c>
      <c r="W56" s="17">
        <v>714544.67</v>
      </c>
      <c r="X56" s="20">
        <v>199132.34</v>
      </c>
      <c r="Y56" s="12">
        <v>14747026.48</v>
      </c>
      <c r="Z56" s="16">
        <v>91128.75</v>
      </c>
      <c r="AA56" s="17">
        <v>317266.98</v>
      </c>
      <c r="AB56" s="17">
        <v>0</v>
      </c>
      <c r="AC56" s="17">
        <v>0</v>
      </c>
      <c r="AD56" s="17">
        <v>36098</v>
      </c>
      <c r="AE56" s="12">
        <v>444493.73</v>
      </c>
      <c r="AF56" s="16">
        <v>701018.53</v>
      </c>
      <c r="AG56" s="17">
        <v>959131.49</v>
      </c>
      <c r="AH56" s="17">
        <v>0</v>
      </c>
      <c r="AI56" s="17">
        <v>0</v>
      </c>
      <c r="AJ56" s="17">
        <v>0</v>
      </c>
      <c r="AK56" s="12">
        <v>1660150.02</v>
      </c>
      <c r="AL56" s="16">
        <v>1849467.74</v>
      </c>
      <c r="AM56" s="17">
        <v>3147779.32</v>
      </c>
      <c r="AN56" s="17">
        <v>0</v>
      </c>
      <c r="AO56" s="17">
        <v>0</v>
      </c>
      <c r="AP56" s="17">
        <v>0</v>
      </c>
      <c r="AQ56" s="12">
        <v>4997247.0599999996</v>
      </c>
    </row>
    <row r="57" spans="1:43" x14ac:dyDescent="0.25">
      <c r="A57" s="4" t="s">
        <v>47</v>
      </c>
      <c r="B57" s="92">
        <v>6604956</v>
      </c>
      <c r="C57" s="87">
        <v>4333186</v>
      </c>
      <c r="D57" s="87">
        <v>3216515</v>
      </c>
      <c r="E57" s="87">
        <v>391081</v>
      </c>
      <c r="F57" s="87">
        <v>487275</v>
      </c>
      <c r="G57" s="93">
        <v>15033013</v>
      </c>
      <c r="H57" s="16">
        <v>594628</v>
      </c>
      <c r="I57" s="17">
        <v>278221</v>
      </c>
      <c r="J57" s="17">
        <v>0</v>
      </c>
      <c r="K57" s="17">
        <v>0</v>
      </c>
      <c r="L57" s="17">
        <v>287235</v>
      </c>
      <c r="M57" s="12">
        <v>1160084</v>
      </c>
      <c r="N57" s="16">
        <v>829787</v>
      </c>
      <c r="O57" s="17">
        <v>301282</v>
      </c>
      <c r="P57" s="17">
        <v>0</v>
      </c>
      <c r="Q57" s="17">
        <v>0</v>
      </c>
      <c r="R57" s="17">
        <v>0</v>
      </c>
      <c r="S57" s="12">
        <v>1131069</v>
      </c>
      <c r="T57" s="16">
        <v>872074</v>
      </c>
      <c r="U57" s="17">
        <v>915688</v>
      </c>
      <c r="V57" s="17">
        <v>0</v>
      </c>
      <c r="W57" s="17">
        <v>391081</v>
      </c>
      <c r="X57" s="20">
        <v>188576</v>
      </c>
      <c r="Y57" s="12">
        <v>2367419</v>
      </c>
      <c r="Z57" s="16">
        <v>45582</v>
      </c>
      <c r="AA57" s="17">
        <v>42254</v>
      </c>
      <c r="AB57" s="17">
        <v>0</v>
      </c>
      <c r="AC57" s="17">
        <v>0</v>
      </c>
      <c r="AD57" s="17">
        <v>0</v>
      </c>
      <c r="AE57" s="12">
        <v>87836</v>
      </c>
      <c r="AF57" s="16">
        <v>2221984</v>
      </c>
      <c r="AG57" s="17">
        <v>577867</v>
      </c>
      <c r="AH57" s="17">
        <v>0</v>
      </c>
      <c r="AI57" s="17">
        <v>0</v>
      </c>
      <c r="AJ57" s="17">
        <v>0</v>
      </c>
      <c r="AK57" s="12">
        <v>2799851</v>
      </c>
      <c r="AL57" s="16">
        <v>2040901</v>
      </c>
      <c r="AM57" s="17">
        <v>2217874</v>
      </c>
      <c r="AN57" s="17">
        <v>3216515</v>
      </c>
      <c r="AO57" s="17">
        <v>0</v>
      </c>
      <c r="AP57" s="17">
        <v>11464</v>
      </c>
      <c r="AQ57" s="12">
        <v>7486754</v>
      </c>
    </row>
    <row r="58" spans="1:43" x14ac:dyDescent="0.25">
      <c r="A58" s="4" t="s">
        <v>48</v>
      </c>
      <c r="B58" s="92">
        <v>17074918</v>
      </c>
      <c r="C58" s="87">
        <v>6960385.2400000002</v>
      </c>
      <c r="D58" s="87">
        <v>5032818</v>
      </c>
      <c r="E58" s="87">
        <v>0</v>
      </c>
      <c r="F58" s="87">
        <v>9052878.0699999984</v>
      </c>
      <c r="G58" s="93">
        <v>38120999.310000002</v>
      </c>
      <c r="H58" s="16">
        <v>834240</v>
      </c>
      <c r="I58" s="17">
        <v>555966.62</v>
      </c>
      <c r="J58" s="17">
        <v>0</v>
      </c>
      <c r="K58" s="17">
        <v>0</v>
      </c>
      <c r="L58" s="17">
        <v>875244.3</v>
      </c>
      <c r="M58" s="12">
        <v>2265450.92</v>
      </c>
      <c r="N58" s="16">
        <v>2127665</v>
      </c>
      <c r="O58" s="17">
        <v>43239.37</v>
      </c>
      <c r="P58" s="17">
        <v>50264</v>
      </c>
      <c r="Q58" s="17">
        <v>0</v>
      </c>
      <c r="R58" s="17">
        <v>930030.80999999994</v>
      </c>
      <c r="S58" s="12">
        <v>3151199.18</v>
      </c>
      <c r="T58" s="16">
        <v>2114967</v>
      </c>
      <c r="U58" s="17">
        <v>691040.73</v>
      </c>
      <c r="V58" s="17">
        <v>0</v>
      </c>
      <c r="W58" s="17">
        <v>0</v>
      </c>
      <c r="X58" s="20">
        <v>3460821.02</v>
      </c>
      <c r="Y58" s="12">
        <v>6266828.75</v>
      </c>
      <c r="Z58" s="16">
        <v>0</v>
      </c>
      <c r="AA58" s="17">
        <v>0</v>
      </c>
      <c r="AB58" s="17">
        <v>0</v>
      </c>
      <c r="AC58" s="17">
        <v>0</v>
      </c>
      <c r="AD58" s="17">
        <v>0</v>
      </c>
      <c r="AE58" s="12">
        <v>0</v>
      </c>
      <c r="AF58" s="16">
        <v>2959933</v>
      </c>
      <c r="AG58" s="17">
        <v>59562.35</v>
      </c>
      <c r="AH58" s="17">
        <v>0</v>
      </c>
      <c r="AI58" s="17">
        <v>0</v>
      </c>
      <c r="AJ58" s="17">
        <v>955880.80999999994</v>
      </c>
      <c r="AK58" s="12">
        <v>3975376.16</v>
      </c>
      <c r="AL58" s="16">
        <v>9038113</v>
      </c>
      <c r="AM58" s="17">
        <v>5610576.1699999999</v>
      </c>
      <c r="AN58" s="17">
        <v>4982554</v>
      </c>
      <c r="AO58" s="17">
        <v>0</v>
      </c>
      <c r="AP58" s="17">
        <v>2830901.1299999994</v>
      </c>
      <c r="AQ58" s="12">
        <v>22462144.300000001</v>
      </c>
    </row>
    <row r="59" spans="1:43" x14ac:dyDescent="0.25">
      <c r="A59" s="4" t="s">
        <v>49</v>
      </c>
      <c r="B59" s="92">
        <v>6943698.9570000004</v>
      </c>
      <c r="C59" s="87">
        <v>4126040.2248</v>
      </c>
      <c r="D59" s="87">
        <v>933134.65914805024</v>
      </c>
      <c r="E59" s="87">
        <v>0</v>
      </c>
      <c r="F59" s="87">
        <v>2423530.1691999994</v>
      </c>
      <c r="G59" s="93">
        <v>14426404.010148048</v>
      </c>
      <c r="H59" s="16">
        <v>1783802.4935999978</v>
      </c>
      <c r="I59" s="17">
        <v>1098519.4136000008</v>
      </c>
      <c r="J59" s="17">
        <v>0</v>
      </c>
      <c r="K59" s="17">
        <v>0</v>
      </c>
      <c r="L59" s="17">
        <v>82261.426799999987</v>
      </c>
      <c r="M59" s="12">
        <v>2964583.3339999984</v>
      </c>
      <c r="N59" s="16">
        <v>803353.91340000008</v>
      </c>
      <c r="O59" s="17">
        <v>491257.35499999998</v>
      </c>
      <c r="P59" s="17">
        <v>16321.243260273974</v>
      </c>
      <c r="Q59" s="17">
        <v>0</v>
      </c>
      <c r="R59" s="17">
        <v>3283.6412000000005</v>
      </c>
      <c r="S59" s="12">
        <v>1314216.1528602738</v>
      </c>
      <c r="T59" s="16">
        <v>2125197.7511</v>
      </c>
      <c r="U59" s="17">
        <v>1578240.1498500002</v>
      </c>
      <c r="V59" s="17">
        <v>0</v>
      </c>
      <c r="W59" s="17">
        <v>0</v>
      </c>
      <c r="X59" s="20">
        <v>2114664.9042999996</v>
      </c>
      <c r="Y59" s="12">
        <v>5818102.8052500002</v>
      </c>
      <c r="Z59" s="16">
        <v>0</v>
      </c>
      <c r="AA59" s="17">
        <v>0</v>
      </c>
      <c r="AB59" s="17">
        <v>0</v>
      </c>
      <c r="AC59" s="17">
        <v>0</v>
      </c>
      <c r="AD59" s="17">
        <v>0</v>
      </c>
      <c r="AE59" s="12">
        <v>0</v>
      </c>
      <c r="AF59" s="16">
        <v>746805.79359999998</v>
      </c>
      <c r="AG59" s="17">
        <v>401688.49359999993</v>
      </c>
      <c r="AH59" s="17">
        <v>30884.717317808219</v>
      </c>
      <c r="AI59" s="17">
        <v>0</v>
      </c>
      <c r="AJ59" s="17">
        <v>177856.6868</v>
      </c>
      <c r="AK59" s="12">
        <v>1357235.6913178081</v>
      </c>
      <c r="AL59" s="16">
        <v>1484539.0053000017</v>
      </c>
      <c r="AM59" s="17">
        <v>556334.81274999934</v>
      </c>
      <c r="AN59" s="17">
        <v>885928.69856996799</v>
      </c>
      <c r="AO59" s="17">
        <v>0</v>
      </c>
      <c r="AP59" s="17">
        <v>45463.510099999978</v>
      </c>
      <c r="AQ59" s="12">
        <v>2972266.0267199692</v>
      </c>
    </row>
    <row r="60" spans="1:43" x14ac:dyDescent="0.25">
      <c r="A60" s="4" t="s">
        <v>50</v>
      </c>
      <c r="B60" s="92">
        <v>4233403</v>
      </c>
      <c r="C60" s="87">
        <v>4879960</v>
      </c>
      <c r="D60" s="87">
        <v>1657351</v>
      </c>
      <c r="E60" s="87">
        <v>790474</v>
      </c>
      <c r="F60" s="87">
        <v>613840</v>
      </c>
      <c r="G60" s="93">
        <v>12175028</v>
      </c>
      <c r="H60" s="16">
        <v>609134</v>
      </c>
      <c r="I60" s="17">
        <v>343950</v>
      </c>
      <c r="J60" s="17">
        <v>0</v>
      </c>
      <c r="K60" s="17">
        <v>0</v>
      </c>
      <c r="L60" s="17">
        <v>297</v>
      </c>
      <c r="M60" s="12">
        <v>953381</v>
      </c>
      <c r="N60" s="16">
        <v>530005</v>
      </c>
      <c r="O60" s="17">
        <v>159666</v>
      </c>
      <c r="P60" s="17">
        <v>0</v>
      </c>
      <c r="Q60" s="17">
        <v>0</v>
      </c>
      <c r="R60" s="17">
        <v>16094</v>
      </c>
      <c r="S60" s="12">
        <v>705765</v>
      </c>
      <c r="T60" s="16">
        <v>894529</v>
      </c>
      <c r="U60" s="17">
        <v>886293</v>
      </c>
      <c r="V60" s="17">
        <v>0</v>
      </c>
      <c r="W60" s="17">
        <v>790474</v>
      </c>
      <c r="X60" s="20">
        <v>425599</v>
      </c>
      <c r="Y60" s="12">
        <v>2996895</v>
      </c>
      <c r="Z60" s="16">
        <v>190107</v>
      </c>
      <c r="AA60" s="17">
        <v>1653386</v>
      </c>
      <c r="AB60" s="17">
        <v>0</v>
      </c>
      <c r="AC60" s="17">
        <v>0</v>
      </c>
      <c r="AD60" s="17">
        <v>12</v>
      </c>
      <c r="AE60" s="12">
        <v>1843505</v>
      </c>
      <c r="AF60" s="16">
        <v>1563709</v>
      </c>
      <c r="AG60" s="17">
        <v>433825</v>
      </c>
      <c r="AH60" s="17">
        <v>0</v>
      </c>
      <c r="AI60" s="17">
        <v>0</v>
      </c>
      <c r="AJ60" s="17">
        <v>62532</v>
      </c>
      <c r="AK60" s="12">
        <v>2060066</v>
      </c>
      <c r="AL60" s="16">
        <v>445919</v>
      </c>
      <c r="AM60" s="17">
        <v>1402840</v>
      </c>
      <c r="AN60" s="17">
        <v>1657351</v>
      </c>
      <c r="AO60" s="17">
        <v>0</v>
      </c>
      <c r="AP60" s="17">
        <v>109306</v>
      </c>
      <c r="AQ60" s="12">
        <v>3615416</v>
      </c>
    </row>
    <row r="61" spans="1:43" x14ac:dyDescent="0.25">
      <c r="A61" s="4" t="s">
        <v>51</v>
      </c>
      <c r="B61" s="92">
        <v>10224262.119999999</v>
      </c>
      <c r="C61" s="87">
        <v>9289926.4299999997</v>
      </c>
      <c r="D61" s="87">
        <v>548641.37</v>
      </c>
      <c r="E61" s="87">
        <v>0</v>
      </c>
      <c r="F61" s="87">
        <v>1647059.3900000001</v>
      </c>
      <c r="G61" s="93">
        <v>21709889.309999999</v>
      </c>
      <c r="H61" s="16">
        <v>1248466.0299999998</v>
      </c>
      <c r="I61" s="17">
        <v>1086470.78</v>
      </c>
      <c r="J61" s="17">
        <v>0</v>
      </c>
      <c r="K61" s="17">
        <v>0</v>
      </c>
      <c r="L61" s="17">
        <v>69056.639999999999</v>
      </c>
      <c r="M61" s="12">
        <v>2403993.4499999997</v>
      </c>
      <c r="N61" s="16">
        <v>3183449.4599999995</v>
      </c>
      <c r="O61" s="17">
        <v>762693.77</v>
      </c>
      <c r="P61" s="17">
        <v>0</v>
      </c>
      <c r="Q61" s="17">
        <v>0</v>
      </c>
      <c r="R61" s="17">
        <v>24294.97</v>
      </c>
      <c r="S61" s="12">
        <v>3970438.1999999997</v>
      </c>
      <c r="T61" s="16">
        <v>793861.14</v>
      </c>
      <c r="U61" s="17">
        <v>1977768.36</v>
      </c>
      <c r="V61" s="17">
        <v>0</v>
      </c>
      <c r="W61" s="17">
        <v>0</v>
      </c>
      <c r="X61" s="20">
        <v>1360841.71</v>
      </c>
      <c r="Y61" s="12">
        <v>4132471.21</v>
      </c>
      <c r="Z61" s="16">
        <v>0</v>
      </c>
      <c r="AA61" s="17">
        <v>0</v>
      </c>
      <c r="AB61" s="17">
        <v>0</v>
      </c>
      <c r="AC61" s="17">
        <v>0</v>
      </c>
      <c r="AD61" s="17">
        <v>0</v>
      </c>
      <c r="AE61" s="12">
        <v>0</v>
      </c>
      <c r="AF61" s="16">
        <v>999013.46</v>
      </c>
      <c r="AG61" s="17">
        <v>435843.54</v>
      </c>
      <c r="AH61" s="17">
        <v>0</v>
      </c>
      <c r="AI61" s="17">
        <v>0</v>
      </c>
      <c r="AJ61" s="17">
        <v>119293.19</v>
      </c>
      <c r="AK61" s="12">
        <v>1554150.19</v>
      </c>
      <c r="AL61" s="16">
        <v>3999472.03</v>
      </c>
      <c r="AM61" s="17">
        <v>5027149.9800000004</v>
      </c>
      <c r="AN61" s="17">
        <v>548641.37</v>
      </c>
      <c r="AO61" s="17">
        <v>0</v>
      </c>
      <c r="AP61" s="17">
        <v>73572.88</v>
      </c>
      <c r="AQ61" s="12">
        <v>9648836.2599999998</v>
      </c>
    </row>
    <row r="62" spans="1:43" x14ac:dyDescent="0.25">
      <c r="A62" s="4" t="s">
        <v>52</v>
      </c>
      <c r="B62" s="92">
        <v>20833617.850000001</v>
      </c>
      <c r="C62" s="87">
        <v>12387327.510000002</v>
      </c>
      <c r="D62" s="87">
        <v>985387.14000000013</v>
      </c>
      <c r="E62" s="87">
        <v>1305923.3500000001</v>
      </c>
      <c r="F62" s="87">
        <v>1601316.9699999997</v>
      </c>
      <c r="G62" s="93">
        <v>37113572.82</v>
      </c>
      <c r="H62" s="16">
        <v>1726873.38</v>
      </c>
      <c r="I62" s="17">
        <v>1382998.44</v>
      </c>
      <c r="J62" s="17">
        <v>6874.17</v>
      </c>
      <c r="K62" s="17">
        <v>0</v>
      </c>
      <c r="L62" s="17">
        <v>428219.14</v>
      </c>
      <c r="M62" s="12">
        <v>3544965.13</v>
      </c>
      <c r="N62" s="16">
        <v>6368173.7599999998</v>
      </c>
      <c r="O62" s="17">
        <v>1466321.56</v>
      </c>
      <c r="P62" s="17">
        <v>6747.48</v>
      </c>
      <c r="Q62" s="17">
        <v>0</v>
      </c>
      <c r="R62" s="17">
        <v>148557.56</v>
      </c>
      <c r="S62" s="12">
        <v>7989800.3600000003</v>
      </c>
      <c r="T62" s="16">
        <v>5283944.49</v>
      </c>
      <c r="U62" s="17">
        <v>1926101.48</v>
      </c>
      <c r="V62" s="17">
        <v>0</v>
      </c>
      <c r="W62" s="17">
        <v>1305923.3500000001</v>
      </c>
      <c r="X62" s="20">
        <v>340339.29</v>
      </c>
      <c r="Y62" s="12">
        <v>8856308.6099999994</v>
      </c>
      <c r="Z62" s="16">
        <v>0</v>
      </c>
      <c r="AA62" s="17">
        <v>104124.45</v>
      </c>
      <c r="AB62" s="17">
        <v>0</v>
      </c>
      <c r="AC62" s="17">
        <v>0</v>
      </c>
      <c r="AD62" s="17">
        <v>0</v>
      </c>
      <c r="AE62" s="12">
        <v>104124.45</v>
      </c>
      <c r="AF62" s="16">
        <v>5202834.9000000004</v>
      </c>
      <c r="AG62" s="17">
        <v>2936942.42</v>
      </c>
      <c r="AH62" s="17">
        <v>819795.29</v>
      </c>
      <c r="AI62" s="17">
        <v>0</v>
      </c>
      <c r="AJ62" s="17">
        <v>610095.35</v>
      </c>
      <c r="AK62" s="12">
        <v>9569667.959999999</v>
      </c>
      <c r="AL62" s="16">
        <v>2251791.3199999998</v>
      </c>
      <c r="AM62" s="17">
        <v>4570839.16</v>
      </c>
      <c r="AN62" s="17">
        <v>151970.20000000001</v>
      </c>
      <c r="AO62" s="17">
        <v>0</v>
      </c>
      <c r="AP62" s="17">
        <v>74105.62999999999</v>
      </c>
      <c r="AQ62" s="12">
        <v>7048706.3100000005</v>
      </c>
    </row>
    <row r="63" spans="1:43" x14ac:dyDescent="0.25">
      <c r="A63" s="4" t="s">
        <v>53</v>
      </c>
      <c r="B63" s="92">
        <v>4743524</v>
      </c>
      <c r="C63" s="87">
        <v>1636324</v>
      </c>
      <c r="D63" s="87">
        <v>549782</v>
      </c>
      <c r="E63" s="87">
        <v>156166</v>
      </c>
      <c r="F63" s="87">
        <v>388018</v>
      </c>
      <c r="G63" s="93">
        <v>7473814</v>
      </c>
      <c r="H63" s="16">
        <v>193463</v>
      </c>
      <c r="I63" s="17">
        <v>217032</v>
      </c>
      <c r="J63" s="17">
        <v>0</v>
      </c>
      <c r="K63" s="17">
        <v>0</v>
      </c>
      <c r="L63" s="17">
        <v>0</v>
      </c>
      <c r="M63" s="12">
        <v>410495</v>
      </c>
      <c r="N63" s="16">
        <v>516531</v>
      </c>
      <c r="O63" s="17">
        <v>213510</v>
      </c>
      <c r="P63" s="17">
        <v>0</v>
      </c>
      <c r="Q63" s="17">
        <v>0</v>
      </c>
      <c r="R63" s="17">
        <v>23536</v>
      </c>
      <c r="S63" s="12">
        <v>753577</v>
      </c>
      <c r="T63" s="16">
        <v>899309</v>
      </c>
      <c r="U63" s="17">
        <v>-132041</v>
      </c>
      <c r="V63" s="17">
        <v>0</v>
      </c>
      <c r="W63" s="17">
        <v>0</v>
      </c>
      <c r="X63" s="20">
        <v>363760</v>
      </c>
      <c r="Y63" s="12">
        <v>1131028</v>
      </c>
      <c r="Z63" s="16">
        <v>179683</v>
      </c>
      <c r="AA63" s="17">
        <v>215138</v>
      </c>
      <c r="AB63" s="17">
        <v>0</v>
      </c>
      <c r="AC63" s="17">
        <v>0</v>
      </c>
      <c r="AD63" s="17">
        <v>0</v>
      </c>
      <c r="AE63" s="12">
        <v>394821</v>
      </c>
      <c r="AF63" s="16">
        <v>2091802</v>
      </c>
      <c r="AG63" s="17">
        <v>240411</v>
      </c>
      <c r="AH63" s="17">
        <v>65625</v>
      </c>
      <c r="AI63" s="17">
        <v>0</v>
      </c>
      <c r="AJ63" s="17">
        <v>-272</v>
      </c>
      <c r="AK63" s="12">
        <v>2397566</v>
      </c>
      <c r="AL63" s="16">
        <v>862736</v>
      </c>
      <c r="AM63" s="17">
        <v>882274</v>
      </c>
      <c r="AN63" s="17">
        <v>484157</v>
      </c>
      <c r="AO63" s="17">
        <v>156166</v>
      </c>
      <c r="AP63" s="17">
        <v>994</v>
      </c>
      <c r="AQ63" s="12">
        <v>2386327</v>
      </c>
    </row>
    <row r="64" spans="1:43" x14ac:dyDescent="0.25">
      <c r="A64" s="4" t="s">
        <v>54</v>
      </c>
      <c r="B64" s="92">
        <v>3671747</v>
      </c>
      <c r="C64" s="87">
        <v>3317224</v>
      </c>
      <c r="D64" s="87">
        <v>716149</v>
      </c>
      <c r="E64" s="87">
        <v>123593</v>
      </c>
      <c r="F64" s="87">
        <v>0</v>
      </c>
      <c r="G64" s="93">
        <v>7828713</v>
      </c>
      <c r="H64" s="16">
        <v>388028</v>
      </c>
      <c r="I64" s="17">
        <v>847212</v>
      </c>
      <c r="J64" s="17">
        <v>0</v>
      </c>
      <c r="K64" s="17">
        <v>0</v>
      </c>
      <c r="L64" s="17">
        <v>0</v>
      </c>
      <c r="M64" s="12">
        <v>1235240</v>
      </c>
      <c r="N64" s="16">
        <v>498650</v>
      </c>
      <c r="O64" s="17">
        <v>84883</v>
      </c>
      <c r="P64" s="17">
        <v>0</v>
      </c>
      <c r="Q64" s="17">
        <v>0</v>
      </c>
      <c r="R64" s="17">
        <v>0</v>
      </c>
      <c r="S64" s="12">
        <v>583533</v>
      </c>
      <c r="T64" s="16">
        <v>615340</v>
      </c>
      <c r="U64" s="17">
        <v>340117</v>
      </c>
      <c r="V64" s="17">
        <v>199663</v>
      </c>
      <c r="W64" s="17">
        <v>123593</v>
      </c>
      <c r="X64" s="20">
        <v>0</v>
      </c>
      <c r="Y64" s="12">
        <v>1278713</v>
      </c>
      <c r="Z64" s="16">
        <v>0</v>
      </c>
      <c r="AA64" s="17">
        <v>0</v>
      </c>
      <c r="AB64" s="17">
        <v>0</v>
      </c>
      <c r="AC64" s="17">
        <v>0</v>
      </c>
      <c r="AD64" s="17">
        <v>0</v>
      </c>
      <c r="AE64" s="12">
        <v>0</v>
      </c>
      <c r="AF64" s="16">
        <v>1123303</v>
      </c>
      <c r="AG64" s="17">
        <v>609362</v>
      </c>
      <c r="AH64" s="17">
        <v>16419</v>
      </c>
      <c r="AI64" s="17">
        <v>0</v>
      </c>
      <c r="AJ64" s="17">
        <v>0</v>
      </c>
      <c r="AK64" s="12">
        <v>1749084</v>
      </c>
      <c r="AL64" s="16">
        <v>1046426</v>
      </c>
      <c r="AM64" s="17">
        <v>1435650</v>
      </c>
      <c r="AN64" s="17">
        <v>500067</v>
      </c>
      <c r="AO64" s="17">
        <v>0</v>
      </c>
      <c r="AP64" s="17">
        <v>0</v>
      </c>
      <c r="AQ64" s="12">
        <v>2982143</v>
      </c>
    </row>
    <row r="65" spans="1:43" x14ac:dyDescent="0.25">
      <c r="A65" s="4" t="s">
        <v>55</v>
      </c>
      <c r="B65" s="92">
        <v>3551770</v>
      </c>
      <c r="C65" s="87">
        <v>1735542</v>
      </c>
      <c r="D65" s="87">
        <v>261663</v>
      </c>
      <c r="E65" s="87">
        <v>0</v>
      </c>
      <c r="F65" s="87">
        <v>258656</v>
      </c>
      <c r="G65" s="93">
        <v>5807631</v>
      </c>
      <c r="H65" s="16">
        <v>507423</v>
      </c>
      <c r="I65" s="17">
        <v>251559</v>
      </c>
      <c r="J65" s="17">
        <v>18168</v>
      </c>
      <c r="K65" s="17">
        <v>0</v>
      </c>
      <c r="L65" s="17">
        <v>175906</v>
      </c>
      <c r="M65" s="12">
        <v>953056</v>
      </c>
      <c r="N65" s="16">
        <v>541383</v>
      </c>
      <c r="O65" s="17">
        <v>141512</v>
      </c>
      <c r="P65" s="17">
        <v>26386</v>
      </c>
      <c r="Q65" s="17">
        <v>0</v>
      </c>
      <c r="R65" s="17">
        <v>0</v>
      </c>
      <c r="S65" s="12">
        <v>709281</v>
      </c>
      <c r="T65" s="16">
        <v>1190969</v>
      </c>
      <c r="U65" s="17">
        <v>463178</v>
      </c>
      <c r="V65" s="17">
        <v>8567</v>
      </c>
      <c r="W65" s="17">
        <v>0</v>
      </c>
      <c r="X65" s="20">
        <v>82750</v>
      </c>
      <c r="Y65" s="12">
        <v>1745464</v>
      </c>
      <c r="Z65" s="16">
        <v>0</v>
      </c>
      <c r="AA65" s="17">
        <v>0</v>
      </c>
      <c r="AB65" s="17">
        <v>0</v>
      </c>
      <c r="AC65" s="17">
        <v>0</v>
      </c>
      <c r="AD65" s="17">
        <v>0</v>
      </c>
      <c r="AE65" s="12">
        <v>0</v>
      </c>
      <c r="AF65" s="16">
        <v>301011</v>
      </c>
      <c r="AG65" s="17">
        <v>185310</v>
      </c>
      <c r="AH65" s="17">
        <v>50985</v>
      </c>
      <c r="AI65" s="17">
        <v>0</v>
      </c>
      <c r="AJ65" s="17">
        <v>0</v>
      </c>
      <c r="AK65" s="12">
        <v>537306</v>
      </c>
      <c r="AL65" s="16">
        <v>1010984</v>
      </c>
      <c r="AM65" s="17">
        <v>693983</v>
      </c>
      <c r="AN65" s="17">
        <v>157557</v>
      </c>
      <c r="AO65" s="17">
        <v>0</v>
      </c>
      <c r="AP65" s="17">
        <v>0</v>
      </c>
      <c r="AQ65" s="12">
        <v>1862524</v>
      </c>
    </row>
    <row r="66" spans="1:43" x14ac:dyDescent="0.25">
      <c r="A66" s="4" t="s">
        <v>56</v>
      </c>
      <c r="B66" s="92">
        <v>8233000</v>
      </c>
      <c r="C66" s="87">
        <v>5217000</v>
      </c>
      <c r="D66" s="87">
        <v>435000</v>
      </c>
      <c r="E66" s="87">
        <v>885000</v>
      </c>
      <c r="F66" s="87">
        <v>1407000</v>
      </c>
      <c r="G66" s="93">
        <v>16177000</v>
      </c>
      <c r="H66" s="16">
        <v>701000</v>
      </c>
      <c r="I66" s="17">
        <v>277000</v>
      </c>
      <c r="J66" s="17">
        <v>208000</v>
      </c>
      <c r="K66" s="17">
        <v>0</v>
      </c>
      <c r="L66" s="17">
        <v>280000</v>
      </c>
      <c r="M66" s="12">
        <v>1466000</v>
      </c>
      <c r="N66" s="16">
        <v>1085000</v>
      </c>
      <c r="O66" s="17">
        <v>326000</v>
      </c>
      <c r="P66" s="17">
        <v>22000</v>
      </c>
      <c r="Q66" s="17">
        <v>0</v>
      </c>
      <c r="R66" s="17">
        <v>190000</v>
      </c>
      <c r="S66" s="12">
        <v>1623000</v>
      </c>
      <c r="T66" s="16">
        <v>1400000</v>
      </c>
      <c r="U66" s="17">
        <v>1146000</v>
      </c>
      <c r="V66" s="17">
        <v>0</v>
      </c>
      <c r="W66" s="17">
        <v>885000</v>
      </c>
      <c r="X66" s="20">
        <v>467000</v>
      </c>
      <c r="Y66" s="12">
        <v>3898000</v>
      </c>
      <c r="Z66" s="16">
        <v>0</v>
      </c>
      <c r="AA66" s="17">
        <v>42000</v>
      </c>
      <c r="AB66" s="17">
        <v>0</v>
      </c>
      <c r="AC66" s="17">
        <v>0</v>
      </c>
      <c r="AD66" s="17">
        <v>0</v>
      </c>
      <c r="AE66" s="12">
        <v>42000</v>
      </c>
      <c r="AF66" s="16">
        <v>3364000</v>
      </c>
      <c r="AG66" s="17">
        <v>1085000</v>
      </c>
      <c r="AH66" s="17">
        <v>0</v>
      </c>
      <c r="AI66" s="17">
        <v>0</v>
      </c>
      <c r="AJ66" s="17">
        <v>176000</v>
      </c>
      <c r="AK66" s="12">
        <v>4625000</v>
      </c>
      <c r="AL66" s="16">
        <v>1683000</v>
      </c>
      <c r="AM66" s="17">
        <v>2341000</v>
      </c>
      <c r="AN66" s="17">
        <v>205000</v>
      </c>
      <c r="AO66" s="17">
        <v>0</v>
      </c>
      <c r="AP66" s="17">
        <v>294000</v>
      </c>
      <c r="AQ66" s="12">
        <v>4523000</v>
      </c>
    </row>
    <row r="67" spans="1:43" x14ac:dyDescent="0.25">
      <c r="A67" s="4" t="s">
        <v>57</v>
      </c>
      <c r="B67" s="92">
        <v>4371386</v>
      </c>
      <c r="C67" s="87">
        <v>4520798</v>
      </c>
      <c r="D67" s="87">
        <v>233067</v>
      </c>
      <c r="E67" s="87">
        <v>150776</v>
      </c>
      <c r="F67" s="87">
        <v>80840</v>
      </c>
      <c r="G67" s="93">
        <v>9356867</v>
      </c>
      <c r="H67" s="16">
        <v>548176</v>
      </c>
      <c r="I67" s="17">
        <v>228078</v>
      </c>
      <c r="J67" s="17">
        <v>36146</v>
      </c>
      <c r="K67" s="17">
        <v>0</v>
      </c>
      <c r="L67" s="17">
        <v>4436</v>
      </c>
      <c r="M67" s="12">
        <v>816836</v>
      </c>
      <c r="N67" s="16">
        <v>435457</v>
      </c>
      <c r="O67" s="17">
        <v>197232</v>
      </c>
      <c r="P67" s="17">
        <v>11718</v>
      </c>
      <c r="Q67" s="17">
        <v>0</v>
      </c>
      <c r="R67" s="17">
        <v>1767</v>
      </c>
      <c r="S67" s="12">
        <v>646174</v>
      </c>
      <c r="T67" s="16">
        <v>651156</v>
      </c>
      <c r="U67" s="17">
        <v>662493</v>
      </c>
      <c r="V67" s="17">
        <v>7162</v>
      </c>
      <c r="W67" s="17">
        <v>150776</v>
      </c>
      <c r="X67" s="20">
        <v>6559</v>
      </c>
      <c r="Y67" s="12">
        <v>1478146</v>
      </c>
      <c r="Z67" s="16">
        <v>205946</v>
      </c>
      <c r="AA67" s="17">
        <v>1748312</v>
      </c>
      <c r="AB67" s="17">
        <v>0</v>
      </c>
      <c r="AC67" s="17">
        <v>0</v>
      </c>
      <c r="AD67" s="17">
        <v>145</v>
      </c>
      <c r="AE67" s="12">
        <v>1954403</v>
      </c>
      <c r="AF67" s="16">
        <v>2019484</v>
      </c>
      <c r="AG67" s="17">
        <v>435630</v>
      </c>
      <c r="AH67" s="17">
        <v>55241</v>
      </c>
      <c r="AI67" s="17">
        <v>0</v>
      </c>
      <c r="AJ67" s="17">
        <v>47251</v>
      </c>
      <c r="AK67" s="12">
        <v>2557606</v>
      </c>
      <c r="AL67" s="16">
        <v>511167</v>
      </c>
      <c r="AM67" s="17">
        <v>1249053</v>
      </c>
      <c r="AN67" s="17">
        <v>122800</v>
      </c>
      <c r="AO67" s="17">
        <v>0</v>
      </c>
      <c r="AP67" s="17">
        <v>20682</v>
      </c>
      <c r="AQ67" s="12">
        <v>1903702</v>
      </c>
    </row>
    <row r="68" spans="1:43" x14ac:dyDescent="0.25">
      <c r="A68" s="4" t="s">
        <v>58</v>
      </c>
      <c r="B68" s="92">
        <v>22759303.119999997</v>
      </c>
      <c r="C68" s="87">
        <v>10430710.26</v>
      </c>
      <c r="D68" s="87">
        <v>22526794.559999999</v>
      </c>
      <c r="E68" s="87">
        <v>433788.88</v>
      </c>
      <c r="F68" s="87">
        <v>4599475.3599999994</v>
      </c>
      <c r="G68" s="93">
        <v>60750072.179999992</v>
      </c>
      <c r="H68" s="16">
        <v>821266.28</v>
      </c>
      <c r="I68" s="17">
        <v>884794.68</v>
      </c>
      <c r="J68" s="17">
        <v>0</v>
      </c>
      <c r="K68" s="17">
        <v>0</v>
      </c>
      <c r="L68" s="17">
        <v>555161.98</v>
      </c>
      <c r="M68" s="12">
        <v>2261222.94</v>
      </c>
      <c r="N68" s="16">
        <v>1149503.43</v>
      </c>
      <c r="O68" s="17">
        <v>245615</v>
      </c>
      <c r="P68" s="17">
        <v>0</v>
      </c>
      <c r="Q68" s="17">
        <v>0</v>
      </c>
      <c r="R68" s="17">
        <v>33529.919999999998</v>
      </c>
      <c r="S68" s="12">
        <v>1428648.3499999999</v>
      </c>
      <c r="T68" s="16">
        <v>8788860.8499999996</v>
      </c>
      <c r="U68" s="17">
        <v>1193739.58</v>
      </c>
      <c r="V68" s="17">
        <v>22526794.559999999</v>
      </c>
      <c r="W68" s="17">
        <v>433788.88</v>
      </c>
      <c r="X68" s="20">
        <v>2715654.84</v>
      </c>
      <c r="Y68" s="12">
        <v>35658838.709999993</v>
      </c>
      <c r="Z68" s="16">
        <v>0</v>
      </c>
      <c r="AA68" s="17">
        <v>0</v>
      </c>
      <c r="AB68" s="17">
        <v>0</v>
      </c>
      <c r="AC68" s="17">
        <v>0</v>
      </c>
      <c r="AD68" s="17">
        <v>0</v>
      </c>
      <c r="AE68" s="12">
        <v>0</v>
      </c>
      <c r="AF68" s="16">
        <v>6559592.9500000002</v>
      </c>
      <c r="AG68" s="17">
        <v>6836800</v>
      </c>
      <c r="AH68" s="17">
        <v>0</v>
      </c>
      <c r="AI68" s="17">
        <v>0</v>
      </c>
      <c r="AJ68" s="17">
        <v>85255.06</v>
      </c>
      <c r="AK68" s="12">
        <v>13481648.01</v>
      </c>
      <c r="AL68" s="16">
        <v>5440079.6100000003</v>
      </c>
      <c r="AM68" s="17">
        <v>1269761</v>
      </c>
      <c r="AN68" s="17">
        <v>0</v>
      </c>
      <c r="AO68" s="17">
        <v>0</v>
      </c>
      <c r="AP68" s="17">
        <v>1209873.56</v>
      </c>
      <c r="AQ68" s="12">
        <v>7919714.1699999999</v>
      </c>
    </row>
    <row r="69" spans="1:43" x14ac:dyDescent="0.25">
      <c r="A69" s="4" t="s">
        <v>59</v>
      </c>
      <c r="B69" s="92">
        <v>1805070</v>
      </c>
      <c r="C69" s="87">
        <v>1088983</v>
      </c>
      <c r="D69" s="87">
        <v>222685</v>
      </c>
      <c r="E69" s="87">
        <v>5195</v>
      </c>
      <c r="F69" s="87">
        <v>261244</v>
      </c>
      <c r="G69" s="93">
        <v>3383177</v>
      </c>
      <c r="H69" s="16">
        <v>323208</v>
      </c>
      <c r="I69" s="17">
        <v>204545</v>
      </c>
      <c r="J69" s="17">
        <v>0</v>
      </c>
      <c r="K69" s="17">
        <v>0</v>
      </c>
      <c r="L69" s="17">
        <v>150792</v>
      </c>
      <c r="M69" s="12">
        <v>678545</v>
      </c>
      <c r="N69" s="16">
        <v>200712</v>
      </c>
      <c r="O69" s="17">
        <v>146834</v>
      </c>
      <c r="P69" s="17">
        <v>0</v>
      </c>
      <c r="Q69" s="17">
        <v>0</v>
      </c>
      <c r="R69" s="17">
        <v>146</v>
      </c>
      <c r="S69" s="12">
        <v>347692</v>
      </c>
      <c r="T69" s="16">
        <v>376678</v>
      </c>
      <c r="U69" s="17">
        <v>383615</v>
      </c>
      <c r="V69" s="17">
        <v>0</v>
      </c>
      <c r="W69" s="17">
        <v>5195</v>
      </c>
      <c r="X69" s="20">
        <v>70644</v>
      </c>
      <c r="Y69" s="12">
        <v>836132</v>
      </c>
      <c r="Z69" s="16">
        <v>33342</v>
      </c>
      <c r="AA69" s="17">
        <v>197381</v>
      </c>
      <c r="AB69" s="17">
        <v>0</v>
      </c>
      <c r="AC69" s="17">
        <v>0</v>
      </c>
      <c r="AD69" s="17">
        <v>0</v>
      </c>
      <c r="AE69" s="12">
        <v>230723</v>
      </c>
      <c r="AF69" s="16">
        <v>517530</v>
      </c>
      <c r="AG69" s="17">
        <v>65783</v>
      </c>
      <c r="AH69" s="17">
        <v>0</v>
      </c>
      <c r="AI69" s="17">
        <v>0</v>
      </c>
      <c r="AJ69" s="17">
        <v>0</v>
      </c>
      <c r="AK69" s="12">
        <v>583313</v>
      </c>
      <c r="AL69" s="16">
        <v>353600</v>
      </c>
      <c r="AM69" s="17">
        <v>90825</v>
      </c>
      <c r="AN69" s="17">
        <v>222685</v>
      </c>
      <c r="AO69" s="17">
        <v>0</v>
      </c>
      <c r="AP69" s="17">
        <v>39662</v>
      </c>
      <c r="AQ69" s="12">
        <v>706772</v>
      </c>
    </row>
    <row r="70" spans="1:43" x14ac:dyDescent="0.25">
      <c r="A70" s="4" t="s">
        <v>60</v>
      </c>
      <c r="B70" s="92">
        <v>1822613.383787991</v>
      </c>
      <c r="C70" s="87">
        <v>882707.15149999992</v>
      </c>
      <c r="D70" s="87">
        <v>91690.501314424633</v>
      </c>
      <c r="E70" s="87">
        <v>10071.01</v>
      </c>
      <c r="F70" s="87">
        <v>89108.0285</v>
      </c>
      <c r="G70" s="93">
        <v>2896190.0751024154</v>
      </c>
      <c r="H70" s="16">
        <v>397256.72694397508</v>
      </c>
      <c r="I70" s="17">
        <v>184265.65460000001</v>
      </c>
      <c r="J70" s="17">
        <v>64037.744754810956</v>
      </c>
      <c r="K70" s="17">
        <v>0</v>
      </c>
      <c r="L70" s="17">
        <v>3312.1873999999998</v>
      </c>
      <c r="M70" s="12">
        <v>648872.31369878608</v>
      </c>
      <c r="N70" s="16">
        <v>357801.13184500107</v>
      </c>
      <c r="O70" s="17">
        <v>50660.726900000001</v>
      </c>
      <c r="P70" s="17">
        <v>16743.067159613696</v>
      </c>
      <c r="Q70" s="17">
        <v>0</v>
      </c>
      <c r="R70" s="17">
        <v>30207.331099999999</v>
      </c>
      <c r="S70" s="12">
        <v>455412.2570046148</v>
      </c>
      <c r="T70" s="16">
        <v>482049.33530179725</v>
      </c>
      <c r="U70" s="17">
        <v>436200.48999999987</v>
      </c>
      <c r="V70" s="17">
        <v>9678.0532000000021</v>
      </c>
      <c r="W70" s="17">
        <v>10071.01</v>
      </c>
      <c r="X70" s="20">
        <v>55090</v>
      </c>
      <c r="Y70" s="12">
        <v>993088.8885017971</v>
      </c>
      <c r="Z70" s="16">
        <v>0</v>
      </c>
      <c r="AA70" s="17">
        <v>0</v>
      </c>
      <c r="AB70" s="17">
        <v>0</v>
      </c>
      <c r="AC70" s="17">
        <v>0</v>
      </c>
      <c r="AD70" s="17">
        <v>0</v>
      </c>
      <c r="AE70" s="12">
        <v>0</v>
      </c>
      <c r="AF70" s="16">
        <v>585506.18969721766</v>
      </c>
      <c r="AG70" s="17">
        <v>211580.27999999997</v>
      </c>
      <c r="AH70" s="17">
        <v>1231.6362000000001</v>
      </c>
      <c r="AI70" s="17">
        <v>0</v>
      </c>
      <c r="AJ70" s="17">
        <v>0</v>
      </c>
      <c r="AK70" s="12">
        <v>798318.10589721764</v>
      </c>
      <c r="AL70" s="16">
        <v>0</v>
      </c>
      <c r="AM70" s="17">
        <v>0</v>
      </c>
      <c r="AN70" s="17">
        <v>0</v>
      </c>
      <c r="AO70" s="17">
        <v>0</v>
      </c>
      <c r="AP70" s="17">
        <v>498.50999999999476</v>
      </c>
      <c r="AQ70" s="12">
        <v>498.50999999999476</v>
      </c>
    </row>
    <row r="71" spans="1:43" x14ac:dyDescent="0.25">
      <c r="A71" s="4" t="s">
        <v>61</v>
      </c>
      <c r="B71" s="92">
        <v>11143710</v>
      </c>
      <c r="C71" s="87">
        <v>5827089</v>
      </c>
      <c r="D71" s="87">
        <v>821445</v>
      </c>
      <c r="E71" s="87">
        <v>142040</v>
      </c>
      <c r="F71" s="87">
        <v>948473</v>
      </c>
      <c r="G71" s="93">
        <v>18882757</v>
      </c>
      <c r="H71" s="16">
        <v>458526</v>
      </c>
      <c r="I71" s="17">
        <v>527208</v>
      </c>
      <c r="J71" s="17">
        <v>0</v>
      </c>
      <c r="K71" s="17">
        <v>0</v>
      </c>
      <c r="L71" s="17">
        <v>313637</v>
      </c>
      <c r="M71" s="12">
        <v>1299371</v>
      </c>
      <c r="N71" s="16">
        <v>706312</v>
      </c>
      <c r="O71" s="17">
        <v>244762</v>
      </c>
      <c r="P71" s="17">
        <v>0</v>
      </c>
      <c r="Q71" s="17">
        <v>0</v>
      </c>
      <c r="R71" s="17">
        <v>365474</v>
      </c>
      <c r="S71" s="12">
        <v>1316548</v>
      </c>
      <c r="T71" s="16">
        <v>1754742</v>
      </c>
      <c r="U71" s="17">
        <v>826436</v>
      </c>
      <c r="V71" s="17">
        <v>0</v>
      </c>
      <c r="W71" s="17">
        <v>142040</v>
      </c>
      <c r="X71" s="20">
        <v>204511</v>
      </c>
      <c r="Y71" s="12">
        <v>2927729</v>
      </c>
      <c r="Z71" s="16">
        <v>30525</v>
      </c>
      <c r="AA71" s="17">
        <v>838202</v>
      </c>
      <c r="AB71" s="17">
        <v>13008</v>
      </c>
      <c r="AC71" s="17">
        <v>0</v>
      </c>
      <c r="AD71" s="17">
        <v>0</v>
      </c>
      <c r="AE71" s="12">
        <v>881735</v>
      </c>
      <c r="AF71" s="16">
        <v>6883282</v>
      </c>
      <c r="AG71" s="17">
        <v>463693</v>
      </c>
      <c r="AH71" s="17">
        <v>403190</v>
      </c>
      <c r="AI71" s="17">
        <v>0</v>
      </c>
      <c r="AJ71" s="17">
        <v>61985</v>
      </c>
      <c r="AK71" s="12">
        <v>7812150</v>
      </c>
      <c r="AL71" s="16">
        <v>1310323</v>
      </c>
      <c r="AM71" s="17">
        <v>2926788</v>
      </c>
      <c r="AN71" s="17">
        <v>405247</v>
      </c>
      <c r="AO71" s="17">
        <v>0</v>
      </c>
      <c r="AP71" s="17">
        <v>2866</v>
      </c>
      <c r="AQ71" s="12">
        <v>4645224</v>
      </c>
    </row>
    <row r="72" spans="1:43" x14ac:dyDescent="0.25">
      <c r="A72" s="4" t="s">
        <v>62</v>
      </c>
      <c r="B72" s="92">
        <v>5149661</v>
      </c>
      <c r="C72" s="87">
        <v>2084996</v>
      </c>
      <c r="D72" s="87">
        <v>724737</v>
      </c>
      <c r="E72" s="87">
        <v>190499</v>
      </c>
      <c r="F72" s="87">
        <v>1340653</v>
      </c>
      <c r="G72" s="93">
        <v>9490546</v>
      </c>
      <c r="H72" s="16">
        <v>330131</v>
      </c>
      <c r="I72" s="17">
        <v>147257</v>
      </c>
      <c r="J72" s="17">
        <v>20138</v>
      </c>
      <c r="K72" s="17">
        <v>0</v>
      </c>
      <c r="L72" s="17">
        <v>284142</v>
      </c>
      <c r="M72" s="12">
        <v>781668</v>
      </c>
      <c r="N72" s="16">
        <v>439282</v>
      </c>
      <c r="O72" s="17">
        <v>71741</v>
      </c>
      <c r="P72" s="17">
        <v>1533</v>
      </c>
      <c r="Q72" s="17">
        <v>0</v>
      </c>
      <c r="R72" s="17">
        <v>40286</v>
      </c>
      <c r="S72" s="12">
        <v>552842</v>
      </c>
      <c r="T72" s="16">
        <v>1137289</v>
      </c>
      <c r="U72" s="17">
        <v>338179</v>
      </c>
      <c r="V72" s="17">
        <v>23808</v>
      </c>
      <c r="W72" s="17">
        <v>190499</v>
      </c>
      <c r="X72" s="20">
        <v>499042</v>
      </c>
      <c r="Y72" s="12">
        <v>2188817</v>
      </c>
      <c r="Z72" s="16">
        <v>648023</v>
      </c>
      <c r="AA72" s="17">
        <v>709265</v>
      </c>
      <c r="AB72" s="17">
        <v>0</v>
      </c>
      <c r="AC72" s="17">
        <v>0</v>
      </c>
      <c r="AD72" s="17">
        <v>67154</v>
      </c>
      <c r="AE72" s="12">
        <v>1424442</v>
      </c>
      <c r="AF72" s="16">
        <v>2581710</v>
      </c>
      <c r="AG72" s="17">
        <v>682285</v>
      </c>
      <c r="AH72" s="17">
        <v>0</v>
      </c>
      <c r="AI72" s="17">
        <v>0</v>
      </c>
      <c r="AJ72" s="17">
        <v>413452</v>
      </c>
      <c r="AK72" s="12">
        <v>3677447</v>
      </c>
      <c r="AL72" s="16">
        <v>13226</v>
      </c>
      <c r="AM72" s="17">
        <v>136269</v>
      </c>
      <c r="AN72" s="17">
        <v>679258</v>
      </c>
      <c r="AO72" s="17">
        <v>0</v>
      </c>
      <c r="AP72" s="17">
        <v>36577</v>
      </c>
      <c r="AQ72" s="12">
        <v>865330</v>
      </c>
    </row>
    <row r="73" spans="1:43" x14ac:dyDescent="0.25">
      <c r="A73" s="4" t="s">
        <v>63</v>
      </c>
      <c r="B73" s="92">
        <v>16860722.850000001</v>
      </c>
      <c r="C73" s="87">
        <v>13280408.34</v>
      </c>
      <c r="D73" s="87">
        <v>4084827.6199999996</v>
      </c>
      <c r="E73" s="87">
        <v>294079.84999999998</v>
      </c>
      <c r="F73" s="87">
        <v>3965107.42</v>
      </c>
      <c r="G73" s="93">
        <v>38485146.079999998</v>
      </c>
      <c r="H73" s="16">
        <v>4945629.4000000004</v>
      </c>
      <c r="I73" s="17">
        <v>2104031.3600000003</v>
      </c>
      <c r="J73" s="17">
        <v>0</v>
      </c>
      <c r="K73" s="17">
        <v>0</v>
      </c>
      <c r="L73" s="17">
        <v>3396508.1199999996</v>
      </c>
      <c r="M73" s="12">
        <v>10446168.880000001</v>
      </c>
      <c r="N73" s="16">
        <v>3753525.9800000004</v>
      </c>
      <c r="O73" s="17">
        <v>1354907.56</v>
      </c>
      <c r="P73" s="17">
        <v>0</v>
      </c>
      <c r="Q73" s="17">
        <v>0</v>
      </c>
      <c r="R73" s="17">
        <v>23405.989999999998</v>
      </c>
      <c r="S73" s="12">
        <v>5131839.5300000012</v>
      </c>
      <c r="T73" s="16">
        <v>5307972.3500000006</v>
      </c>
      <c r="U73" s="17">
        <v>4327678.5799999991</v>
      </c>
      <c r="V73" s="17">
        <v>2735633.9899999998</v>
      </c>
      <c r="W73" s="17">
        <v>294079.84999999998</v>
      </c>
      <c r="X73" s="20">
        <v>515442.25</v>
      </c>
      <c r="Y73" s="12">
        <v>13180807.02</v>
      </c>
      <c r="Z73" s="16">
        <v>0</v>
      </c>
      <c r="AA73" s="17">
        <v>0</v>
      </c>
      <c r="AB73" s="17">
        <v>0</v>
      </c>
      <c r="AC73" s="17">
        <v>0</v>
      </c>
      <c r="AD73" s="17">
        <v>0</v>
      </c>
      <c r="AE73" s="12">
        <v>0</v>
      </c>
      <c r="AF73" s="16">
        <v>843978.51</v>
      </c>
      <c r="AG73" s="17">
        <v>1769625.63</v>
      </c>
      <c r="AH73" s="17">
        <v>0</v>
      </c>
      <c r="AI73" s="17">
        <v>0</v>
      </c>
      <c r="AJ73" s="17">
        <v>28253.1</v>
      </c>
      <c r="AK73" s="12">
        <v>2641857.2399999998</v>
      </c>
      <c r="AL73" s="16">
        <v>2009616.6099999999</v>
      </c>
      <c r="AM73" s="17">
        <v>3724165.21</v>
      </c>
      <c r="AN73" s="17">
        <v>1349193.63</v>
      </c>
      <c r="AO73" s="17">
        <v>0</v>
      </c>
      <c r="AP73" s="17">
        <v>1497.96</v>
      </c>
      <c r="AQ73" s="12">
        <v>7084473.4100000001</v>
      </c>
    </row>
    <row r="74" spans="1:43" x14ac:dyDescent="0.25">
      <c r="A74" s="4" t="s">
        <v>64</v>
      </c>
      <c r="B74" s="92">
        <v>3004125.29</v>
      </c>
      <c r="C74" s="87">
        <v>3070757.45</v>
      </c>
      <c r="D74" s="87">
        <v>1180685.1100000001</v>
      </c>
      <c r="E74" s="87">
        <v>77703.039999999994</v>
      </c>
      <c r="F74" s="87">
        <v>286622.03000000003</v>
      </c>
      <c r="G74" s="93">
        <v>7619892.9199999999</v>
      </c>
      <c r="H74" s="16">
        <v>229949</v>
      </c>
      <c r="I74" s="17">
        <v>221816.95999999999</v>
      </c>
      <c r="J74" s="17">
        <v>13516.9</v>
      </c>
      <c r="K74" s="17">
        <v>0</v>
      </c>
      <c r="L74" s="17">
        <v>189514.49</v>
      </c>
      <c r="M74" s="12">
        <v>654797.35</v>
      </c>
      <c r="N74" s="16">
        <v>0</v>
      </c>
      <c r="O74" s="17">
        <v>473140.21</v>
      </c>
      <c r="P74" s="17">
        <v>7199.48</v>
      </c>
      <c r="Q74" s="17">
        <v>0</v>
      </c>
      <c r="R74" s="17">
        <v>0</v>
      </c>
      <c r="S74" s="12">
        <v>480339.69</v>
      </c>
      <c r="T74" s="16">
        <v>667454.39</v>
      </c>
      <c r="U74" s="17">
        <v>847993.95</v>
      </c>
      <c r="V74" s="17">
        <v>13951.93</v>
      </c>
      <c r="W74" s="17">
        <v>77703.039999999994</v>
      </c>
      <c r="X74" s="20">
        <v>85886.02</v>
      </c>
      <c r="Y74" s="12">
        <v>1692989.3299999998</v>
      </c>
      <c r="Z74" s="16">
        <v>0</v>
      </c>
      <c r="AA74" s="17">
        <v>0</v>
      </c>
      <c r="AB74" s="17">
        <v>0</v>
      </c>
      <c r="AC74" s="17">
        <v>0</v>
      </c>
      <c r="AD74" s="17">
        <v>0</v>
      </c>
      <c r="AE74" s="12">
        <v>0</v>
      </c>
      <c r="AF74" s="16">
        <v>1730660.23</v>
      </c>
      <c r="AG74" s="17">
        <v>841069.42</v>
      </c>
      <c r="AH74" s="17">
        <v>11316.21</v>
      </c>
      <c r="AI74" s="17">
        <v>0</v>
      </c>
      <c r="AJ74" s="17">
        <v>10874</v>
      </c>
      <c r="AK74" s="12">
        <v>2593919.86</v>
      </c>
      <c r="AL74" s="16">
        <v>376061.67000000004</v>
      </c>
      <c r="AM74" s="17">
        <v>686736.91</v>
      </c>
      <c r="AN74" s="17">
        <v>1134700.5900000001</v>
      </c>
      <c r="AO74" s="17">
        <v>0</v>
      </c>
      <c r="AP74" s="17">
        <v>347.52</v>
      </c>
      <c r="AQ74" s="12">
        <v>2197846.69</v>
      </c>
    </row>
    <row r="75" spans="1:43" x14ac:dyDescent="0.25">
      <c r="A75" s="4" t="s">
        <v>65</v>
      </c>
      <c r="B75" s="92">
        <v>9219551.2299999986</v>
      </c>
      <c r="C75" s="87">
        <v>5650417.9299999997</v>
      </c>
      <c r="D75" s="87">
        <v>10994355.5</v>
      </c>
      <c r="E75" s="87">
        <v>1076738.24</v>
      </c>
      <c r="F75" s="87">
        <v>0</v>
      </c>
      <c r="G75" s="93">
        <v>26941062.899999995</v>
      </c>
      <c r="H75" s="16">
        <v>829895.77</v>
      </c>
      <c r="I75" s="17">
        <v>1020612.32</v>
      </c>
      <c r="J75" s="17">
        <v>0</v>
      </c>
      <c r="K75" s="17">
        <v>0</v>
      </c>
      <c r="L75" s="17">
        <v>0</v>
      </c>
      <c r="M75" s="12">
        <v>1850508.0899999999</v>
      </c>
      <c r="N75" s="16">
        <v>1639815.59</v>
      </c>
      <c r="O75" s="17">
        <v>384001.57</v>
      </c>
      <c r="P75" s="17">
        <v>0</v>
      </c>
      <c r="Q75" s="17">
        <v>0</v>
      </c>
      <c r="R75" s="17">
        <v>0</v>
      </c>
      <c r="S75" s="12">
        <v>2023817.1600000001</v>
      </c>
      <c r="T75" s="16">
        <v>1386414.89</v>
      </c>
      <c r="U75" s="17">
        <v>523299.38</v>
      </c>
      <c r="V75" s="17">
        <v>0</v>
      </c>
      <c r="W75" s="17">
        <v>0</v>
      </c>
      <c r="X75" s="20">
        <v>0</v>
      </c>
      <c r="Y75" s="12">
        <v>1909714.27</v>
      </c>
      <c r="Z75" s="16">
        <v>0</v>
      </c>
      <c r="AA75" s="17">
        <v>33127.74</v>
      </c>
      <c r="AB75" s="17">
        <v>0</v>
      </c>
      <c r="AC75" s="17">
        <v>0</v>
      </c>
      <c r="AD75" s="17">
        <v>0</v>
      </c>
      <c r="AE75" s="12">
        <v>33127.74</v>
      </c>
      <c r="AF75" s="16">
        <v>4739208.0599999996</v>
      </c>
      <c r="AG75" s="17">
        <v>1712875.43</v>
      </c>
      <c r="AH75" s="17">
        <v>10994355.5</v>
      </c>
      <c r="AI75" s="17">
        <v>1076738.24</v>
      </c>
      <c r="AJ75" s="17">
        <v>0</v>
      </c>
      <c r="AK75" s="12">
        <v>18523177.229999997</v>
      </c>
      <c r="AL75" s="16">
        <v>624216.92000000004</v>
      </c>
      <c r="AM75" s="17">
        <v>1976501.49</v>
      </c>
      <c r="AN75" s="17">
        <v>0</v>
      </c>
      <c r="AO75" s="17">
        <v>0</v>
      </c>
      <c r="AP75" s="17">
        <v>0</v>
      </c>
      <c r="AQ75" s="12">
        <v>2600718.41</v>
      </c>
    </row>
    <row r="76" spans="1:43" x14ac:dyDescent="0.25">
      <c r="A76" s="4" t="s">
        <v>66</v>
      </c>
      <c r="B76" s="92">
        <v>2236127</v>
      </c>
      <c r="C76" s="87">
        <v>1551100</v>
      </c>
      <c r="D76" s="87">
        <v>7706</v>
      </c>
      <c r="E76" s="87">
        <v>452772</v>
      </c>
      <c r="F76" s="87">
        <v>407186.68</v>
      </c>
      <c r="G76" s="93">
        <v>4654891.68</v>
      </c>
      <c r="H76" s="16">
        <v>1443492</v>
      </c>
      <c r="I76" s="17">
        <v>497130</v>
      </c>
      <c r="J76" s="17">
        <v>0</v>
      </c>
      <c r="K76" s="17">
        <v>272394</v>
      </c>
      <c r="L76" s="17">
        <v>0</v>
      </c>
      <c r="M76" s="12">
        <v>2213016</v>
      </c>
      <c r="N76" s="16">
        <v>263874</v>
      </c>
      <c r="O76" s="17">
        <v>160372</v>
      </c>
      <c r="P76" s="17">
        <v>0</v>
      </c>
      <c r="Q76" s="17">
        <v>43879</v>
      </c>
      <c r="R76" s="17">
        <v>0</v>
      </c>
      <c r="S76" s="12">
        <v>468125</v>
      </c>
      <c r="T76" s="16">
        <v>960436</v>
      </c>
      <c r="U76" s="17">
        <v>475687</v>
      </c>
      <c r="V76" s="17">
        <v>0</v>
      </c>
      <c r="W76" s="17">
        <v>129549</v>
      </c>
      <c r="X76" s="20">
        <v>407186.68</v>
      </c>
      <c r="Y76" s="12">
        <v>1972858.68</v>
      </c>
      <c r="Z76" s="16">
        <v>0</v>
      </c>
      <c r="AA76" s="17">
        <v>93292</v>
      </c>
      <c r="AB76" s="17">
        <v>7706</v>
      </c>
      <c r="AC76" s="17">
        <v>0</v>
      </c>
      <c r="AD76" s="17">
        <v>0</v>
      </c>
      <c r="AE76" s="12">
        <v>100998</v>
      </c>
      <c r="AF76" s="16">
        <v>-431675</v>
      </c>
      <c r="AG76" s="17">
        <v>145974</v>
      </c>
      <c r="AH76" s="17">
        <v>0</v>
      </c>
      <c r="AI76" s="17">
        <v>6950</v>
      </c>
      <c r="AJ76" s="17">
        <v>0</v>
      </c>
      <c r="AK76" s="12">
        <v>-278751</v>
      </c>
      <c r="AL76" s="16">
        <v>0</v>
      </c>
      <c r="AM76" s="17">
        <v>178645</v>
      </c>
      <c r="AN76" s="17">
        <v>0</v>
      </c>
      <c r="AO76" s="17">
        <v>0</v>
      </c>
      <c r="AP76" s="17">
        <v>0</v>
      </c>
      <c r="AQ76" s="12">
        <v>178645</v>
      </c>
    </row>
    <row r="77" spans="1:43" x14ac:dyDescent="0.25">
      <c r="A77" s="4" t="s">
        <v>67</v>
      </c>
      <c r="B77" s="92">
        <v>1442015</v>
      </c>
      <c r="C77" s="87">
        <v>1018165</v>
      </c>
      <c r="D77" s="87">
        <v>132779</v>
      </c>
      <c r="E77" s="87">
        <v>5735</v>
      </c>
      <c r="F77" s="87">
        <v>185859</v>
      </c>
      <c r="G77" s="93">
        <v>2784553</v>
      </c>
      <c r="H77" s="16">
        <v>428560</v>
      </c>
      <c r="I77" s="17">
        <v>299153</v>
      </c>
      <c r="J77" s="17">
        <v>9193</v>
      </c>
      <c r="K77" s="17">
        <v>0</v>
      </c>
      <c r="L77" s="17">
        <v>152601</v>
      </c>
      <c r="M77" s="12">
        <v>889507</v>
      </c>
      <c r="N77" s="16">
        <v>39868</v>
      </c>
      <c r="O77" s="17">
        <v>109638</v>
      </c>
      <c r="P77" s="17">
        <v>5525</v>
      </c>
      <c r="Q77" s="17">
        <v>0</v>
      </c>
      <c r="R77" s="17">
        <v>0</v>
      </c>
      <c r="S77" s="12">
        <v>155031</v>
      </c>
      <c r="T77" s="16">
        <v>973587</v>
      </c>
      <c r="U77" s="17">
        <v>609374</v>
      </c>
      <c r="V77" s="17">
        <v>118061</v>
      </c>
      <c r="W77" s="17">
        <v>5735</v>
      </c>
      <c r="X77" s="20">
        <v>25849</v>
      </c>
      <c r="Y77" s="12">
        <v>1732606</v>
      </c>
      <c r="Z77" s="16">
        <v>0</v>
      </c>
      <c r="AA77" s="17">
        <v>0</v>
      </c>
      <c r="AB77" s="17">
        <v>0</v>
      </c>
      <c r="AC77" s="17">
        <v>0</v>
      </c>
      <c r="AD77" s="17">
        <v>0</v>
      </c>
      <c r="AE77" s="12">
        <v>0</v>
      </c>
      <c r="AF77" s="16">
        <v>0</v>
      </c>
      <c r="AG77" s="17">
        <v>0</v>
      </c>
      <c r="AH77" s="17">
        <v>0</v>
      </c>
      <c r="AI77" s="17">
        <v>0</v>
      </c>
      <c r="AJ77" s="17">
        <v>0</v>
      </c>
      <c r="AK77" s="12">
        <v>0</v>
      </c>
      <c r="AL77" s="16">
        <v>0</v>
      </c>
      <c r="AM77" s="17">
        <v>0</v>
      </c>
      <c r="AN77" s="17">
        <v>0</v>
      </c>
      <c r="AO77" s="17">
        <v>0</v>
      </c>
      <c r="AP77" s="17">
        <v>7409</v>
      </c>
      <c r="AQ77" s="12">
        <v>7409</v>
      </c>
    </row>
    <row r="78" spans="1:43" x14ac:dyDescent="0.25">
      <c r="A78" s="4" t="s">
        <v>68</v>
      </c>
      <c r="B78" s="92">
        <v>5726082</v>
      </c>
      <c r="C78" s="87">
        <v>5334090</v>
      </c>
      <c r="D78" s="87">
        <v>2076399</v>
      </c>
      <c r="E78" s="87">
        <v>306946</v>
      </c>
      <c r="F78" s="87">
        <v>114432</v>
      </c>
      <c r="G78" s="93">
        <v>13557949</v>
      </c>
      <c r="H78" s="16">
        <v>581355</v>
      </c>
      <c r="I78" s="17">
        <v>436830</v>
      </c>
      <c r="J78" s="17">
        <v>6411</v>
      </c>
      <c r="K78" s="17">
        <v>0</v>
      </c>
      <c r="L78" s="17">
        <v>0</v>
      </c>
      <c r="M78" s="12">
        <v>1024596</v>
      </c>
      <c r="N78" s="16">
        <v>702006</v>
      </c>
      <c r="O78" s="17">
        <v>583778</v>
      </c>
      <c r="P78" s="17">
        <v>43767</v>
      </c>
      <c r="Q78" s="17">
        <v>0</v>
      </c>
      <c r="R78" s="17">
        <v>0</v>
      </c>
      <c r="S78" s="12">
        <v>1329551</v>
      </c>
      <c r="T78" s="16">
        <v>1339361</v>
      </c>
      <c r="U78" s="17">
        <v>1050350</v>
      </c>
      <c r="V78" s="17">
        <v>11245</v>
      </c>
      <c r="W78" s="17">
        <v>306946</v>
      </c>
      <c r="X78" s="20">
        <v>54200</v>
      </c>
      <c r="Y78" s="12">
        <v>2762102</v>
      </c>
      <c r="Z78" s="16">
        <v>112329</v>
      </c>
      <c r="AA78" s="17">
        <v>725454</v>
      </c>
      <c r="AB78" s="17">
        <v>0</v>
      </c>
      <c r="AC78" s="17">
        <v>0</v>
      </c>
      <c r="AD78" s="17">
        <v>0</v>
      </c>
      <c r="AE78" s="12">
        <v>837783</v>
      </c>
      <c r="AF78" s="16">
        <v>1552268</v>
      </c>
      <c r="AG78" s="17">
        <v>614202</v>
      </c>
      <c r="AH78" s="17">
        <v>7464</v>
      </c>
      <c r="AI78" s="17">
        <v>0</v>
      </c>
      <c r="AJ78" s="17">
        <v>60232</v>
      </c>
      <c r="AK78" s="12">
        <v>2234166</v>
      </c>
      <c r="AL78" s="16">
        <v>1438763</v>
      </c>
      <c r="AM78" s="17">
        <v>1923476</v>
      </c>
      <c r="AN78" s="17">
        <v>2007512</v>
      </c>
      <c r="AO78" s="17">
        <v>0</v>
      </c>
      <c r="AP78" s="17">
        <v>0</v>
      </c>
      <c r="AQ78" s="12">
        <v>5369751</v>
      </c>
    </row>
    <row r="79" spans="1:43" x14ac:dyDescent="0.25">
      <c r="A79" s="4" t="s">
        <v>69</v>
      </c>
      <c r="B79" s="92">
        <v>5926493.8900000006</v>
      </c>
      <c r="C79" s="87">
        <v>4099641.96</v>
      </c>
      <c r="D79" s="87">
        <v>10936386.300000001</v>
      </c>
      <c r="E79" s="87">
        <v>492219.09</v>
      </c>
      <c r="F79" s="87">
        <v>3438749.1799999997</v>
      </c>
      <c r="G79" s="93">
        <v>24893490.419999998</v>
      </c>
      <c r="H79" s="16">
        <v>482538.16</v>
      </c>
      <c r="I79" s="17">
        <v>758587.4</v>
      </c>
      <c r="J79" s="17">
        <v>0</v>
      </c>
      <c r="K79" s="17">
        <v>0</v>
      </c>
      <c r="L79" s="17">
        <v>234862.3</v>
      </c>
      <c r="M79" s="12">
        <v>1475987.86</v>
      </c>
      <c r="N79" s="16">
        <v>998317.42</v>
      </c>
      <c r="O79" s="17">
        <v>422545.14</v>
      </c>
      <c r="P79" s="17">
        <v>0</v>
      </c>
      <c r="Q79" s="17">
        <v>0</v>
      </c>
      <c r="R79" s="17">
        <v>0</v>
      </c>
      <c r="S79" s="12">
        <v>1420862.56</v>
      </c>
      <c r="T79" s="16">
        <v>1133169.27</v>
      </c>
      <c r="U79" s="17">
        <v>1121425.71</v>
      </c>
      <c r="V79" s="17">
        <v>0</v>
      </c>
      <c r="W79" s="17">
        <v>492219.09</v>
      </c>
      <c r="X79" s="20">
        <v>2724176.38</v>
      </c>
      <c r="Y79" s="12">
        <v>5470990.4499999993</v>
      </c>
      <c r="Z79" s="16">
        <v>952.13</v>
      </c>
      <c r="AA79" s="17">
        <v>45686.02</v>
      </c>
      <c r="AB79" s="17">
        <v>0</v>
      </c>
      <c r="AC79" s="17">
        <v>0</v>
      </c>
      <c r="AD79" s="17">
        <v>0</v>
      </c>
      <c r="AE79" s="12">
        <v>46638.149999999994</v>
      </c>
      <c r="AF79" s="16">
        <v>2775374.41</v>
      </c>
      <c r="AG79" s="17">
        <v>1028383.97</v>
      </c>
      <c r="AH79" s="17">
        <v>10936386.300000001</v>
      </c>
      <c r="AI79" s="17">
        <v>0</v>
      </c>
      <c r="AJ79" s="17">
        <v>129540</v>
      </c>
      <c r="AK79" s="12">
        <v>14869684.68</v>
      </c>
      <c r="AL79" s="16">
        <v>536142.5</v>
      </c>
      <c r="AM79" s="17">
        <v>723013.72</v>
      </c>
      <c r="AN79" s="17">
        <v>0</v>
      </c>
      <c r="AO79" s="17">
        <v>0</v>
      </c>
      <c r="AP79" s="17">
        <v>350170.5</v>
      </c>
      <c r="AQ79" s="12">
        <v>1609326.72</v>
      </c>
    </row>
    <row r="80" spans="1:43" x14ac:dyDescent="0.25">
      <c r="A80" s="4" t="s">
        <v>70</v>
      </c>
      <c r="B80" s="92">
        <v>7118463.7257000003</v>
      </c>
      <c r="C80" s="87">
        <v>4442112.8961999994</v>
      </c>
      <c r="D80" s="87">
        <v>6997249.5999999996</v>
      </c>
      <c r="E80" s="87">
        <v>569943.67000000004</v>
      </c>
      <c r="F80" s="87">
        <v>714663.86</v>
      </c>
      <c r="G80" s="93">
        <v>19842433.751900002</v>
      </c>
      <c r="H80" s="16">
        <v>507888.63999999996</v>
      </c>
      <c r="I80" s="17">
        <v>180152.60999999996</v>
      </c>
      <c r="J80" s="17">
        <v>0</v>
      </c>
      <c r="K80" s="17">
        <v>0</v>
      </c>
      <c r="L80" s="17">
        <v>287721.17</v>
      </c>
      <c r="M80" s="12">
        <v>975762.41999999993</v>
      </c>
      <c r="N80" s="16">
        <v>1198747.6099999996</v>
      </c>
      <c r="O80" s="17">
        <v>423396.89000000007</v>
      </c>
      <c r="P80" s="17">
        <v>0</v>
      </c>
      <c r="Q80" s="17">
        <v>0</v>
      </c>
      <c r="R80" s="17">
        <v>99.32</v>
      </c>
      <c r="S80" s="12">
        <v>1622243.8199999998</v>
      </c>
      <c r="T80" s="16">
        <v>1495201.57</v>
      </c>
      <c r="U80" s="17">
        <v>1325362.0399999998</v>
      </c>
      <c r="V80" s="17">
        <v>0</v>
      </c>
      <c r="W80" s="17">
        <v>569943.67000000004</v>
      </c>
      <c r="X80" s="20">
        <v>175294.09</v>
      </c>
      <c r="Y80" s="12">
        <v>3565801.3699999996</v>
      </c>
      <c r="Z80" s="16">
        <v>0</v>
      </c>
      <c r="AA80" s="17">
        <v>1749.94</v>
      </c>
      <c r="AB80" s="17">
        <v>0</v>
      </c>
      <c r="AC80" s="17">
        <v>0</v>
      </c>
      <c r="AD80" s="17">
        <v>0</v>
      </c>
      <c r="AE80" s="12">
        <v>1749.94</v>
      </c>
      <c r="AF80" s="16">
        <v>1259509.0900000001</v>
      </c>
      <c r="AG80" s="17">
        <v>158235.28999999998</v>
      </c>
      <c r="AH80" s="17">
        <v>0</v>
      </c>
      <c r="AI80" s="17">
        <v>0</v>
      </c>
      <c r="AJ80" s="17">
        <v>0</v>
      </c>
      <c r="AK80" s="12">
        <v>1417744.3800000001</v>
      </c>
      <c r="AL80" s="16">
        <v>2657116.8157000011</v>
      </c>
      <c r="AM80" s="17">
        <v>2353216.1261999998</v>
      </c>
      <c r="AN80" s="17">
        <v>6997249.5999999996</v>
      </c>
      <c r="AO80" s="17">
        <v>0</v>
      </c>
      <c r="AP80" s="17">
        <v>251549.28</v>
      </c>
      <c r="AQ80" s="12">
        <v>12259131.821900001</v>
      </c>
    </row>
    <row r="81" spans="1:43" x14ac:dyDescent="0.25">
      <c r="A81" s="4" t="s">
        <v>71</v>
      </c>
      <c r="B81" s="92">
        <v>3025094</v>
      </c>
      <c r="C81" s="87">
        <v>1310108.8599999999</v>
      </c>
      <c r="D81" s="87">
        <v>211006.73605433456</v>
      </c>
      <c r="E81" s="87">
        <v>11071</v>
      </c>
      <c r="F81" s="87">
        <v>243098</v>
      </c>
      <c r="G81" s="93">
        <v>4800378.5960543342</v>
      </c>
      <c r="H81" s="16">
        <v>312922</v>
      </c>
      <c r="I81" s="17">
        <v>232309.77</v>
      </c>
      <c r="J81" s="17">
        <v>24771.67</v>
      </c>
      <c r="K81" s="17">
        <v>0</v>
      </c>
      <c r="L81" s="17">
        <v>148965</v>
      </c>
      <c r="M81" s="12">
        <v>718968.44000000006</v>
      </c>
      <c r="N81" s="16">
        <v>213303</v>
      </c>
      <c r="O81" s="17">
        <v>103974.05</v>
      </c>
      <c r="P81" s="17">
        <v>5377.9800000000005</v>
      </c>
      <c r="Q81" s="17">
        <v>0</v>
      </c>
      <c r="R81" s="17">
        <v>0</v>
      </c>
      <c r="S81" s="12">
        <v>322655.02999999997</v>
      </c>
      <c r="T81" s="16">
        <v>666825</v>
      </c>
      <c r="U81" s="17">
        <v>111324.22</v>
      </c>
      <c r="V81" s="17">
        <v>11773.3</v>
      </c>
      <c r="W81" s="17">
        <v>11071</v>
      </c>
      <c r="X81" s="20">
        <v>64455</v>
      </c>
      <c r="Y81" s="12">
        <v>865448.52</v>
      </c>
      <c r="Z81" s="16">
        <v>0</v>
      </c>
      <c r="AA81" s="17">
        <v>0</v>
      </c>
      <c r="AB81" s="17">
        <v>29666.22</v>
      </c>
      <c r="AC81" s="17">
        <v>0</v>
      </c>
      <c r="AD81" s="17">
        <v>0</v>
      </c>
      <c r="AE81" s="12">
        <v>29666.22</v>
      </c>
      <c r="AF81" s="16">
        <v>1791295</v>
      </c>
      <c r="AG81" s="17">
        <v>802832.11</v>
      </c>
      <c r="AH81" s="17">
        <v>62631.21605433456</v>
      </c>
      <c r="AI81" s="17">
        <v>0</v>
      </c>
      <c r="AJ81" s="17">
        <v>29678</v>
      </c>
      <c r="AK81" s="12">
        <v>2686436.3260543346</v>
      </c>
      <c r="AL81" s="16">
        <v>40749</v>
      </c>
      <c r="AM81" s="17">
        <v>59668.71</v>
      </c>
      <c r="AN81" s="17">
        <v>76786.350000000006</v>
      </c>
      <c r="AO81" s="17">
        <v>0</v>
      </c>
      <c r="AP81" s="17">
        <v>0</v>
      </c>
      <c r="AQ81" s="12">
        <v>177204.06</v>
      </c>
    </row>
    <row r="82" spans="1:43" x14ac:dyDescent="0.25">
      <c r="A82" s="4" t="s">
        <v>72</v>
      </c>
      <c r="B82" s="92">
        <v>10431185</v>
      </c>
      <c r="C82" s="87">
        <v>8046333</v>
      </c>
      <c r="D82" s="87">
        <v>1826954</v>
      </c>
      <c r="E82" s="87">
        <v>266489</v>
      </c>
      <c r="F82" s="87">
        <v>464386</v>
      </c>
      <c r="G82" s="93">
        <v>21035347</v>
      </c>
      <c r="H82" s="16">
        <v>1338564</v>
      </c>
      <c r="I82" s="17">
        <v>1069792</v>
      </c>
      <c r="J82" s="17">
        <v>0</v>
      </c>
      <c r="K82" s="17">
        <v>0</v>
      </c>
      <c r="L82" s="17">
        <v>397485</v>
      </c>
      <c r="M82" s="12">
        <v>2805841</v>
      </c>
      <c r="N82" s="16">
        <v>1857683</v>
      </c>
      <c r="O82" s="17">
        <v>604555</v>
      </c>
      <c r="P82" s="17">
        <v>0</v>
      </c>
      <c r="Q82" s="17">
        <v>0</v>
      </c>
      <c r="R82" s="17">
        <v>-164</v>
      </c>
      <c r="S82" s="12">
        <v>2462074</v>
      </c>
      <c r="T82" s="16">
        <v>1368269</v>
      </c>
      <c r="U82" s="17">
        <v>2085777</v>
      </c>
      <c r="V82" s="17">
        <v>0</v>
      </c>
      <c r="W82" s="17">
        <v>266489</v>
      </c>
      <c r="X82" s="20">
        <v>0</v>
      </c>
      <c r="Y82" s="12">
        <v>3720535</v>
      </c>
      <c r="Z82" s="16">
        <v>260415</v>
      </c>
      <c r="AA82" s="17">
        <v>68366</v>
      </c>
      <c r="AB82" s="17">
        <v>0</v>
      </c>
      <c r="AC82" s="17">
        <v>0</v>
      </c>
      <c r="AD82" s="17">
        <v>16052</v>
      </c>
      <c r="AE82" s="12">
        <v>344833</v>
      </c>
      <c r="AF82" s="16">
        <v>1902773</v>
      </c>
      <c r="AG82" s="17">
        <v>420963</v>
      </c>
      <c r="AH82" s="17">
        <v>0</v>
      </c>
      <c r="AI82" s="17">
        <v>0</v>
      </c>
      <c r="AJ82" s="17">
        <v>0</v>
      </c>
      <c r="AK82" s="12">
        <v>2323736</v>
      </c>
      <c r="AL82" s="16">
        <v>3703481</v>
      </c>
      <c r="AM82" s="17">
        <v>3796880</v>
      </c>
      <c r="AN82" s="17">
        <v>1826954</v>
      </c>
      <c r="AO82" s="17">
        <v>0</v>
      </c>
      <c r="AP82" s="17">
        <v>51013</v>
      </c>
      <c r="AQ82" s="12">
        <v>9378328</v>
      </c>
    </row>
    <row r="83" spans="1:43" x14ac:dyDescent="0.25">
      <c r="A83" s="4" t="s">
        <v>73</v>
      </c>
      <c r="B83" s="92">
        <v>26302232.289999999</v>
      </c>
      <c r="C83" s="87">
        <v>10424881.66</v>
      </c>
      <c r="D83" s="87">
        <v>25919792.350000001</v>
      </c>
      <c r="E83" s="87">
        <v>1982421.08</v>
      </c>
      <c r="F83" s="87">
        <v>4939748.78</v>
      </c>
      <c r="G83" s="93">
        <v>69569076.159999996</v>
      </c>
      <c r="H83" s="16">
        <v>691240.93</v>
      </c>
      <c r="I83" s="17">
        <v>973027.73</v>
      </c>
      <c r="J83" s="17">
        <v>0</v>
      </c>
      <c r="K83" s="17">
        <v>0</v>
      </c>
      <c r="L83" s="17">
        <v>407749.69</v>
      </c>
      <c r="M83" s="12">
        <v>2072018.35</v>
      </c>
      <c r="N83" s="16">
        <v>1432661.2</v>
      </c>
      <c r="O83" s="17">
        <v>2307593.88</v>
      </c>
      <c r="P83" s="17">
        <v>0</v>
      </c>
      <c r="Q83" s="17">
        <v>0</v>
      </c>
      <c r="R83" s="17">
        <v>94784.73</v>
      </c>
      <c r="S83" s="12">
        <v>3835039.81</v>
      </c>
      <c r="T83" s="16">
        <v>5447957.5199999996</v>
      </c>
      <c r="U83" s="17">
        <v>61072.92</v>
      </c>
      <c r="V83" s="17">
        <v>25919792.350000001</v>
      </c>
      <c r="W83" s="17">
        <v>1982421.08</v>
      </c>
      <c r="X83" s="20">
        <v>2149757.89</v>
      </c>
      <c r="Y83" s="12">
        <v>35561001.759999998</v>
      </c>
      <c r="Z83" s="16">
        <v>0</v>
      </c>
      <c r="AA83" s="17">
        <v>0</v>
      </c>
      <c r="AB83" s="17">
        <v>0</v>
      </c>
      <c r="AC83" s="17">
        <v>0</v>
      </c>
      <c r="AD83" s="17">
        <v>0</v>
      </c>
      <c r="AE83" s="12">
        <v>0</v>
      </c>
      <c r="AF83" s="16">
        <v>-815762.88</v>
      </c>
      <c r="AG83" s="17">
        <v>162613.17000000001</v>
      </c>
      <c r="AH83" s="17">
        <v>0</v>
      </c>
      <c r="AI83" s="17">
        <v>0</v>
      </c>
      <c r="AJ83" s="17">
        <v>0</v>
      </c>
      <c r="AK83" s="12">
        <v>-653149.71</v>
      </c>
      <c r="AL83" s="16">
        <v>19546135.52</v>
      </c>
      <c r="AM83" s="17">
        <v>6920573.96</v>
      </c>
      <c r="AN83" s="17">
        <v>0</v>
      </c>
      <c r="AO83" s="17">
        <v>0</v>
      </c>
      <c r="AP83" s="17">
        <v>2287456.4700000002</v>
      </c>
      <c r="AQ83" s="12">
        <v>28754165.949999999</v>
      </c>
    </row>
    <row r="84" spans="1:43" x14ac:dyDescent="0.25">
      <c r="A84" s="4" t="s">
        <v>74</v>
      </c>
      <c r="B84" s="92">
        <v>8406520</v>
      </c>
      <c r="C84" s="87">
        <v>7235193</v>
      </c>
      <c r="D84" s="87">
        <v>2215148</v>
      </c>
      <c r="E84" s="87">
        <v>1495120</v>
      </c>
      <c r="F84" s="87">
        <v>643227</v>
      </c>
      <c r="G84" s="93">
        <v>19995208</v>
      </c>
      <c r="H84" s="16">
        <v>31062</v>
      </c>
      <c r="I84" s="17">
        <v>301148</v>
      </c>
      <c r="J84" s="17">
        <v>0</v>
      </c>
      <c r="K84" s="17">
        <v>0</v>
      </c>
      <c r="L84" s="17">
        <v>282597</v>
      </c>
      <c r="M84" s="12">
        <v>614807</v>
      </c>
      <c r="N84" s="16">
        <v>588712</v>
      </c>
      <c r="O84" s="17">
        <v>558434</v>
      </c>
      <c r="P84" s="17">
        <v>0</v>
      </c>
      <c r="Q84" s="17">
        <v>0</v>
      </c>
      <c r="R84" s="17">
        <v>19551</v>
      </c>
      <c r="S84" s="12">
        <v>1166697</v>
      </c>
      <c r="T84" s="16">
        <v>1105729</v>
      </c>
      <c r="U84" s="17">
        <v>1031872</v>
      </c>
      <c r="V84" s="17">
        <v>0</v>
      </c>
      <c r="W84" s="17">
        <v>1495120</v>
      </c>
      <c r="X84" s="20">
        <v>311082</v>
      </c>
      <c r="Y84" s="12">
        <v>3943803</v>
      </c>
      <c r="Z84" s="16">
        <v>43972</v>
      </c>
      <c r="AA84" s="17">
        <v>244891</v>
      </c>
      <c r="AB84" s="17">
        <v>0</v>
      </c>
      <c r="AC84" s="17">
        <v>0</v>
      </c>
      <c r="AD84" s="17">
        <v>0</v>
      </c>
      <c r="AE84" s="12">
        <v>288863</v>
      </c>
      <c r="AF84" s="16">
        <v>5809764</v>
      </c>
      <c r="AG84" s="17">
        <v>2482579</v>
      </c>
      <c r="AH84" s="17">
        <v>2003759</v>
      </c>
      <c r="AI84" s="17">
        <v>0</v>
      </c>
      <c r="AJ84" s="17">
        <v>26530</v>
      </c>
      <c r="AK84" s="12">
        <v>10322632</v>
      </c>
      <c r="AL84" s="16">
        <v>827281</v>
      </c>
      <c r="AM84" s="17">
        <v>2616269</v>
      </c>
      <c r="AN84" s="17">
        <v>211389</v>
      </c>
      <c r="AO84" s="17">
        <v>0</v>
      </c>
      <c r="AP84" s="17">
        <v>3467</v>
      </c>
      <c r="AQ84" s="12">
        <v>3658406</v>
      </c>
    </row>
    <row r="85" spans="1:43" x14ac:dyDescent="0.25">
      <c r="A85" s="4" t="s">
        <v>75</v>
      </c>
      <c r="B85" s="92">
        <v>18256482.887864448</v>
      </c>
      <c r="C85" s="87">
        <v>10592293.786481326</v>
      </c>
      <c r="D85" s="87">
        <v>0</v>
      </c>
      <c r="E85" s="87">
        <v>0</v>
      </c>
      <c r="F85" s="87">
        <v>3264146.3207722702</v>
      </c>
      <c r="G85" s="93">
        <v>32112922.995118044</v>
      </c>
      <c r="H85" s="16">
        <v>10576275.601688119</v>
      </c>
      <c r="I85" s="17">
        <v>1856118.4834365577</v>
      </c>
      <c r="J85" s="17">
        <v>0</v>
      </c>
      <c r="K85" s="17">
        <v>0</v>
      </c>
      <c r="L85" s="17">
        <v>677459.22188837547</v>
      </c>
      <c r="M85" s="12">
        <v>13109853.307013053</v>
      </c>
      <c r="N85" s="16">
        <v>4893392.4557910673</v>
      </c>
      <c r="O85" s="17">
        <v>1611979.5376895973</v>
      </c>
      <c r="P85" s="17">
        <v>0</v>
      </c>
      <c r="Q85" s="17">
        <v>0</v>
      </c>
      <c r="R85" s="17">
        <v>1013876.5464793368</v>
      </c>
      <c r="S85" s="12">
        <v>7519248.5399600016</v>
      </c>
      <c r="T85" s="16">
        <v>1925483.3221025181</v>
      </c>
      <c r="U85" s="17">
        <v>501407.13616697438</v>
      </c>
      <c r="V85" s="17">
        <v>0</v>
      </c>
      <c r="W85" s="17">
        <v>0</v>
      </c>
      <c r="X85" s="20">
        <v>1569189.6662704472</v>
      </c>
      <c r="Y85" s="12">
        <v>3996080.1245399397</v>
      </c>
      <c r="Z85" s="16">
        <v>0</v>
      </c>
      <c r="AA85" s="17">
        <v>0</v>
      </c>
      <c r="AB85" s="17">
        <v>0</v>
      </c>
      <c r="AC85" s="17">
        <v>0</v>
      </c>
      <c r="AD85" s="17">
        <v>0</v>
      </c>
      <c r="AE85" s="12">
        <v>0</v>
      </c>
      <c r="AF85" s="16">
        <v>351987.62815326778</v>
      </c>
      <c r="AG85" s="17">
        <v>1484303.3234608849</v>
      </c>
      <c r="AH85" s="17">
        <v>0</v>
      </c>
      <c r="AI85" s="17">
        <v>0</v>
      </c>
      <c r="AJ85" s="17">
        <v>3620.8861341108795</v>
      </c>
      <c r="AK85" s="12">
        <v>1839911.8377482635</v>
      </c>
      <c r="AL85" s="16">
        <v>509343.88012947486</v>
      </c>
      <c r="AM85" s="17">
        <v>5138485.3057273123</v>
      </c>
      <c r="AN85" s="17">
        <v>0</v>
      </c>
      <c r="AO85" s="17">
        <v>0</v>
      </c>
      <c r="AP85" s="17">
        <v>0</v>
      </c>
      <c r="AQ85" s="12">
        <v>5647829.1858567875</v>
      </c>
    </row>
    <row r="86" spans="1:43" x14ac:dyDescent="0.25">
      <c r="A86" s="4" t="s">
        <v>76</v>
      </c>
      <c r="B86" s="92">
        <v>12720643</v>
      </c>
      <c r="C86" s="87">
        <v>6211607</v>
      </c>
      <c r="D86" s="87">
        <v>1923053</v>
      </c>
      <c r="E86" s="87">
        <v>1604527</v>
      </c>
      <c r="F86" s="87">
        <v>0</v>
      </c>
      <c r="G86" s="93">
        <v>22459830</v>
      </c>
      <c r="H86" s="16">
        <v>2290603</v>
      </c>
      <c r="I86" s="17">
        <v>748382</v>
      </c>
      <c r="J86" s="17">
        <v>1923053</v>
      </c>
      <c r="K86" s="17">
        <v>0</v>
      </c>
      <c r="L86" s="17">
        <v>0</v>
      </c>
      <c r="M86" s="12">
        <v>4962038</v>
      </c>
      <c r="N86" s="16">
        <v>3995945</v>
      </c>
      <c r="O86" s="17">
        <v>1624283</v>
      </c>
      <c r="P86" s="17">
        <v>0</v>
      </c>
      <c r="Q86" s="17">
        <v>0</v>
      </c>
      <c r="R86" s="17">
        <v>0</v>
      </c>
      <c r="S86" s="12">
        <v>5620228</v>
      </c>
      <c r="T86" s="16">
        <v>2734714</v>
      </c>
      <c r="U86" s="17">
        <v>1863736</v>
      </c>
      <c r="V86" s="17">
        <v>0</v>
      </c>
      <c r="W86" s="17">
        <v>1604527</v>
      </c>
      <c r="X86" s="20">
        <v>0</v>
      </c>
      <c r="Y86" s="12">
        <v>6202977</v>
      </c>
      <c r="Z86" s="16">
        <v>0</v>
      </c>
      <c r="AA86" s="17">
        <v>0</v>
      </c>
      <c r="AB86" s="17">
        <v>0</v>
      </c>
      <c r="AC86" s="17">
        <v>0</v>
      </c>
      <c r="AD86" s="17">
        <v>0</v>
      </c>
      <c r="AE86" s="12">
        <v>0</v>
      </c>
      <c r="AF86" s="16">
        <v>0</v>
      </c>
      <c r="AG86" s="17">
        <v>0</v>
      </c>
      <c r="AH86" s="17">
        <v>0</v>
      </c>
      <c r="AI86" s="17">
        <v>0</v>
      </c>
      <c r="AJ86" s="17">
        <v>0</v>
      </c>
      <c r="AK86" s="12">
        <v>0</v>
      </c>
      <c r="AL86" s="16">
        <v>3699381</v>
      </c>
      <c r="AM86" s="17">
        <v>1975206</v>
      </c>
      <c r="AN86" s="17">
        <v>0</v>
      </c>
      <c r="AO86" s="17">
        <v>0</v>
      </c>
      <c r="AP86" s="17">
        <v>0</v>
      </c>
      <c r="AQ86" s="12">
        <v>5674587</v>
      </c>
    </row>
    <row r="87" spans="1:43" x14ac:dyDescent="0.25">
      <c r="A87" s="4" t="s">
        <v>77</v>
      </c>
      <c r="B87" s="92">
        <v>21968254.659999996</v>
      </c>
      <c r="C87" s="87">
        <v>16490181.300000001</v>
      </c>
      <c r="D87" s="87">
        <v>1473742.63</v>
      </c>
      <c r="E87" s="87">
        <v>1247359.71</v>
      </c>
      <c r="F87" s="87">
        <v>1983687.38</v>
      </c>
      <c r="G87" s="93">
        <v>43163225.679999992</v>
      </c>
      <c r="H87" s="16">
        <v>3268456.5499999984</v>
      </c>
      <c r="I87" s="17">
        <v>1758857.2399999998</v>
      </c>
      <c r="J87" s="17">
        <v>0</v>
      </c>
      <c r="K87" s="17">
        <v>0</v>
      </c>
      <c r="L87" s="17">
        <v>168152.82000000004</v>
      </c>
      <c r="M87" s="12">
        <v>5195466.6099999985</v>
      </c>
      <c r="N87" s="16">
        <v>2736582.33</v>
      </c>
      <c r="O87" s="17">
        <v>472181.7699999999</v>
      </c>
      <c r="P87" s="17">
        <v>0</v>
      </c>
      <c r="Q87" s="17">
        <v>0</v>
      </c>
      <c r="R87" s="17">
        <v>211584.31999999998</v>
      </c>
      <c r="S87" s="12">
        <v>3420348.42</v>
      </c>
      <c r="T87" s="16">
        <v>2422662.0799999996</v>
      </c>
      <c r="U87" s="17">
        <v>1571751.7999999998</v>
      </c>
      <c r="V87" s="17">
        <v>0</v>
      </c>
      <c r="W87" s="17">
        <v>1247359.71</v>
      </c>
      <c r="X87" s="20">
        <v>1025415.49</v>
      </c>
      <c r="Y87" s="12">
        <v>6267189.0800000001</v>
      </c>
      <c r="Z87" s="16">
        <v>35249.799999999996</v>
      </c>
      <c r="AA87" s="17">
        <v>4438262.6100000003</v>
      </c>
      <c r="AB87" s="17">
        <v>0</v>
      </c>
      <c r="AC87" s="17">
        <v>0</v>
      </c>
      <c r="AD87" s="17">
        <v>0</v>
      </c>
      <c r="AE87" s="12">
        <v>4473512.41</v>
      </c>
      <c r="AF87" s="16">
        <v>8748846.3799999971</v>
      </c>
      <c r="AG87" s="17">
        <v>2441119.34</v>
      </c>
      <c r="AH87" s="17">
        <v>0</v>
      </c>
      <c r="AI87" s="17">
        <v>0</v>
      </c>
      <c r="AJ87" s="17">
        <v>553828.58000000007</v>
      </c>
      <c r="AK87" s="12">
        <v>11743794.299999997</v>
      </c>
      <c r="AL87" s="16">
        <v>4756457.5200000005</v>
      </c>
      <c r="AM87" s="17">
        <v>5808008.540000001</v>
      </c>
      <c r="AN87" s="17">
        <v>1473742.63</v>
      </c>
      <c r="AO87" s="17">
        <v>0</v>
      </c>
      <c r="AP87" s="17">
        <v>24706.170000000002</v>
      </c>
      <c r="AQ87" s="12">
        <v>12062914.860000001</v>
      </c>
    </row>
    <row r="88" spans="1:43" x14ac:dyDescent="0.25">
      <c r="A88" s="4" t="s">
        <v>78</v>
      </c>
      <c r="B88" s="92">
        <v>1601417</v>
      </c>
      <c r="C88" s="87">
        <v>1042578</v>
      </c>
      <c r="D88" s="87">
        <v>125687</v>
      </c>
      <c r="E88" s="87">
        <v>77867</v>
      </c>
      <c r="F88" s="87">
        <v>651669</v>
      </c>
      <c r="G88" s="93">
        <v>3499218</v>
      </c>
      <c r="H88" s="16">
        <v>641905</v>
      </c>
      <c r="I88" s="17">
        <v>338985</v>
      </c>
      <c r="J88" s="17">
        <v>65935</v>
      </c>
      <c r="K88" s="17">
        <v>0</v>
      </c>
      <c r="L88" s="17">
        <v>468844</v>
      </c>
      <c r="M88" s="12">
        <v>1515669</v>
      </c>
      <c r="N88" s="16">
        <v>208470</v>
      </c>
      <c r="O88" s="17">
        <v>73418</v>
      </c>
      <c r="P88" s="17">
        <v>1569</v>
      </c>
      <c r="Q88" s="17">
        <v>0</v>
      </c>
      <c r="R88" s="17">
        <v>14211</v>
      </c>
      <c r="S88" s="12">
        <v>297668</v>
      </c>
      <c r="T88" s="16">
        <v>485053</v>
      </c>
      <c r="U88" s="17">
        <v>57865</v>
      </c>
      <c r="V88" s="17">
        <v>0</v>
      </c>
      <c r="W88" s="17">
        <v>77867</v>
      </c>
      <c r="X88" s="20">
        <v>156445</v>
      </c>
      <c r="Y88" s="12">
        <v>777230</v>
      </c>
      <c r="Z88" s="16">
        <v>84037</v>
      </c>
      <c r="AA88" s="17">
        <v>339831</v>
      </c>
      <c r="AB88" s="17">
        <v>0</v>
      </c>
      <c r="AC88" s="17">
        <v>0</v>
      </c>
      <c r="AD88" s="17">
        <v>0</v>
      </c>
      <c r="AE88" s="12">
        <v>423868</v>
      </c>
      <c r="AF88" s="16">
        <v>181952</v>
      </c>
      <c r="AG88" s="17">
        <v>17020</v>
      </c>
      <c r="AH88" s="17">
        <v>0</v>
      </c>
      <c r="AI88" s="17">
        <v>0</v>
      </c>
      <c r="AJ88" s="17">
        <v>6816</v>
      </c>
      <c r="AK88" s="12">
        <v>205788</v>
      </c>
      <c r="AL88" s="16">
        <v>0</v>
      </c>
      <c r="AM88" s="17">
        <v>215459</v>
      </c>
      <c r="AN88" s="17">
        <v>58183</v>
      </c>
      <c r="AO88" s="17">
        <v>0</v>
      </c>
      <c r="AP88" s="17">
        <v>5353</v>
      </c>
      <c r="AQ88" s="12">
        <v>278995</v>
      </c>
    </row>
    <row r="89" spans="1:43" x14ac:dyDescent="0.25">
      <c r="A89" s="5"/>
      <c r="B89" s="94"/>
      <c r="C89" s="88"/>
      <c r="D89" s="88"/>
      <c r="E89" s="88"/>
      <c r="F89" s="88"/>
      <c r="G89" s="95"/>
      <c r="H89" s="18"/>
      <c r="I89" s="19"/>
      <c r="J89" s="19"/>
      <c r="K89" s="19"/>
      <c r="L89" s="19"/>
      <c r="M89" s="13"/>
      <c r="N89" s="18"/>
      <c r="O89" s="19"/>
      <c r="P89" s="19"/>
      <c r="Q89" s="19"/>
      <c r="R89" s="19"/>
      <c r="S89" s="13"/>
      <c r="T89" s="18"/>
      <c r="U89" s="19"/>
      <c r="V89" s="19"/>
      <c r="W89" s="19"/>
      <c r="X89" s="19"/>
      <c r="Y89" s="13"/>
      <c r="Z89" s="18"/>
      <c r="AA89" s="19"/>
      <c r="AB89" s="19"/>
      <c r="AC89" s="19"/>
      <c r="AD89" s="19"/>
      <c r="AE89" s="13"/>
      <c r="AF89" s="18"/>
      <c r="AG89" s="19"/>
      <c r="AH89" s="19"/>
      <c r="AI89" s="19"/>
      <c r="AJ89" s="19"/>
      <c r="AK89" s="13"/>
      <c r="AL89" s="18"/>
      <c r="AM89" s="19"/>
      <c r="AN89" s="19"/>
      <c r="AO89" s="19"/>
      <c r="AP89" s="19"/>
      <c r="AQ89" s="13"/>
    </row>
    <row r="90" spans="1:43" x14ac:dyDescent="0.25">
      <c r="A90" s="30"/>
      <c r="B90" s="31">
        <f>SUM(B9:B89)</f>
        <v>768237320.45044386</v>
      </c>
      <c r="C90" s="32">
        <f t="shared" ref="C90:G90" si="0">SUM(C9:C89)</f>
        <v>549470679.06585217</v>
      </c>
      <c r="D90" s="32">
        <f t="shared" si="0"/>
        <v>255852333.01609027</v>
      </c>
      <c r="E90" s="32">
        <f t="shared" si="0"/>
        <v>51786622.710000016</v>
      </c>
      <c r="F90" s="32">
        <f t="shared" si="0"/>
        <v>99880195.626488835</v>
      </c>
      <c r="G90" s="33">
        <f t="shared" si="0"/>
        <v>1725227150.8688755</v>
      </c>
      <c r="H90" s="31">
        <f t="shared" ref="H90:M90" si="1">SUM(H9:H89)</f>
        <v>94904766.741583496</v>
      </c>
      <c r="I90" s="32">
        <f t="shared" ref="I90:J90" si="2">SUM(I9:I89)</f>
        <v>54897246.506001815</v>
      </c>
      <c r="J90" s="32">
        <f t="shared" si="2"/>
        <v>7177927.2727097701</v>
      </c>
      <c r="K90" s="32">
        <f t="shared" ref="K90" si="3">SUM(K9:K89)</f>
        <v>821250</v>
      </c>
      <c r="L90" s="32">
        <f t="shared" si="1"/>
        <v>20349027.936342541</v>
      </c>
      <c r="M90" s="33">
        <f t="shared" si="1"/>
        <v>178150218.45663759</v>
      </c>
      <c r="N90" s="31">
        <f t="shared" ref="N90" si="4">SUM(N9:N89)</f>
        <v>108440967.97906855</v>
      </c>
      <c r="O90" s="32">
        <f t="shared" ref="O90:Q90" si="5">SUM(O9:O89)</f>
        <v>51612754.174229115</v>
      </c>
      <c r="P90" s="32">
        <f t="shared" si="5"/>
        <v>1692343.0617966526</v>
      </c>
      <c r="Q90" s="32">
        <f t="shared" si="5"/>
        <v>377011.74</v>
      </c>
      <c r="R90" s="32">
        <f t="shared" ref="R90:T90" si="6">SUM(R9:R89)</f>
        <v>7994030.3700866764</v>
      </c>
      <c r="S90" s="33">
        <f t="shared" si="6"/>
        <v>170117107.32518092</v>
      </c>
      <c r="T90" s="31">
        <f t="shared" si="6"/>
        <v>148113812.92890939</v>
      </c>
      <c r="U90" s="32">
        <f t="shared" ref="U90:W90" si="7">SUM(U9:U89)</f>
        <v>99041696.80027023</v>
      </c>
      <c r="V90" s="32">
        <f t="shared" si="7"/>
        <v>84668666.963200003</v>
      </c>
      <c r="W90" s="32">
        <f t="shared" si="7"/>
        <v>43674950.850000001</v>
      </c>
      <c r="X90" s="32">
        <f t="shared" ref="X90:Z90" si="8">SUM(X9:X89)</f>
        <v>42767688.576509207</v>
      </c>
      <c r="Y90" s="33">
        <f t="shared" si="8"/>
        <v>418266816.11888868</v>
      </c>
      <c r="Z90" s="31">
        <f t="shared" si="8"/>
        <v>3577903.4499999997</v>
      </c>
      <c r="AA90" s="32">
        <f t="shared" ref="AA90:AC90" si="9">SUM(AA9:AA89)</f>
        <v>21224208.949999999</v>
      </c>
      <c r="AB90" s="32">
        <f t="shared" si="9"/>
        <v>78472.320000000007</v>
      </c>
      <c r="AC90" s="32">
        <f t="shared" si="9"/>
        <v>0</v>
      </c>
      <c r="AD90" s="32">
        <f t="shared" ref="AD90:AF90" si="10">SUM(AD9:AD89)</f>
        <v>704521.64999999991</v>
      </c>
      <c r="AE90" s="33">
        <f t="shared" si="10"/>
        <v>25585106.369999997</v>
      </c>
      <c r="AF90" s="31">
        <f t="shared" si="10"/>
        <v>223532486.51320919</v>
      </c>
      <c r="AG90" s="32">
        <f t="shared" ref="AG90:AI90" si="11">SUM(AG9:AG89)</f>
        <v>103991877.28942643</v>
      </c>
      <c r="AH90" s="32">
        <f t="shared" si="11"/>
        <v>30597570.126767639</v>
      </c>
      <c r="AI90" s="32">
        <f t="shared" si="11"/>
        <v>3414099.6900000004</v>
      </c>
      <c r="AJ90" s="32">
        <f t="shared" ref="AJ90:AL90" si="12">SUM(AJ9:AJ89)</f>
        <v>13217304.859253544</v>
      </c>
      <c r="AK90" s="33">
        <f t="shared" si="12"/>
        <v>374753338.47865695</v>
      </c>
      <c r="AL90" s="31">
        <f t="shared" si="12"/>
        <v>189667382.83767322</v>
      </c>
      <c r="AM90" s="32">
        <f t="shared" ref="AM90:AO90" si="13">SUM(AM9:AM89)</f>
        <v>218702895.34592465</v>
      </c>
      <c r="AN90" s="32">
        <f t="shared" si="13"/>
        <v>131637353.27161622</v>
      </c>
      <c r="AO90" s="32">
        <f t="shared" si="13"/>
        <v>3499310.43</v>
      </c>
      <c r="AP90" s="32">
        <f t="shared" ref="AP90:AQ90" si="14">SUM(AP9:AP89)</f>
        <v>14847622.234296858</v>
      </c>
      <c r="AQ90" s="33">
        <f t="shared" si="14"/>
        <v>558354564.11951101</v>
      </c>
    </row>
    <row r="91" spans="1:43"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Q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43" width="12.6640625" style="9"/>
    <col min="44" max="16384" width="12.6640625" style="6"/>
  </cols>
  <sheetData>
    <row r="1" spans="1:43"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3" x14ac:dyDescent="0.25">
      <c r="A3" s="28" t="str">
        <f>'Total Exp'!A3</f>
        <v>2016-17</v>
      </c>
    </row>
    <row r="4" spans="1:43" ht="15.6" x14ac:dyDescent="0.3">
      <c r="A4" s="82" t="s">
        <v>122</v>
      </c>
      <c r="B4" s="83"/>
      <c r="C4" s="83"/>
      <c r="D4" s="83"/>
      <c r="E4" s="83"/>
      <c r="F4" s="83"/>
      <c r="G4" s="84"/>
      <c r="H4" s="85"/>
      <c r="I4" s="83"/>
      <c r="J4" s="83"/>
      <c r="K4" s="83"/>
      <c r="L4" s="83"/>
      <c r="M4" s="83"/>
      <c r="N4" s="85"/>
      <c r="O4" s="83"/>
      <c r="P4" s="83"/>
      <c r="Q4" s="83"/>
      <c r="R4" s="83"/>
      <c r="S4" s="83"/>
      <c r="T4" s="85"/>
      <c r="U4" s="83"/>
      <c r="V4" s="83"/>
      <c r="W4" s="83"/>
      <c r="X4" s="83"/>
      <c r="Y4" s="83"/>
      <c r="Z4" s="85"/>
      <c r="AA4" s="83"/>
      <c r="AB4" s="83"/>
      <c r="AC4" s="83"/>
      <c r="AD4" s="83"/>
      <c r="AE4" s="83"/>
      <c r="AF4" s="85"/>
      <c r="AG4" s="83"/>
      <c r="AH4" s="83"/>
      <c r="AI4" s="83"/>
      <c r="AJ4" s="83"/>
      <c r="AK4" s="83"/>
      <c r="AL4" s="85"/>
      <c r="AM4" s="83"/>
      <c r="AN4" s="83"/>
      <c r="AO4" s="83"/>
      <c r="AP4" s="83"/>
      <c r="AQ4" s="84" t="s">
        <v>287</v>
      </c>
    </row>
    <row r="5" spans="1:43" s="60" customFormat="1" ht="13.2" x14ac:dyDescent="0.25">
      <c r="A5" s="49"/>
      <c r="B5" s="61" t="s">
        <v>152</v>
      </c>
      <c r="C5" s="62"/>
      <c r="D5" s="62"/>
      <c r="E5" s="62"/>
      <c r="F5" s="62"/>
      <c r="G5" s="63"/>
      <c r="H5" s="64" t="s">
        <v>131</v>
      </c>
      <c r="I5" s="65"/>
      <c r="J5" s="65"/>
      <c r="K5" s="65"/>
      <c r="L5" s="65"/>
      <c r="M5" s="66"/>
      <c r="N5" s="64" t="s">
        <v>133</v>
      </c>
      <c r="O5" s="65"/>
      <c r="P5" s="65"/>
      <c r="Q5" s="65"/>
      <c r="R5" s="65"/>
      <c r="S5" s="66"/>
      <c r="T5" s="64" t="s">
        <v>135</v>
      </c>
      <c r="U5" s="65"/>
      <c r="V5" s="65"/>
      <c r="W5" s="65"/>
      <c r="X5" s="65"/>
      <c r="Y5" s="66"/>
      <c r="Z5" s="64" t="s">
        <v>137</v>
      </c>
      <c r="AA5" s="65"/>
      <c r="AB5" s="65"/>
      <c r="AC5" s="65"/>
      <c r="AD5" s="65"/>
      <c r="AE5" s="66"/>
      <c r="AF5" s="65" t="s">
        <v>138</v>
      </c>
      <c r="AG5" s="65"/>
      <c r="AH5" s="65"/>
      <c r="AI5" s="65"/>
      <c r="AJ5" s="65"/>
      <c r="AK5" s="66"/>
      <c r="AL5" s="65" t="s">
        <v>139</v>
      </c>
      <c r="AM5" s="65"/>
      <c r="AN5" s="65"/>
      <c r="AO5" s="65"/>
      <c r="AP5" s="65"/>
      <c r="AQ5" s="66"/>
    </row>
    <row r="6" spans="1:43" s="60" customFormat="1" ht="13.2" x14ac:dyDescent="0.25">
      <c r="A6" s="49"/>
      <c r="B6" s="50" t="str">
        <f>$A$4&amp;" Total"</f>
        <v>Family &amp; Community Services Total</v>
      </c>
      <c r="C6" s="51"/>
      <c r="D6" s="51"/>
      <c r="E6" s="51"/>
      <c r="F6" s="51"/>
      <c r="G6" s="52"/>
      <c r="H6" s="50" t="s">
        <v>132</v>
      </c>
      <c r="I6" s="51"/>
      <c r="J6" s="51"/>
      <c r="K6" s="51"/>
      <c r="L6" s="51"/>
      <c r="M6" s="52"/>
      <c r="N6" s="50" t="s">
        <v>134</v>
      </c>
      <c r="O6" s="51"/>
      <c r="P6" s="51"/>
      <c r="Q6" s="51"/>
      <c r="R6" s="51"/>
      <c r="S6" s="52"/>
      <c r="T6" s="50" t="s">
        <v>136</v>
      </c>
      <c r="U6" s="51"/>
      <c r="V6" s="51"/>
      <c r="W6" s="51"/>
      <c r="X6" s="51"/>
      <c r="Y6" s="52"/>
      <c r="Z6" s="50" t="s">
        <v>140</v>
      </c>
      <c r="AA6" s="51"/>
      <c r="AB6" s="51"/>
      <c r="AC6" s="51"/>
      <c r="AD6" s="51"/>
      <c r="AE6" s="52"/>
      <c r="AF6" s="51" t="s">
        <v>141</v>
      </c>
      <c r="AG6" s="51"/>
      <c r="AH6" s="51"/>
      <c r="AI6" s="51"/>
      <c r="AJ6" s="51"/>
      <c r="AK6" s="52"/>
      <c r="AL6" s="55" t="s">
        <v>142</v>
      </c>
      <c r="AM6" s="51"/>
      <c r="AN6" s="51"/>
      <c r="AO6" s="51"/>
      <c r="AP6" s="51"/>
      <c r="AQ6" s="52"/>
    </row>
    <row r="7" spans="1:43"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c r="T7" s="42" t="s">
        <v>87</v>
      </c>
      <c r="U7" s="43" t="s">
        <v>88</v>
      </c>
      <c r="V7" s="43" t="s">
        <v>89</v>
      </c>
      <c r="W7" s="43" t="s">
        <v>90</v>
      </c>
      <c r="X7" s="43" t="s">
        <v>91</v>
      </c>
      <c r="Y7" s="58" t="s">
        <v>92</v>
      </c>
      <c r="Z7" s="42" t="s">
        <v>87</v>
      </c>
      <c r="AA7" s="43" t="s">
        <v>88</v>
      </c>
      <c r="AB7" s="43" t="s">
        <v>89</v>
      </c>
      <c r="AC7" s="43" t="s">
        <v>90</v>
      </c>
      <c r="AD7" s="43" t="s">
        <v>91</v>
      </c>
      <c r="AE7" s="58" t="s">
        <v>92</v>
      </c>
      <c r="AF7" s="42" t="s">
        <v>87</v>
      </c>
      <c r="AG7" s="43" t="s">
        <v>88</v>
      </c>
      <c r="AH7" s="43" t="s">
        <v>89</v>
      </c>
      <c r="AI7" s="43" t="s">
        <v>90</v>
      </c>
      <c r="AJ7" s="43" t="s">
        <v>91</v>
      </c>
      <c r="AK7" s="58" t="s">
        <v>92</v>
      </c>
      <c r="AL7" s="42" t="s">
        <v>87</v>
      </c>
      <c r="AM7" s="43" t="s">
        <v>88</v>
      </c>
      <c r="AN7" s="43" t="s">
        <v>89</v>
      </c>
      <c r="AO7" s="43" t="s">
        <v>90</v>
      </c>
      <c r="AP7" s="43" t="s">
        <v>91</v>
      </c>
      <c r="AQ7" s="58" t="s">
        <v>92</v>
      </c>
    </row>
    <row r="8" spans="1:43"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c r="T8" s="46" t="s">
        <v>79</v>
      </c>
      <c r="U8" s="47" t="s">
        <v>80</v>
      </c>
      <c r="V8" s="47" t="s">
        <v>81</v>
      </c>
      <c r="W8" s="47" t="s">
        <v>82</v>
      </c>
      <c r="X8" s="47" t="s">
        <v>83</v>
      </c>
      <c r="Y8" s="54" t="s">
        <v>84</v>
      </c>
      <c r="Z8" s="46" t="s">
        <v>79</v>
      </c>
      <c r="AA8" s="47" t="s">
        <v>80</v>
      </c>
      <c r="AB8" s="47" t="s">
        <v>81</v>
      </c>
      <c r="AC8" s="47" t="s">
        <v>82</v>
      </c>
      <c r="AD8" s="47" t="s">
        <v>83</v>
      </c>
      <c r="AE8" s="54" t="s">
        <v>84</v>
      </c>
      <c r="AF8" s="46" t="s">
        <v>79</v>
      </c>
      <c r="AG8" s="47" t="s">
        <v>80</v>
      </c>
      <c r="AH8" s="47" t="s">
        <v>81</v>
      </c>
      <c r="AI8" s="47" t="s">
        <v>82</v>
      </c>
      <c r="AJ8" s="47" t="s">
        <v>83</v>
      </c>
      <c r="AK8" s="54" t="s">
        <v>84</v>
      </c>
      <c r="AL8" s="46" t="s">
        <v>79</v>
      </c>
      <c r="AM8" s="47" t="s">
        <v>80</v>
      </c>
      <c r="AN8" s="47" t="s">
        <v>81</v>
      </c>
      <c r="AO8" s="47" t="s">
        <v>82</v>
      </c>
      <c r="AP8" s="47" t="s">
        <v>83</v>
      </c>
      <c r="AQ8" s="54" t="s">
        <v>84</v>
      </c>
    </row>
    <row r="9" spans="1:43" x14ac:dyDescent="0.25">
      <c r="A9" s="3"/>
      <c r="B9" s="89"/>
      <c r="C9" s="90"/>
      <c r="D9" s="90"/>
      <c r="E9" s="90"/>
      <c r="F9" s="90"/>
      <c r="G9" s="91"/>
      <c r="H9" s="14"/>
      <c r="I9" s="15"/>
      <c r="J9" s="15"/>
      <c r="K9" s="15"/>
      <c r="L9" s="15"/>
      <c r="M9" s="11"/>
      <c r="N9" s="14"/>
      <c r="O9" s="15"/>
      <c r="P9" s="15"/>
      <c r="Q9" s="15"/>
      <c r="R9" s="15"/>
      <c r="S9" s="11"/>
      <c r="T9" s="14"/>
      <c r="U9" s="15"/>
      <c r="V9" s="15"/>
      <c r="W9" s="15"/>
      <c r="X9" s="15"/>
      <c r="Y9" s="11"/>
      <c r="Z9" s="14"/>
      <c r="AA9" s="15"/>
      <c r="AB9" s="15"/>
      <c r="AC9" s="15"/>
      <c r="AD9" s="15"/>
      <c r="AE9" s="11"/>
      <c r="AF9" s="14"/>
      <c r="AG9" s="15"/>
      <c r="AH9" s="15"/>
      <c r="AI9" s="15"/>
      <c r="AJ9" s="15"/>
      <c r="AK9" s="11"/>
      <c r="AL9" s="14"/>
      <c r="AM9" s="15"/>
      <c r="AN9" s="15"/>
      <c r="AO9" s="15"/>
      <c r="AP9" s="15"/>
      <c r="AQ9" s="11"/>
    </row>
    <row r="10" spans="1:43" x14ac:dyDescent="0.25">
      <c r="A10" s="4" t="s">
        <v>1</v>
      </c>
      <c r="B10" s="92">
        <v>386144</v>
      </c>
      <c r="C10" s="87">
        <v>191084</v>
      </c>
      <c r="D10" s="87">
        <v>0</v>
      </c>
      <c r="E10" s="87">
        <v>0</v>
      </c>
      <c r="F10" s="87">
        <v>90012</v>
      </c>
      <c r="G10" s="93">
        <v>667240</v>
      </c>
      <c r="H10" s="16">
        <v>5859</v>
      </c>
      <c r="I10" s="17">
        <v>1934</v>
      </c>
      <c r="J10" s="17">
        <v>0</v>
      </c>
      <c r="K10" s="17">
        <v>0</v>
      </c>
      <c r="L10" s="17">
        <v>0</v>
      </c>
      <c r="M10" s="12">
        <v>7793</v>
      </c>
      <c r="N10" s="16">
        <v>241085</v>
      </c>
      <c r="O10" s="17">
        <v>-122</v>
      </c>
      <c r="P10" s="17">
        <v>0</v>
      </c>
      <c r="Q10" s="17">
        <v>0</v>
      </c>
      <c r="R10" s="17">
        <v>0</v>
      </c>
      <c r="S10" s="12">
        <v>240963</v>
      </c>
      <c r="T10" s="16">
        <v>139200</v>
      </c>
      <c r="U10" s="17">
        <v>189272</v>
      </c>
      <c r="V10" s="17">
        <v>0</v>
      </c>
      <c r="W10" s="17">
        <v>0</v>
      </c>
      <c r="X10" s="17">
        <v>90012</v>
      </c>
      <c r="Y10" s="12">
        <v>418484</v>
      </c>
      <c r="Z10" s="16">
        <v>0</v>
      </c>
      <c r="AA10" s="17">
        <v>0</v>
      </c>
      <c r="AB10" s="17">
        <v>0</v>
      </c>
      <c r="AC10" s="17">
        <v>0</v>
      </c>
      <c r="AD10" s="17">
        <v>0</v>
      </c>
      <c r="AE10" s="12">
        <v>0</v>
      </c>
      <c r="AF10" s="16">
        <v>0</v>
      </c>
      <c r="AG10" s="17">
        <v>0</v>
      </c>
      <c r="AH10" s="17">
        <v>0</v>
      </c>
      <c r="AI10" s="17">
        <v>0</v>
      </c>
      <c r="AJ10" s="17">
        <v>0</v>
      </c>
      <c r="AK10" s="12">
        <v>0</v>
      </c>
      <c r="AL10" s="16">
        <v>0</v>
      </c>
      <c r="AM10" s="17">
        <v>0</v>
      </c>
      <c r="AN10" s="17">
        <v>0</v>
      </c>
      <c r="AO10" s="17">
        <v>0</v>
      </c>
      <c r="AP10" s="17">
        <v>0</v>
      </c>
      <c r="AQ10" s="12">
        <v>0</v>
      </c>
    </row>
    <row r="11" spans="1:43" x14ac:dyDescent="0.25">
      <c r="A11" s="4" t="s">
        <v>2</v>
      </c>
      <c r="B11" s="92">
        <v>418546.75</v>
      </c>
      <c r="C11" s="87">
        <v>108283.31</v>
      </c>
      <c r="D11" s="87">
        <v>33141.1</v>
      </c>
      <c r="E11" s="87">
        <v>0</v>
      </c>
      <c r="F11" s="87">
        <v>12915.920000000002</v>
      </c>
      <c r="G11" s="93">
        <v>572887.07999999996</v>
      </c>
      <c r="H11" s="16">
        <v>0</v>
      </c>
      <c r="I11" s="17">
        <v>0</v>
      </c>
      <c r="J11" s="17">
        <v>0</v>
      </c>
      <c r="K11" s="17">
        <v>0</v>
      </c>
      <c r="L11" s="17">
        <v>0</v>
      </c>
      <c r="M11" s="12">
        <v>0</v>
      </c>
      <c r="N11" s="16">
        <v>368373.24</v>
      </c>
      <c r="O11" s="17">
        <v>25439.489999999998</v>
      </c>
      <c r="P11" s="17">
        <v>0</v>
      </c>
      <c r="Q11" s="17">
        <v>0</v>
      </c>
      <c r="R11" s="17">
        <v>1350.6100000000001</v>
      </c>
      <c r="S11" s="12">
        <v>395163.33999999997</v>
      </c>
      <c r="T11" s="16">
        <v>0</v>
      </c>
      <c r="U11" s="17">
        <v>32365.19</v>
      </c>
      <c r="V11" s="17">
        <v>0</v>
      </c>
      <c r="W11" s="17">
        <v>0</v>
      </c>
      <c r="X11" s="17">
        <v>1948</v>
      </c>
      <c r="Y11" s="12">
        <v>34313.19</v>
      </c>
      <c r="Z11" s="16">
        <v>1622.9</v>
      </c>
      <c r="AA11" s="17">
        <v>3279.4399999999996</v>
      </c>
      <c r="AB11" s="17">
        <v>27066</v>
      </c>
      <c r="AC11" s="17">
        <v>0</v>
      </c>
      <c r="AD11" s="17">
        <v>8756.44</v>
      </c>
      <c r="AE11" s="12">
        <v>40724.78</v>
      </c>
      <c r="AF11" s="16">
        <v>0</v>
      </c>
      <c r="AG11" s="17">
        <v>0</v>
      </c>
      <c r="AH11" s="17">
        <v>0</v>
      </c>
      <c r="AI11" s="17">
        <v>0</v>
      </c>
      <c r="AJ11" s="17">
        <v>0</v>
      </c>
      <c r="AK11" s="12">
        <v>0</v>
      </c>
      <c r="AL11" s="16">
        <v>48550.61</v>
      </c>
      <c r="AM11" s="17">
        <v>47199.19</v>
      </c>
      <c r="AN11" s="17">
        <v>6075.1</v>
      </c>
      <c r="AO11" s="17">
        <v>0</v>
      </c>
      <c r="AP11" s="17">
        <v>860.87</v>
      </c>
      <c r="AQ11" s="12">
        <v>102685.77</v>
      </c>
    </row>
    <row r="12" spans="1:43" x14ac:dyDescent="0.25">
      <c r="A12" s="4" t="s">
        <v>3</v>
      </c>
      <c r="B12" s="92">
        <v>8040758</v>
      </c>
      <c r="C12" s="87">
        <v>4416964</v>
      </c>
      <c r="D12" s="87">
        <v>0</v>
      </c>
      <c r="E12" s="87">
        <v>0</v>
      </c>
      <c r="F12" s="87">
        <v>12965</v>
      </c>
      <c r="G12" s="93">
        <v>12470687</v>
      </c>
      <c r="H12" s="16">
        <v>4249356</v>
      </c>
      <c r="I12" s="17">
        <v>2946642</v>
      </c>
      <c r="J12" s="17">
        <v>0</v>
      </c>
      <c r="K12" s="17">
        <v>0</v>
      </c>
      <c r="L12" s="17">
        <v>12765</v>
      </c>
      <c r="M12" s="12">
        <v>7208763</v>
      </c>
      <c r="N12" s="16">
        <v>1757676</v>
      </c>
      <c r="O12" s="17">
        <v>170865</v>
      </c>
      <c r="P12" s="17">
        <v>0</v>
      </c>
      <c r="Q12" s="17">
        <v>0</v>
      </c>
      <c r="R12" s="17">
        <v>200</v>
      </c>
      <c r="S12" s="12">
        <v>1928741</v>
      </c>
      <c r="T12" s="16">
        <v>1046891</v>
      </c>
      <c r="U12" s="17">
        <v>416660</v>
      </c>
      <c r="V12" s="17">
        <v>0</v>
      </c>
      <c r="W12" s="17">
        <v>0</v>
      </c>
      <c r="X12" s="17">
        <v>0</v>
      </c>
      <c r="Y12" s="12">
        <v>1463551</v>
      </c>
      <c r="Z12" s="16">
        <v>62148</v>
      </c>
      <c r="AA12" s="17">
        <v>29631</v>
      </c>
      <c r="AB12" s="17">
        <v>0</v>
      </c>
      <c r="AC12" s="17">
        <v>0</v>
      </c>
      <c r="AD12" s="17">
        <v>0</v>
      </c>
      <c r="AE12" s="12">
        <v>91779</v>
      </c>
      <c r="AF12" s="16">
        <v>0</v>
      </c>
      <c r="AG12" s="17">
        <v>0</v>
      </c>
      <c r="AH12" s="17">
        <v>0</v>
      </c>
      <c r="AI12" s="17">
        <v>0</v>
      </c>
      <c r="AJ12" s="17">
        <v>0</v>
      </c>
      <c r="AK12" s="12">
        <v>0</v>
      </c>
      <c r="AL12" s="16">
        <v>924687</v>
      </c>
      <c r="AM12" s="17">
        <v>853166</v>
      </c>
      <c r="AN12" s="17">
        <v>0</v>
      </c>
      <c r="AO12" s="17">
        <v>0</v>
      </c>
      <c r="AP12" s="17">
        <v>0</v>
      </c>
      <c r="AQ12" s="12">
        <v>1777853</v>
      </c>
    </row>
    <row r="13" spans="1:43" x14ac:dyDescent="0.25">
      <c r="A13" s="4" t="s">
        <v>4</v>
      </c>
      <c r="B13" s="92">
        <v>10689000</v>
      </c>
      <c r="C13" s="87">
        <v>2538000</v>
      </c>
      <c r="D13" s="87">
        <v>583000</v>
      </c>
      <c r="E13" s="87">
        <v>236000</v>
      </c>
      <c r="F13" s="87">
        <v>700000</v>
      </c>
      <c r="G13" s="93">
        <v>14746000</v>
      </c>
      <c r="H13" s="16">
        <v>159000</v>
      </c>
      <c r="I13" s="17">
        <v>39000</v>
      </c>
      <c r="J13" s="17">
        <v>3000</v>
      </c>
      <c r="K13" s="17">
        <v>4000</v>
      </c>
      <c r="L13" s="17">
        <v>6000</v>
      </c>
      <c r="M13" s="12">
        <v>211000</v>
      </c>
      <c r="N13" s="16">
        <v>3412000</v>
      </c>
      <c r="O13" s="17">
        <v>510000</v>
      </c>
      <c r="P13" s="17">
        <v>158000</v>
      </c>
      <c r="Q13" s="17">
        <v>75000</v>
      </c>
      <c r="R13" s="17">
        <v>94000</v>
      </c>
      <c r="S13" s="12">
        <v>4249000</v>
      </c>
      <c r="T13" s="16">
        <v>1983000</v>
      </c>
      <c r="U13" s="17">
        <v>777000</v>
      </c>
      <c r="V13" s="17">
        <v>103000</v>
      </c>
      <c r="W13" s="17">
        <v>44000</v>
      </c>
      <c r="X13" s="17">
        <v>444000</v>
      </c>
      <c r="Y13" s="12">
        <v>3351000</v>
      </c>
      <c r="Z13" s="16">
        <v>4936000</v>
      </c>
      <c r="AA13" s="17">
        <v>1120000</v>
      </c>
      <c r="AB13" s="17">
        <v>310000</v>
      </c>
      <c r="AC13" s="17">
        <v>109000</v>
      </c>
      <c r="AD13" s="17">
        <v>62000</v>
      </c>
      <c r="AE13" s="12">
        <v>6537000</v>
      </c>
      <c r="AF13" s="16">
        <v>0</v>
      </c>
      <c r="AG13" s="17">
        <v>0</v>
      </c>
      <c r="AH13" s="17">
        <v>0</v>
      </c>
      <c r="AI13" s="17">
        <v>0</v>
      </c>
      <c r="AJ13" s="17">
        <v>92000</v>
      </c>
      <c r="AK13" s="12">
        <v>92000</v>
      </c>
      <c r="AL13" s="16">
        <v>199000</v>
      </c>
      <c r="AM13" s="17">
        <v>92000</v>
      </c>
      <c r="AN13" s="17">
        <v>9000</v>
      </c>
      <c r="AO13" s="17">
        <v>4000</v>
      </c>
      <c r="AP13" s="17">
        <v>2000</v>
      </c>
      <c r="AQ13" s="12">
        <v>306000</v>
      </c>
    </row>
    <row r="14" spans="1:43" x14ac:dyDescent="0.25">
      <c r="A14" s="4" t="s">
        <v>5</v>
      </c>
      <c r="B14" s="92">
        <v>1460121</v>
      </c>
      <c r="C14" s="87">
        <v>797715</v>
      </c>
      <c r="D14" s="87">
        <v>0</v>
      </c>
      <c r="E14" s="87">
        <v>0</v>
      </c>
      <c r="F14" s="87">
        <v>0</v>
      </c>
      <c r="G14" s="93">
        <v>2257836</v>
      </c>
      <c r="H14" s="16">
        <v>150738</v>
      </c>
      <c r="I14" s="17">
        <v>15715</v>
      </c>
      <c r="J14" s="17">
        <v>0</v>
      </c>
      <c r="K14" s="17">
        <v>0</v>
      </c>
      <c r="L14" s="17">
        <v>0</v>
      </c>
      <c r="M14" s="12">
        <v>166453</v>
      </c>
      <c r="N14" s="16">
        <v>196355</v>
      </c>
      <c r="O14" s="17">
        <v>211481</v>
      </c>
      <c r="P14" s="17">
        <v>0</v>
      </c>
      <c r="Q14" s="17">
        <v>0</v>
      </c>
      <c r="R14" s="17">
        <v>0</v>
      </c>
      <c r="S14" s="12">
        <v>407836</v>
      </c>
      <c r="T14" s="16">
        <v>771469</v>
      </c>
      <c r="U14" s="17">
        <v>316296</v>
      </c>
      <c r="V14" s="17">
        <v>0</v>
      </c>
      <c r="W14" s="17">
        <v>0</v>
      </c>
      <c r="X14" s="17">
        <v>0</v>
      </c>
      <c r="Y14" s="12">
        <v>1087765</v>
      </c>
      <c r="Z14" s="16">
        <v>2177</v>
      </c>
      <c r="AA14" s="17">
        <v>86831</v>
      </c>
      <c r="AB14" s="17">
        <v>0</v>
      </c>
      <c r="AC14" s="17">
        <v>0</v>
      </c>
      <c r="AD14" s="17">
        <v>0</v>
      </c>
      <c r="AE14" s="12">
        <v>89008</v>
      </c>
      <c r="AF14" s="16">
        <v>0</v>
      </c>
      <c r="AG14" s="17">
        <v>0</v>
      </c>
      <c r="AH14" s="17">
        <v>0</v>
      </c>
      <c r="AI14" s="17">
        <v>0</v>
      </c>
      <c r="AJ14" s="17">
        <v>0</v>
      </c>
      <c r="AK14" s="12">
        <v>0</v>
      </c>
      <c r="AL14" s="16">
        <v>339382</v>
      </c>
      <c r="AM14" s="17">
        <v>167392</v>
      </c>
      <c r="AN14" s="17">
        <v>0</v>
      </c>
      <c r="AO14" s="17">
        <v>0</v>
      </c>
      <c r="AP14" s="17">
        <v>0</v>
      </c>
      <c r="AQ14" s="12">
        <v>506774</v>
      </c>
    </row>
    <row r="15" spans="1:43" x14ac:dyDescent="0.25">
      <c r="A15" s="4" t="s">
        <v>6</v>
      </c>
      <c r="B15" s="92">
        <v>1604174.0008993784</v>
      </c>
      <c r="C15" s="87">
        <v>1056532.3393551647</v>
      </c>
      <c r="D15" s="87">
        <v>271570</v>
      </c>
      <c r="E15" s="87">
        <v>0</v>
      </c>
      <c r="F15" s="87">
        <v>39354.36</v>
      </c>
      <c r="G15" s="93">
        <v>2971630.7002545432</v>
      </c>
      <c r="H15" s="16">
        <v>249582</v>
      </c>
      <c r="I15" s="17">
        <v>618675.09506027598</v>
      </c>
      <c r="J15" s="17">
        <v>0</v>
      </c>
      <c r="K15" s="17">
        <v>0</v>
      </c>
      <c r="L15" s="17">
        <v>838.4</v>
      </c>
      <c r="M15" s="12">
        <v>869095.49506027601</v>
      </c>
      <c r="N15" s="16">
        <v>902618</v>
      </c>
      <c r="O15" s="17">
        <v>278970.45013909851</v>
      </c>
      <c r="P15" s="17">
        <v>30771</v>
      </c>
      <c r="Q15" s="17">
        <v>0</v>
      </c>
      <c r="R15" s="17">
        <v>4700</v>
      </c>
      <c r="S15" s="12">
        <v>1217059.4501390986</v>
      </c>
      <c r="T15" s="16">
        <v>0</v>
      </c>
      <c r="U15" s="17">
        <v>830</v>
      </c>
      <c r="V15" s="17">
        <v>56629</v>
      </c>
      <c r="W15" s="17">
        <v>0</v>
      </c>
      <c r="X15" s="17">
        <v>0</v>
      </c>
      <c r="Y15" s="12">
        <v>57459</v>
      </c>
      <c r="Z15" s="16">
        <v>131910</v>
      </c>
      <c r="AA15" s="17">
        <v>4915</v>
      </c>
      <c r="AB15" s="17">
        <v>76432</v>
      </c>
      <c r="AC15" s="17">
        <v>0</v>
      </c>
      <c r="AD15" s="17">
        <v>71.400000000000006</v>
      </c>
      <c r="AE15" s="12">
        <v>213328.4</v>
      </c>
      <c r="AF15" s="16">
        <v>0</v>
      </c>
      <c r="AG15" s="17">
        <v>0</v>
      </c>
      <c r="AH15" s="17">
        <v>0</v>
      </c>
      <c r="AI15" s="17">
        <v>0</v>
      </c>
      <c r="AJ15" s="17">
        <v>0</v>
      </c>
      <c r="AK15" s="12">
        <v>0</v>
      </c>
      <c r="AL15" s="16">
        <v>320064.0008993785</v>
      </c>
      <c r="AM15" s="17">
        <v>153141.7941557903</v>
      </c>
      <c r="AN15" s="17">
        <v>107738</v>
      </c>
      <c r="AO15" s="17">
        <v>0</v>
      </c>
      <c r="AP15" s="17">
        <v>33744.559999999998</v>
      </c>
      <c r="AQ15" s="12">
        <v>614688.35505516874</v>
      </c>
    </row>
    <row r="16" spans="1:43" x14ac:dyDescent="0.25">
      <c r="A16" s="4" t="s">
        <v>7</v>
      </c>
      <c r="B16" s="92">
        <v>3288431.02</v>
      </c>
      <c r="C16" s="87">
        <v>460128.88</v>
      </c>
      <c r="D16" s="87">
        <v>4139859.82</v>
      </c>
      <c r="E16" s="87">
        <v>0</v>
      </c>
      <c r="F16" s="87">
        <v>989507.3600000001</v>
      </c>
      <c r="G16" s="93">
        <v>8877927.0800000001</v>
      </c>
      <c r="H16" s="16">
        <v>30409.45</v>
      </c>
      <c r="I16" s="17">
        <v>28373.52</v>
      </c>
      <c r="J16" s="17">
        <v>4139859.82</v>
      </c>
      <c r="K16" s="17">
        <v>0</v>
      </c>
      <c r="L16" s="17">
        <v>100686.93</v>
      </c>
      <c r="M16" s="12">
        <v>4299329.72</v>
      </c>
      <c r="N16" s="16">
        <v>1754291.09</v>
      </c>
      <c r="O16" s="17">
        <v>92932.87</v>
      </c>
      <c r="P16" s="17">
        <v>0</v>
      </c>
      <c r="Q16" s="17">
        <v>0</v>
      </c>
      <c r="R16" s="17">
        <v>21694.510000000002</v>
      </c>
      <c r="S16" s="12">
        <v>1868918.47</v>
      </c>
      <c r="T16" s="16">
        <v>794909.63</v>
      </c>
      <c r="U16" s="17">
        <v>181333.16999999998</v>
      </c>
      <c r="V16" s="17">
        <v>0</v>
      </c>
      <c r="W16" s="17">
        <v>0</v>
      </c>
      <c r="X16" s="17">
        <v>639947.85</v>
      </c>
      <c r="Y16" s="12">
        <v>1616190.65</v>
      </c>
      <c r="Z16" s="16">
        <v>183395.42</v>
      </c>
      <c r="AA16" s="17">
        <v>8159.119999999999</v>
      </c>
      <c r="AB16" s="17">
        <v>0</v>
      </c>
      <c r="AC16" s="17">
        <v>0</v>
      </c>
      <c r="AD16" s="17">
        <v>0</v>
      </c>
      <c r="AE16" s="12">
        <v>191554.54</v>
      </c>
      <c r="AF16" s="16">
        <v>0</v>
      </c>
      <c r="AG16" s="17">
        <v>45608.47</v>
      </c>
      <c r="AH16" s="17">
        <v>0</v>
      </c>
      <c r="AI16" s="17">
        <v>0</v>
      </c>
      <c r="AJ16" s="17">
        <v>215266.9</v>
      </c>
      <c r="AK16" s="12">
        <v>260875.37</v>
      </c>
      <c r="AL16" s="16">
        <v>525425.43000000005</v>
      </c>
      <c r="AM16" s="17">
        <v>103721.73</v>
      </c>
      <c r="AN16" s="17">
        <v>0</v>
      </c>
      <c r="AO16" s="17">
        <v>0</v>
      </c>
      <c r="AP16" s="17">
        <v>11911.17</v>
      </c>
      <c r="AQ16" s="12">
        <v>641058.33000000007</v>
      </c>
    </row>
    <row r="17" spans="1:43" x14ac:dyDescent="0.25">
      <c r="A17" s="4" t="s">
        <v>8</v>
      </c>
      <c r="B17" s="92">
        <v>1714949</v>
      </c>
      <c r="C17" s="87">
        <v>615863</v>
      </c>
      <c r="D17" s="87">
        <v>0</v>
      </c>
      <c r="E17" s="87">
        <v>0</v>
      </c>
      <c r="F17" s="87">
        <v>0</v>
      </c>
      <c r="G17" s="93">
        <v>2330812</v>
      </c>
      <c r="H17" s="16">
        <v>393910</v>
      </c>
      <c r="I17" s="17">
        <v>324859</v>
      </c>
      <c r="J17" s="17">
        <v>0</v>
      </c>
      <c r="K17" s="17">
        <v>0</v>
      </c>
      <c r="L17" s="17">
        <v>0</v>
      </c>
      <c r="M17" s="12">
        <v>718769</v>
      </c>
      <c r="N17" s="16">
        <v>853086</v>
      </c>
      <c r="O17" s="17">
        <v>220609</v>
      </c>
      <c r="P17" s="17">
        <v>0</v>
      </c>
      <c r="Q17" s="17">
        <v>0</v>
      </c>
      <c r="R17" s="17">
        <v>0</v>
      </c>
      <c r="S17" s="12">
        <v>1073695</v>
      </c>
      <c r="T17" s="16">
        <v>133834</v>
      </c>
      <c r="U17" s="17">
        <v>57116</v>
      </c>
      <c r="V17" s="17">
        <v>0</v>
      </c>
      <c r="W17" s="17">
        <v>0</v>
      </c>
      <c r="X17" s="17">
        <v>0</v>
      </c>
      <c r="Y17" s="12">
        <v>190950</v>
      </c>
      <c r="Z17" s="16">
        <v>0</v>
      </c>
      <c r="AA17" s="17">
        <v>0</v>
      </c>
      <c r="AB17" s="17">
        <v>0</v>
      </c>
      <c r="AC17" s="17">
        <v>0</v>
      </c>
      <c r="AD17" s="17">
        <v>0</v>
      </c>
      <c r="AE17" s="12">
        <v>0</v>
      </c>
      <c r="AF17" s="16">
        <v>0</v>
      </c>
      <c r="AG17" s="17">
        <v>0</v>
      </c>
      <c r="AH17" s="17">
        <v>0</v>
      </c>
      <c r="AI17" s="17">
        <v>0</v>
      </c>
      <c r="AJ17" s="17">
        <v>0</v>
      </c>
      <c r="AK17" s="12">
        <v>0</v>
      </c>
      <c r="AL17" s="16">
        <v>334119</v>
      </c>
      <c r="AM17" s="17">
        <v>13279</v>
      </c>
      <c r="AN17" s="17">
        <v>0</v>
      </c>
      <c r="AO17" s="17">
        <v>0</v>
      </c>
      <c r="AP17" s="17">
        <v>0</v>
      </c>
      <c r="AQ17" s="12">
        <v>347398</v>
      </c>
    </row>
    <row r="18" spans="1:43" x14ac:dyDescent="0.25">
      <c r="A18" s="4" t="s">
        <v>9</v>
      </c>
      <c r="B18" s="92">
        <v>7790721</v>
      </c>
      <c r="C18" s="87">
        <v>1062263</v>
      </c>
      <c r="D18" s="87">
        <v>1025415</v>
      </c>
      <c r="E18" s="87">
        <v>0</v>
      </c>
      <c r="F18" s="87">
        <v>1836685</v>
      </c>
      <c r="G18" s="93">
        <v>11715084</v>
      </c>
      <c r="H18" s="16">
        <v>139424</v>
      </c>
      <c r="I18" s="17">
        <v>56747</v>
      </c>
      <c r="J18" s="17">
        <v>249643</v>
      </c>
      <c r="K18" s="17">
        <v>0</v>
      </c>
      <c r="L18" s="17">
        <v>0</v>
      </c>
      <c r="M18" s="12">
        <v>445814</v>
      </c>
      <c r="N18" s="16">
        <v>3859942</v>
      </c>
      <c r="O18" s="17">
        <v>498170</v>
      </c>
      <c r="P18" s="17">
        <v>88543</v>
      </c>
      <c r="Q18" s="17">
        <v>0</v>
      </c>
      <c r="R18" s="17">
        <v>104023</v>
      </c>
      <c r="S18" s="12">
        <v>4550678</v>
      </c>
      <c r="T18" s="16">
        <v>2720549</v>
      </c>
      <c r="U18" s="17">
        <v>315801</v>
      </c>
      <c r="V18" s="17">
        <v>345483</v>
      </c>
      <c r="W18" s="17">
        <v>0</v>
      </c>
      <c r="X18" s="17">
        <v>1581925</v>
      </c>
      <c r="Y18" s="12">
        <v>4963758</v>
      </c>
      <c r="Z18" s="16">
        <v>717227</v>
      </c>
      <c r="AA18" s="17">
        <v>61261</v>
      </c>
      <c r="AB18" s="17">
        <v>341746</v>
      </c>
      <c r="AC18" s="17">
        <v>0</v>
      </c>
      <c r="AD18" s="17">
        <v>7990</v>
      </c>
      <c r="AE18" s="12">
        <v>1128224</v>
      </c>
      <c r="AF18" s="16">
        <v>0</v>
      </c>
      <c r="AG18" s="17">
        <v>0</v>
      </c>
      <c r="AH18" s="17">
        <v>0</v>
      </c>
      <c r="AI18" s="17">
        <v>0</v>
      </c>
      <c r="AJ18" s="17">
        <v>0</v>
      </c>
      <c r="AK18" s="12">
        <v>0</v>
      </c>
      <c r="AL18" s="16">
        <v>353579</v>
      </c>
      <c r="AM18" s="17">
        <v>130284</v>
      </c>
      <c r="AN18" s="17">
        <v>0</v>
      </c>
      <c r="AO18" s="17">
        <v>0</v>
      </c>
      <c r="AP18" s="17">
        <v>142747</v>
      </c>
      <c r="AQ18" s="12">
        <v>626610</v>
      </c>
    </row>
    <row r="19" spans="1:43" x14ac:dyDescent="0.25">
      <c r="A19" s="4" t="s">
        <v>10</v>
      </c>
      <c r="B19" s="92">
        <v>7966800</v>
      </c>
      <c r="C19" s="87">
        <v>2754911</v>
      </c>
      <c r="D19" s="87">
        <v>903590</v>
      </c>
      <c r="E19" s="87">
        <v>0</v>
      </c>
      <c r="F19" s="87">
        <v>517132</v>
      </c>
      <c r="G19" s="93">
        <v>12142433</v>
      </c>
      <c r="H19" s="16">
        <v>831534</v>
      </c>
      <c r="I19" s="17">
        <v>1185593</v>
      </c>
      <c r="J19" s="17">
        <v>2044</v>
      </c>
      <c r="K19" s="17">
        <v>0</v>
      </c>
      <c r="L19" s="17">
        <v>0</v>
      </c>
      <c r="M19" s="12">
        <v>2019171</v>
      </c>
      <c r="N19" s="16">
        <v>3377000</v>
      </c>
      <c r="O19" s="17">
        <v>482346</v>
      </c>
      <c r="P19" s="17">
        <v>0</v>
      </c>
      <c r="Q19" s="17">
        <v>0</v>
      </c>
      <c r="R19" s="17">
        <v>2642</v>
      </c>
      <c r="S19" s="12">
        <v>3861988</v>
      </c>
      <c r="T19" s="16">
        <v>1277283</v>
      </c>
      <c r="U19" s="17">
        <v>296304</v>
      </c>
      <c r="V19" s="17">
        <v>47875</v>
      </c>
      <c r="W19" s="17">
        <v>0</v>
      </c>
      <c r="X19" s="17">
        <v>399540</v>
      </c>
      <c r="Y19" s="12">
        <v>2021002</v>
      </c>
      <c r="Z19" s="16">
        <v>1245603</v>
      </c>
      <c r="AA19" s="17">
        <v>563523</v>
      </c>
      <c r="AB19" s="17">
        <v>489319</v>
      </c>
      <c r="AC19" s="17">
        <v>0</v>
      </c>
      <c r="AD19" s="17">
        <v>114950</v>
      </c>
      <c r="AE19" s="12">
        <v>2413395</v>
      </c>
      <c r="AF19" s="16">
        <v>0</v>
      </c>
      <c r="AG19" s="17">
        <v>0</v>
      </c>
      <c r="AH19" s="17">
        <v>0</v>
      </c>
      <c r="AI19" s="17">
        <v>0</v>
      </c>
      <c r="AJ19" s="17">
        <v>0</v>
      </c>
      <c r="AK19" s="12">
        <v>0</v>
      </c>
      <c r="AL19" s="16">
        <v>1235380</v>
      </c>
      <c r="AM19" s="17">
        <v>227145</v>
      </c>
      <c r="AN19" s="17">
        <v>364352</v>
      </c>
      <c r="AO19" s="17">
        <v>0</v>
      </c>
      <c r="AP19" s="17">
        <v>0</v>
      </c>
      <c r="AQ19" s="12">
        <v>1826877</v>
      </c>
    </row>
    <row r="20" spans="1:43" x14ac:dyDescent="0.25">
      <c r="A20" s="4" t="s">
        <v>11</v>
      </c>
      <c r="B20" s="92">
        <v>319432</v>
      </c>
      <c r="C20" s="87">
        <v>180421</v>
      </c>
      <c r="D20" s="87">
        <v>86961</v>
      </c>
      <c r="E20" s="87">
        <v>0</v>
      </c>
      <c r="F20" s="87">
        <v>29250</v>
      </c>
      <c r="G20" s="93">
        <v>616064</v>
      </c>
      <c r="H20" s="16">
        <v>0</v>
      </c>
      <c r="I20" s="17">
        <v>0</v>
      </c>
      <c r="J20" s="17">
        <v>0</v>
      </c>
      <c r="K20" s="17">
        <v>0</v>
      </c>
      <c r="L20" s="17">
        <v>0</v>
      </c>
      <c r="M20" s="12">
        <v>0</v>
      </c>
      <c r="N20" s="16">
        <v>189658</v>
      </c>
      <c r="O20" s="17">
        <v>32885</v>
      </c>
      <c r="P20" s="17">
        <v>20291</v>
      </c>
      <c r="Q20" s="17">
        <v>0</v>
      </c>
      <c r="R20" s="17">
        <v>750</v>
      </c>
      <c r="S20" s="12">
        <v>243584</v>
      </c>
      <c r="T20" s="16">
        <v>50193</v>
      </c>
      <c r="U20" s="17">
        <v>69681</v>
      </c>
      <c r="V20" s="17">
        <v>0</v>
      </c>
      <c r="W20" s="17">
        <v>0</v>
      </c>
      <c r="X20" s="17">
        <v>28500</v>
      </c>
      <c r="Y20" s="12">
        <v>148374</v>
      </c>
      <c r="Z20" s="16">
        <v>0</v>
      </c>
      <c r="AA20" s="17">
        <v>52855</v>
      </c>
      <c r="AB20" s="17">
        <v>66670</v>
      </c>
      <c r="AC20" s="17">
        <v>0</v>
      </c>
      <c r="AD20" s="17">
        <v>0</v>
      </c>
      <c r="AE20" s="12">
        <v>119525</v>
      </c>
      <c r="AF20" s="16">
        <v>0</v>
      </c>
      <c r="AG20" s="17">
        <v>0</v>
      </c>
      <c r="AH20" s="17">
        <v>0</v>
      </c>
      <c r="AI20" s="17">
        <v>0</v>
      </c>
      <c r="AJ20" s="17">
        <v>0</v>
      </c>
      <c r="AK20" s="12">
        <v>0</v>
      </c>
      <c r="AL20" s="16">
        <v>79581</v>
      </c>
      <c r="AM20" s="17">
        <v>25000</v>
      </c>
      <c r="AN20" s="17">
        <v>0</v>
      </c>
      <c r="AO20" s="17">
        <v>0</v>
      </c>
      <c r="AP20" s="17">
        <v>0</v>
      </c>
      <c r="AQ20" s="12">
        <v>104581</v>
      </c>
    </row>
    <row r="21" spans="1:43" x14ac:dyDescent="0.25">
      <c r="A21" s="4" t="s">
        <v>12</v>
      </c>
      <c r="B21" s="92">
        <v>3924378.2</v>
      </c>
      <c r="C21" s="87">
        <v>1586436.125246672</v>
      </c>
      <c r="D21" s="87">
        <v>182935.78</v>
      </c>
      <c r="E21" s="87">
        <v>0</v>
      </c>
      <c r="F21" s="87">
        <v>0</v>
      </c>
      <c r="G21" s="93">
        <v>5693750.1052466724</v>
      </c>
      <c r="H21" s="16">
        <v>2017599.14</v>
      </c>
      <c r="I21" s="17">
        <v>603810.36204993189</v>
      </c>
      <c r="J21" s="17">
        <v>21786.74</v>
      </c>
      <c r="K21" s="17">
        <v>0</v>
      </c>
      <c r="L21" s="17">
        <v>0</v>
      </c>
      <c r="M21" s="12">
        <v>2643196.242049932</v>
      </c>
      <c r="N21" s="16">
        <v>1080669.93</v>
      </c>
      <c r="O21" s="17">
        <v>536505.53494330519</v>
      </c>
      <c r="P21" s="17">
        <v>8100.54</v>
      </c>
      <c r="Q21" s="17">
        <v>0</v>
      </c>
      <c r="R21" s="17">
        <v>0</v>
      </c>
      <c r="S21" s="12">
        <v>1625276.0049433052</v>
      </c>
      <c r="T21" s="16">
        <v>215645.56</v>
      </c>
      <c r="U21" s="17">
        <v>216642.81213205442</v>
      </c>
      <c r="V21" s="17">
        <v>90675.23</v>
      </c>
      <c r="W21" s="17">
        <v>0</v>
      </c>
      <c r="X21" s="17">
        <v>0</v>
      </c>
      <c r="Y21" s="12">
        <v>522963.6021320544</v>
      </c>
      <c r="Z21" s="16">
        <v>584359.66</v>
      </c>
      <c r="AA21" s="17">
        <v>229477.41612138049</v>
      </c>
      <c r="AB21" s="17">
        <v>62373.27</v>
      </c>
      <c r="AC21" s="17">
        <v>0</v>
      </c>
      <c r="AD21" s="17">
        <v>0</v>
      </c>
      <c r="AE21" s="12">
        <v>876210.34612138057</v>
      </c>
      <c r="AF21" s="16">
        <v>26103.91</v>
      </c>
      <c r="AG21" s="17">
        <v>0</v>
      </c>
      <c r="AH21" s="17">
        <v>0</v>
      </c>
      <c r="AI21" s="17">
        <v>0</v>
      </c>
      <c r="AJ21" s="17">
        <v>0</v>
      </c>
      <c r="AK21" s="12">
        <v>26103.91</v>
      </c>
      <c r="AL21" s="16">
        <v>0</v>
      </c>
      <c r="AM21" s="17">
        <v>0</v>
      </c>
      <c r="AN21" s="17">
        <v>0</v>
      </c>
      <c r="AO21" s="17">
        <v>0</v>
      </c>
      <c r="AP21" s="17">
        <v>0</v>
      </c>
      <c r="AQ21" s="12">
        <v>0</v>
      </c>
    </row>
    <row r="22" spans="1:43" x14ac:dyDescent="0.25">
      <c r="A22" s="4" t="s">
        <v>13</v>
      </c>
      <c r="B22" s="92">
        <v>5414322.6200000001</v>
      </c>
      <c r="C22" s="87">
        <v>1693513.17</v>
      </c>
      <c r="D22" s="87">
        <v>0</v>
      </c>
      <c r="E22" s="87">
        <v>1.8</v>
      </c>
      <c r="F22" s="87">
        <v>178156.85</v>
      </c>
      <c r="G22" s="93">
        <v>7285994.4400000004</v>
      </c>
      <c r="H22" s="16">
        <v>855376.24</v>
      </c>
      <c r="I22" s="17">
        <v>531165.13</v>
      </c>
      <c r="J22" s="17">
        <v>0</v>
      </c>
      <c r="K22" s="17">
        <v>1.8</v>
      </c>
      <c r="L22" s="17">
        <v>103663.87</v>
      </c>
      <c r="M22" s="12">
        <v>1490207.04</v>
      </c>
      <c r="N22" s="16">
        <v>2356915.48</v>
      </c>
      <c r="O22" s="17">
        <v>154808.82</v>
      </c>
      <c r="P22" s="17">
        <v>0</v>
      </c>
      <c r="Q22" s="17">
        <v>0</v>
      </c>
      <c r="R22" s="17">
        <v>19380.52</v>
      </c>
      <c r="S22" s="12">
        <v>2531104.8199999998</v>
      </c>
      <c r="T22" s="16">
        <v>1155616.58</v>
      </c>
      <c r="U22" s="17">
        <v>634906.29</v>
      </c>
      <c r="V22" s="17">
        <v>0</v>
      </c>
      <c r="W22" s="17">
        <v>0</v>
      </c>
      <c r="X22" s="17">
        <v>13638.759999999998</v>
      </c>
      <c r="Y22" s="12">
        <v>1804161.6300000001</v>
      </c>
      <c r="Z22" s="16">
        <v>0</v>
      </c>
      <c r="AA22" s="17">
        <v>0</v>
      </c>
      <c r="AB22" s="17">
        <v>0</v>
      </c>
      <c r="AC22" s="17">
        <v>0</v>
      </c>
      <c r="AD22" s="17">
        <v>0</v>
      </c>
      <c r="AE22" s="12">
        <v>0</v>
      </c>
      <c r="AF22" s="16">
        <v>0</v>
      </c>
      <c r="AG22" s="17">
        <v>8526.98</v>
      </c>
      <c r="AH22" s="17">
        <v>0</v>
      </c>
      <c r="AI22" s="17">
        <v>0</v>
      </c>
      <c r="AJ22" s="17">
        <v>19967.759999999998</v>
      </c>
      <c r="AK22" s="12">
        <v>28494.739999999998</v>
      </c>
      <c r="AL22" s="16">
        <v>1046414.32</v>
      </c>
      <c r="AM22" s="17">
        <v>364105.95</v>
      </c>
      <c r="AN22" s="17">
        <v>0</v>
      </c>
      <c r="AO22" s="17">
        <v>0</v>
      </c>
      <c r="AP22" s="17">
        <v>21505.94</v>
      </c>
      <c r="AQ22" s="12">
        <v>1432026.21</v>
      </c>
    </row>
    <row r="23" spans="1:43" x14ac:dyDescent="0.25">
      <c r="A23" s="4" t="s">
        <v>14</v>
      </c>
      <c r="B23" s="92">
        <v>29923032</v>
      </c>
      <c r="C23" s="87">
        <v>13058668</v>
      </c>
      <c r="D23" s="87">
        <v>2369544</v>
      </c>
      <c r="E23" s="87">
        <v>0</v>
      </c>
      <c r="F23" s="87">
        <v>2141899</v>
      </c>
      <c r="G23" s="93">
        <v>47493143</v>
      </c>
      <c r="H23" s="16">
        <v>2473834</v>
      </c>
      <c r="I23" s="17">
        <v>6074279</v>
      </c>
      <c r="J23" s="17">
        <v>1241989</v>
      </c>
      <c r="K23" s="17">
        <v>0</v>
      </c>
      <c r="L23" s="17">
        <v>-46400</v>
      </c>
      <c r="M23" s="12">
        <v>9743702</v>
      </c>
      <c r="N23" s="16">
        <v>7106586</v>
      </c>
      <c r="O23" s="17">
        <v>2890270</v>
      </c>
      <c r="P23" s="17">
        <v>108575</v>
      </c>
      <c r="Q23" s="17">
        <v>0</v>
      </c>
      <c r="R23" s="17">
        <v>192768</v>
      </c>
      <c r="S23" s="12">
        <v>10298199</v>
      </c>
      <c r="T23" s="16">
        <v>3164176</v>
      </c>
      <c r="U23" s="17">
        <v>955049</v>
      </c>
      <c r="V23" s="17">
        <v>465186</v>
      </c>
      <c r="W23" s="17">
        <v>0</v>
      </c>
      <c r="X23" s="17">
        <v>506453</v>
      </c>
      <c r="Y23" s="12">
        <v>5090864</v>
      </c>
      <c r="Z23" s="16">
        <v>16317967</v>
      </c>
      <c r="AA23" s="17">
        <v>3062317</v>
      </c>
      <c r="AB23" s="17">
        <v>538676</v>
      </c>
      <c r="AC23" s="17">
        <v>0</v>
      </c>
      <c r="AD23" s="17">
        <v>1302088</v>
      </c>
      <c r="AE23" s="12">
        <v>21221048</v>
      </c>
      <c r="AF23" s="16">
        <v>0</v>
      </c>
      <c r="AG23" s="17">
        <v>0</v>
      </c>
      <c r="AH23" s="17">
        <v>0</v>
      </c>
      <c r="AI23" s="17">
        <v>0</v>
      </c>
      <c r="AJ23" s="17">
        <v>161083</v>
      </c>
      <c r="AK23" s="12">
        <v>161083</v>
      </c>
      <c r="AL23" s="16">
        <v>860469</v>
      </c>
      <c r="AM23" s="17">
        <v>76753</v>
      </c>
      <c r="AN23" s="17">
        <v>15118</v>
      </c>
      <c r="AO23" s="17">
        <v>0</v>
      </c>
      <c r="AP23" s="17">
        <v>25907</v>
      </c>
      <c r="AQ23" s="12">
        <v>978247</v>
      </c>
    </row>
    <row r="24" spans="1:43" x14ac:dyDescent="0.25">
      <c r="A24" s="4" t="s">
        <v>15</v>
      </c>
      <c r="B24" s="92">
        <v>3074394</v>
      </c>
      <c r="C24" s="87">
        <v>554766</v>
      </c>
      <c r="D24" s="87">
        <v>28518</v>
      </c>
      <c r="E24" s="87">
        <v>0</v>
      </c>
      <c r="F24" s="87">
        <v>27487</v>
      </c>
      <c r="G24" s="93">
        <v>3685165</v>
      </c>
      <c r="H24" s="16">
        <v>2151569</v>
      </c>
      <c r="I24" s="17">
        <v>152883</v>
      </c>
      <c r="J24" s="17">
        <v>12289</v>
      </c>
      <c r="K24" s="17">
        <v>0</v>
      </c>
      <c r="L24" s="17">
        <v>23589</v>
      </c>
      <c r="M24" s="12">
        <v>2340330</v>
      </c>
      <c r="N24" s="16">
        <v>129813</v>
      </c>
      <c r="O24" s="17">
        <v>28769</v>
      </c>
      <c r="P24" s="17">
        <v>0</v>
      </c>
      <c r="Q24" s="17">
        <v>0</v>
      </c>
      <c r="R24" s="17">
        <v>0</v>
      </c>
      <c r="S24" s="12">
        <v>158582</v>
      </c>
      <c r="T24" s="16">
        <v>625212</v>
      </c>
      <c r="U24" s="17">
        <v>355952</v>
      </c>
      <c r="V24" s="17">
        <v>0</v>
      </c>
      <c r="W24" s="17">
        <v>0</v>
      </c>
      <c r="X24" s="17">
        <v>0</v>
      </c>
      <c r="Y24" s="12">
        <v>981164</v>
      </c>
      <c r="Z24" s="16">
        <v>167800</v>
      </c>
      <c r="AA24" s="17">
        <v>17106</v>
      </c>
      <c r="AB24" s="17">
        <v>13691</v>
      </c>
      <c r="AC24" s="17">
        <v>0</v>
      </c>
      <c r="AD24" s="17">
        <v>3898</v>
      </c>
      <c r="AE24" s="12">
        <v>202495</v>
      </c>
      <c r="AF24" s="16">
        <v>0</v>
      </c>
      <c r="AG24" s="17">
        <v>56</v>
      </c>
      <c r="AH24" s="17">
        <v>2538</v>
      </c>
      <c r="AI24" s="17">
        <v>0</v>
      </c>
      <c r="AJ24" s="17">
        <v>0</v>
      </c>
      <c r="AK24" s="12">
        <v>2594</v>
      </c>
      <c r="AL24" s="16">
        <v>0</v>
      </c>
      <c r="AM24" s="17">
        <v>0</v>
      </c>
      <c r="AN24" s="17">
        <v>0</v>
      </c>
      <c r="AO24" s="17">
        <v>0</v>
      </c>
      <c r="AP24" s="17">
        <v>0</v>
      </c>
      <c r="AQ24" s="12">
        <v>0</v>
      </c>
    </row>
    <row r="25" spans="1:43" x14ac:dyDescent="0.25">
      <c r="A25" s="4" t="s">
        <v>16</v>
      </c>
      <c r="B25" s="92">
        <v>1237698.6000000001</v>
      </c>
      <c r="C25" s="87">
        <v>398984.34</v>
      </c>
      <c r="D25" s="87">
        <v>43993</v>
      </c>
      <c r="E25" s="87">
        <v>0</v>
      </c>
      <c r="F25" s="87">
        <v>128585.77</v>
      </c>
      <c r="G25" s="93">
        <v>1809261.7100000002</v>
      </c>
      <c r="H25" s="16">
        <v>170357.18</v>
      </c>
      <c r="I25" s="17">
        <v>204053.52000000002</v>
      </c>
      <c r="J25" s="17">
        <v>0</v>
      </c>
      <c r="K25" s="17">
        <v>0</v>
      </c>
      <c r="L25" s="17">
        <v>962.37</v>
      </c>
      <c r="M25" s="12">
        <v>375373.07</v>
      </c>
      <c r="N25" s="16">
        <v>855208.8600000001</v>
      </c>
      <c r="O25" s="17">
        <v>159511.82</v>
      </c>
      <c r="P25" s="17">
        <v>12270</v>
      </c>
      <c r="Q25" s="17">
        <v>0</v>
      </c>
      <c r="R25" s="17">
        <v>15123.03</v>
      </c>
      <c r="S25" s="12">
        <v>1042113.7100000002</v>
      </c>
      <c r="T25" s="16">
        <v>0</v>
      </c>
      <c r="U25" s="17">
        <v>11081.79</v>
      </c>
      <c r="V25" s="17">
        <v>8676</v>
      </c>
      <c r="W25" s="17">
        <v>0</v>
      </c>
      <c r="X25" s="17">
        <v>8.64</v>
      </c>
      <c r="Y25" s="12">
        <v>19766.43</v>
      </c>
      <c r="Z25" s="16">
        <v>0</v>
      </c>
      <c r="AA25" s="17">
        <v>0</v>
      </c>
      <c r="AB25" s="17">
        <v>18042</v>
      </c>
      <c r="AC25" s="17">
        <v>0</v>
      </c>
      <c r="AD25" s="17">
        <v>108600</v>
      </c>
      <c r="AE25" s="12">
        <v>126642</v>
      </c>
      <c r="AF25" s="16">
        <v>0</v>
      </c>
      <c r="AG25" s="17">
        <v>0</v>
      </c>
      <c r="AH25" s="17">
        <v>0</v>
      </c>
      <c r="AI25" s="17">
        <v>0</v>
      </c>
      <c r="AJ25" s="17">
        <v>0</v>
      </c>
      <c r="AK25" s="12">
        <v>0</v>
      </c>
      <c r="AL25" s="16">
        <v>212132.56</v>
      </c>
      <c r="AM25" s="17">
        <v>24337.21</v>
      </c>
      <c r="AN25" s="17">
        <v>5005</v>
      </c>
      <c r="AO25" s="17">
        <v>0</v>
      </c>
      <c r="AP25" s="17">
        <v>3891.73</v>
      </c>
      <c r="AQ25" s="12">
        <v>245366.5</v>
      </c>
    </row>
    <row r="26" spans="1:43" x14ac:dyDescent="0.25">
      <c r="A26" s="4" t="s">
        <v>17</v>
      </c>
      <c r="B26" s="92">
        <v>2140802.2000000002</v>
      </c>
      <c r="C26" s="87">
        <v>1068274.3099999998</v>
      </c>
      <c r="D26" s="87">
        <v>0</v>
      </c>
      <c r="E26" s="87">
        <v>0</v>
      </c>
      <c r="F26" s="87">
        <v>34737.57</v>
      </c>
      <c r="G26" s="93">
        <v>3243814.08</v>
      </c>
      <c r="H26" s="16">
        <v>746932.69</v>
      </c>
      <c r="I26" s="17">
        <v>765486.88</v>
      </c>
      <c r="J26" s="17">
        <v>0</v>
      </c>
      <c r="K26" s="17">
        <v>0</v>
      </c>
      <c r="L26" s="17">
        <v>21510.12</v>
      </c>
      <c r="M26" s="12">
        <v>1533929.69</v>
      </c>
      <c r="N26" s="16">
        <v>301363.99</v>
      </c>
      <c r="O26" s="17">
        <v>54270.31</v>
      </c>
      <c r="P26" s="17">
        <v>0</v>
      </c>
      <c r="Q26" s="17">
        <v>0</v>
      </c>
      <c r="R26" s="17">
        <v>2320.5700000000002</v>
      </c>
      <c r="S26" s="12">
        <v>357954.87</v>
      </c>
      <c r="T26" s="16">
        <v>111017.37</v>
      </c>
      <c r="U26" s="17">
        <v>51456.34</v>
      </c>
      <c r="V26" s="17">
        <v>0</v>
      </c>
      <c r="W26" s="17">
        <v>0</v>
      </c>
      <c r="X26" s="17">
        <v>0</v>
      </c>
      <c r="Y26" s="12">
        <v>162473.71</v>
      </c>
      <c r="Z26" s="16">
        <v>971038.93</v>
      </c>
      <c r="AA26" s="17">
        <v>176050.98</v>
      </c>
      <c r="AB26" s="17">
        <v>0</v>
      </c>
      <c r="AC26" s="17">
        <v>0</v>
      </c>
      <c r="AD26" s="17">
        <v>10758.62</v>
      </c>
      <c r="AE26" s="12">
        <v>1157848.5300000003</v>
      </c>
      <c r="AF26" s="16">
        <v>405.29</v>
      </c>
      <c r="AG26" s="17">
        <v>16358.66</v>
      </c>
      <c r="AH26" s="17">
        <v>0</v>
      </c>
      <c r="AI26" s="17">
        <v>0</v>
      </c>
      <c r="AJ26" s="17">
        <v>148.26</v>
      </c>
      <c r="AK26" s="12">
        <v>16912.21</v>
      </c>
      <c r="AL26" s="16">
        <v>10043.93</v>
      </c>
      <c r="AM26" s="17">
        <v>4651.1400000000003</v>
      </c>
      <c r="AN26" s="17">
        <v>0</v>
      </c>
      <c r="AO26" s="17">
        <v>0</v>
      </c>
      <c r="AP26" s="17">
        <v>0</v>
      </c>
      <c r="AQ26" s="12">
        <v>14695.07</v>
      </c>
    </row>
    <row r="27" spans="1:43" x14ac:dyDescent="0.25">
      <c r="A27" s="4" t="s">
        <v>18</v>
      </c>
      <c r="B27" s="92">
        <v>8296102.3799999999</v>
      </c>
      <c r="C27" s="87">
        <v>1651033.17</v>
      </c>
      <c r="D27" s="87">
        <v>776779</v>
      </c>
      <c r="E27" s="87">
        <v>0</v>
      </c>
      <c r="F27" s="87">
        <v>484873</v>
      </c>
      <c r="G27" s="93">
        <v>11208787.549999999</v>
      </c>
      <c r="H27" s="16">
        <v>303604.18</v>
      </c>
      <c r="I27" s="17">
        <v>48041.65</v>
      </c>
      <c r="J27" s="17">
        <v>26184</v>
      </c>
      <c r="K27" s="17">
        <v>0</v>
      </c>
      <c r="L27" s="17">
        <v>0</v>
      </c>
      <c r="M27" s="12">
        <v>377829.83</v>
      </c>
      <c r="N27" s="16">
        <v>3320496.39</v>
      </c>
      <c r="O27" s="17">
        <v>333209.18</v>
      </c>
      <c r="P27" s="17">
        <v>272059</v>
      </c>
      <c r="Q27" s="17">
        <v>0</v>
      </c>
      <c r="R27" s="17">
        <v>0</v>
      </c>
      <c r="S27" s="12">
        <v>3925764.5700000003</v>
      </c>
      <c r="T27" s="16">
        <v>3622345.53</v>
      </c>
      <c r="U27" s="17">
        <v>903286.64999999991</v>
      </c>
      <c r="V27" s="17">
        <v>373088</v>
      </c>
      <c r="W27" s="17">
        <v>0</v>
      </c>
      <c r="X27" s="17">
        <v>484873</v>
      </c>
      <c r="Y27" s="12">
        <v>5383593.1799999997</v>
      </c>
      <c r="Z27" s="16">
        <v>1049656.28</v>
      </c>
      <c r="AA27" s="17">
        <v>365012.81999999995</v>
      </c>
      <c r="AB27" s="17">
        <v>105338</v>
      </c>
      <c r="AC27" s="17">
        <v>0</v>
      </c>
      <c r="AD27" s="17">
        <v>0</v>
      </c>
      <c r="AE27" s="12">
        <v>1520007.1</v>
      </c>
      <c r="AF27" s="16">
        <v>0</v>
      </c>
      <c r="AG27" s="17">
        <v>1482.87</v>
      </c>
      <c r="AH27" s="17">
        <v>110</v>
      </c>
      <c r="AI27" s="17">
        <v>0</v>
      </c>
      <c r="AJ27" s="17">
        <v>0</v>
      </c>
      <c r="AK27" s="12">
        <v>1592.87</v>
      </c>
      <c r="AL27" s="16">
        <v>0</v>
      </c>
      <c r="AM27" s="17">
        <v>0</v>
      </c>
      <c r="AN27" s="17">
        <v>0</v>
      </c>
      <c r="AO27" s="17">
        <v>0</v>
      </c>
      <c r="AP27" s="17">
        <v>0</v>
      </c>
      <c r="AQ27" s="12">
        <v>0</v>
      </c>
    </row>
    <row r="28" spans="1:43" x14ac:dyDescent="0.25">
      <c r="A28" s="4" t="s">
        <v>19</v>
      </c>
      <c r="B28" s="92">
        <v>1083196</v>
      </c>
      <c r="C28" s="87">
        <v>857670</v>
      </c>
      <c r="D28" s="87">
        <v>152660</v>
      </c>
      <c r="E28" s="87">
        <v>0</v>
      </c>
      <c r="F28" s="87">
        <v>7614</v>
      </c>
      <c r="G28" s="93">
        <v>2101140</v>
      </c>
      <c r="H28" s="16">
        <v>3719</v>
      </c>
      <c r="I28" s="17">
        <v>324312</v>
      </c>
      <c r="J28" s="17">
        <v>138514</v>
      </c>
      <c r="K28" s="17">
        <v>0</v>
      </c>
      <c r="L28" s="17">
        <v>0</v>
      </c>
      <c r="M28" s="12">
        <v>466545</v>
      </c>
      <c r="N28" s="16">
        <v>512145</v>
      </c>
      <c r="O28" s="17">
        <v>335702</v>
      </c>
      <c r="P28" s="17">
        <v>14146</v>
      </c>
      <c r="Q28" s="17">
        <v>0</v>
      </c>
      <c r="R28" s="17">
        <v>1150</v>
      </c>
      <c r="S28" s="12">
        <v>863143</v>
      </c>
      <c r="T28" s="16">
        <v>567332</v>
      </c>
      <c r="U28" s="17">
        <v>197656</v>
      </c>
      <c r="V28" s="17">
        <v>0</v>
      </c>
      <c r="W28" s="17">
        <v>0</v>
      </c>
      <c r="X28" s="17">
        <v>6464</v>
      </c>
      <c r="Y28" s="12">
        <v>771452</v>
      </c>
      <c r="Z28" s="16">
        <v>0</v>
      </c>
      <c r="AA28" s="17">
        <v>0</v>
      </c>
      <c r="AB28" s="17">
        <v>0</v>
      </c>
      <c r="AC28" s="17">
        <v>0</v>
      </c>
      <c r="AD28" s="17">
        <v>0</v>
      </c>
      <c r="AE28" s="12">
        <v>0</v>
      </c>
      <c r="AF28" s="16">
        <v>0</v>
      </c>
      <c r="AG28" s="17">
        <v>0</v>
      </c>
      <c r="AH28" s="17">
        <v>0</v>
      </c>
      <c r="AI28" s="17">
        <v>0</v>
      </c>
      <c r="AJ28" s="17">
        <v>0</v>
      </c>
      <c r="AK28" s="12">
        <v>0</v>
      </c>
      <c r="AL28" s="16">
        <v>0</v>
      </c>
      <c r="AM28" s="17">
        <v>0</v>
      </c>
      <c r="AN28" s="17">
        <v>0</v>
      </c>
      <c r="AO28" s="17">
        <v>0</v>
      </c>
      <c r="AP28" s="17">
        <v>0</v>
      </c>
      <c r="AQ28" s="12">
        <v>0</v>
      </c>
    </row>
    <row r="29" spans="1:43" x14ac:dyDescent="0.25">
      <c r="A29" s="4" t="s">
        <v>20</v>
      </c>
      <c r="B29" s="92">
        <v>8272100.760999999</v>
      </c>
      <c r="C29" s="87">
        <v>1565625.352</v>
      </c>
      <c r="D29" s="87">
        <v>0</v>
      </c>
      <c r="E29" s="87">
        <v>0</v>
      </c>
      <c r="F29" s="87">
        <v>263914.62400000001</v>
      </c>
      <c r="G29" s="93">
        <v>10101640.737</v>
      </c>
      <c r="H29" s="16">
        <v>1414122.87</v>
      </c>
      <c r="I29" s="17">
        <v>230388.35</v>
      </c>
      <c r="J29" s="17">
        <v>0</v>
      </c>
      <c r="K29" s="17">
        <v>0</v>
      </c>
      <c r="L29" s="17">
        <v>20102.7</v>
      </c>
      <c r="M29" s="12">
        <v>1664613.9200000002</v>
      </c>
      <c r="N29" s="16">
        <v>3350962.32</v>
      </c>
      <c r="O29" s="17">
        <v>229041.44</v>
      </c>
      <c r="P29" s="17">
        <v>0</v>
      </c>
      <c r="Q29" s="17">
        <v>0</v>
      </c>
      <c r="R29" s="17">
        <v>40507.660000000003</v>
      </c>
      <c r="S29" s="12">
        <v>3620511.42</v>
      </c>
      <c r="T29" s="16">
        <v>3029257.37</v>
      </c>
      <c r="U29" s="17">
        <v>890969.21</v>
      </c>
      <c r="V29" s="17">
        <v>0</v>
      </c>
      <c r="W29" s="17">
        <v>0</v>
      </c>
      <c r="X29" s="17">
        <v>130483.74</v>
      </c>
      <c r="Y29" s="12">
        <v>4050710.3200000003</v>
      </c>
      <c r="Z29" s="16">
        <v>190747.93</v>
      </c>
      <c r="AA29" s="17">
        <v>195703.82</v>
      </c>
      <c r="AB29" s="17">
        <v>0</v>
      </c>
      <c r="AC29" s="17">
        <v>0</v>
      </c>
      <c r="AD29" s="17">
        <v>20091.740000000002</v>
      </c>
      <c r="AE29" s="12">
        <v>406543.49</v>
      </c>
      <c r="AF29" s="16">
        <v>0</v>
      </c>
      <c r="AG29" s="17">
        <v>0</v>
      </c>
      <c r="AH29" s="17">
        <v>0</v>
      </c>
      <c r="AI29" s="17">
        <v>0</v>
      </c>
      <c r="AJ29" s="17">
        <v>0</v>
      </c>
      <c r="AK29" s="12">
        <v>0</v>
      </c>
      <c r="AL29" s="16">
        <v>287010.27099999995</v>
      </c>
      <c r="AM29" s="17">
        <v>19522.532000000003</v>
      </c>
      <c r="AN29" s="17">
        <v>0</v>
      </c>
      <c r="AO29" s="17">
        <v>0</v>
      </c>
      <c r="AP29" s="17">
        <v>52728.784</v>
      </c>
      <c r="AQ29" s="12">
        <v>359261.58699999994</v>
      </c>
    </row>
    <row r="30" spans="1:43" x14ac:dyDescent="0.25">
      <c r="A30" s="4" t="s">
        <v>21</v>
      </c>
      <c r="B30" s="92">
        <v>2215037</v>
      </c>
      <c r="C30" s="87">
        <v>842934</v>
      </c>
      <c r="D30" s="87">
        <v>64779</v>
      </c>
      <c r="E30" s="87">
        <v>0</v>
      </c>
      <c r="F30" s="87">
        <v>10022</v>
      </c>
      <c r="G30" s="93">
        <v>3132772</v>
      </c>
      <c r="H30" s="16">
        <v>753135</v>
      </c>
      <c r="I30" s="17">
        <v>584976</v>
      </c>
      <c r="J30" s="17">
        <v>0</v>
      </c>
      <c r="K30" s="17">
        <v>0</v>
      </c>
      <c r="L30" s="17">
        <v>2489</v>
      </c>
      <c r="M30" s="12">
        <v>1340600</v>
      </c>
      <c r="N30" s="16">
        <v>315085</v>
      </c>
      <c r="O30" s="17">
        <v>34600</v>
      </c>
      <c r="P30" s="17">
        <v>9021</v>
      </c>
      <c r="Q30" s="17">
        <v>0</v>
      </c>
      <c r="R30" s="17">
        <v>334</v>
      </c>
      <c r="S30" s="12">
        <v>359040</v>
      </c>
      <c r="T30" s="16">
        <v>48724</v>
      </c>
      <c r="U30" s="17">
        <v>13008</v>
      </c>
      <c r="V30" s="17">
        <v>0</v>
      </c>
      <c r="W30" s="17">
        <v>0</v>
      </c>
      <c r="X30" s="17">
        <v>118</v>
      </c>
      <c r="Y30" s="12">
        <v>61850</v>
      </c>
      <c r="Z30" s="16">
        <v>1088194</v>
      </c>
      <c r="AA30" s="17">
        <v>202770</v>
      </c>
      <c r="AB30" s="17">
        <v>47866</v>
      </c>
      <c r="AC30" s="17">
        <v>0</v>
      </c>
      <c r="AD30" s="17">
        <v>7081</v>
      </c>
      <c r="AE30" s="12">
        <v>1345911</v>
      </c>
      <c r="AF30" s="16">
        <v>9899</v>
      </c>
      <c r="AG30" s="17">
        <v>7580</v>
      </c>
      <c r="AH30" s="17">
        <v>7892</v>
      </c>
      <c r="AI30" s="17">
        <v>0</v>
      </c>
      <c r="AJ30" s="17">
        <v>0</v>
      </c>
      <c r="AK30" s="12">
        <v>25371</v>
      </c>
      <c r="AL30" s="16">
        <v>0</v>
      </c>
      <c r="AM30" s="17">
        <v>0</v>
      </c>
      <c r="AN30" s="17">
        <v>0</v>
      </c>
      <c r="AO30" s="17">
        <v>0</v>
      </c>
      <c r="AP30" s="17">
        <v>0</v>
      </c>
      <c r="AQ30" s="12">
        <v>0</v>
      </c>
    </row>
    <row r="31" spans="1:43" x14ac:dyDescent="0.25">
      <c r="A31" s="4" t="s">
        <v>22</v>
      </c>
      <c r="B31" s="92">
        <v>6950808</v>
      </c>
      <c r="C31" s="87">
        <v>853700</v>
      </c>
      <c r="D31" s="87">
        <v>310202</v>
      </c>
      <c r="E31" s="87">
        <v>0</v>
      </c>
      <c r="F31" s="87">
        <v>340049</v>
      </c>
      <c r="G31" s="93">
        <v>8454759</v>
      </c>
      <c r="H31" s="16">
        <v>2901246</v>
      </c>
      <c r="I31" s="17">
        <v>565012</v>
      </c>
      <c r="J31" s="17">
        <v>68619</v>
      </c>
      <c r="K31" s="17">
        <v>0</v>
      </c>
      <c r="L31" s="17">
        <v>15378</v>
      </c>
      <c r="M31" s="12">
        <v>3550255</v>
      </c>
      <c r="N31" s="16">
        <v>2670284</v>
      </c>
      <c r="O31" s="17">
        <v>125589</v>
      </c>
      <c r="P31" s="17">
        <v>46769</v>
      </c>
      <c r="Q31" s="17">
        <v>0</v>
      </c>
      <c r="R31" s="17">
        <v>1093</v>
      </c>
      <c r="S31" s="12">
        <v>2843735</v>
      </c>
      <c r="T31" s="16">
        <v>937032</v>
      </c>
      <c r="U31" s="17">
        <v>67159</v>
      </c>
      <c r="V31" s="17">
        <v>99183</v>
      </c>
      <c r="W31" s="17">
        <v>0</v>
      </c>
      <c r="X31" s="17">
        <v>253742</v>
      </c>
      <c r="Y31" s="12">
        <v>1357116</v>
      </c>
      <c r="Z31" s="16">
        <v>55506</v>
      </c>
      <c r="AA31" s="17">
        <v>449</v>
      </c>
      <c r="AB31" s="17">
        <v>95631</v>
      </c>
      <c r="AC31" s="17">
        <v>0</v>
      </c>
      <c r="AD31" s="17">
        <v>0</v>
      </c>
      <c r="AE31" s="12">
        <v>151586</v>
      </c>
      <c r="AF31" s="16">
        <v>0</v>
      </c>
      <c r="AG31" s="17">
        <v>35421</v>
      </c>
      <c r="AH31" s="17">
        <v>0</v>
      </c>
      <c r="AI31" s="17">
        <v>0</v>
      </c>
      <c r="AJ31" s="17">
        <v>45710</v>
      </c>
      <c r="AK31" s="12">
        <v>81131</v>
      </c>
      <c r="AL31" s="16">
        <v>386740</v>
      </c>
      <c r="AM31" s="17">
        <v>60070</v>
      </c>
      <c r="AN31" s="17">
        <v>0</v>
      </c>
      <c r="AO31" s="17">
        <v>0</v>
      </c>
      <c r="AP31" s="17">
        <v>24126</v>
      </c>
      <c r="AQ31" s="12">
        <v>470936</v>
      </c>
    </row>
    <row r="32" spans="1:43" x14ac:dyDescent="0.25">
      <c r="A32" s="4" t="s">
        <v>23</v>
      </c>
      <c r="B32" s="92">
        <v>3355719</v>
      </c>
      <c r="C32" s="87">
        <v>607329</v>
      </c>
      <c r="D32" s="87">
        <v>0</v>
      </c>
      <c r="E32" s="87">
        <v>107</v>
      </c>
      <c r="F32" s="87">
        <v>352299</v>
      </c>
      <c r="G32" s="93">
        <v>4315454</v>
      </c>
      <c r="H32" s="16">
        <v>1987481</v>
      </c>
      <c r="I32" s="17">
        <v>300717</v>
      </c>
      <c r="J32" s="17">
        <v>0</v>
      </c>
      <c r="K32" s="17">
        <v>64</v>
      </c>
      <c r="L32" s="17">
        <v>139808</v>
      </c>
      <c r="M32" s="12">
        <v>2428070</v>
      </c>
      <c r="N32" s="16">
        <v>296524</v>
      </c>
      <c r="O32" s="17">
        <v>4193</v>
      </c>
      <c r="P32" s="17">
        <v>0</v>
      </c>
      <c r="Q32" s="17">
        <v>0</v>
      </c>
      <c r="R32" s="17">
        <v>24179</v>
      </c>
      <c r="S32" s="12">
        <v>324896</v>
      </c>
      <c r="T32" s="16">
        <v>264985</v>
      </c>
      <c r="U32" s="17">
        <v>131152</v>
      </c>
      <c r="V32" s="17">
        <v>0</v>
      </c>
      <c r="W32" s="17">
        <v>0</v>
      </c>
      <c r="X32" s="17">
        <v>48243</v>
      </c>
      <c r="Y32" s="12">
        <v>444380</v>
      </c>
      <c r="Z32" s="16">
        <v>449413</v>
      </c>
      <c r="AA32" s="17">
        <v>104980</v>
      </c>
      <c r="AB32" s="17">
        <v>0</v>
      </c>
      <c r="AC32" s="17">
        <v>41</v>
      </c>
      <c r="AD32" s="17">
        <v>26269</v>
      </c>
      <c r="AE32" s="12">
        <v>580703</v>
      </c>
      <c r="AF32" s="16">
        <v>2167</v>
      </c>
      <c r="AG32" s="17">
        <v>4903</v>
      </c>
      <c r="AH32" s="17">
        <v>0</v>
      </c>
      <c r="AI32" s="17">
        <v>0</v>
      </c>
      <c r="AJ32" s="17">
        <v>11195</v>
      </c>
      <c r="AK32" s="12">
        <v>18265</v>
      </c>
      <c r="AL32" s="16">
        <v>355149</v>
      </c>
      <c r="AM32" s="17">
        <v>61384</v>
      </c>
      <c r="AN32" s="17">
        <v>0</v>
      </c>
      <c r="AO32" s="17">
        <v>2</v>
      </c>
      <c r="AP32" s="17">
        <v>102605</v>
      </c>
      <c r="AQ32" s="12">
        <v>519140</v>
      </c>
    </row>
    <row r="33" spans="1:43" x14ac:dyDescent="0.25">
      <c r="A33" s="4" t="s">
        <v>24</v>
      </c>
      <c r="B33" s="92">
        <v>5535000</v>
      </c>
      <c r="C33" s="87">
        <v>1608000</v>
      </c>
      <c r="D33" s="87">
        <v>455000</v>
      </c>
      <c r="E33" s="87">
        <v>0</v>
      </c>
      <c r="F33" s="87">
        <v>8000</v>
      </c>
      <c r="G33" s="93">
        <v>7606000</v>
      </c>
      <c r="H33" s="16">
        <v>3527000</v>
      </c>
      <c r="I33" s="17">
        <v>568000</v>
      </c>
      <c r="J33" s="17">
        <v>122000</v>
      </c>
      <c r="K33" s="17">
        <v>0</v>
      </c>
      <c r="L33" s="17">
        <v>8000</v>
      </c>
      <c r="M33" s="12">
        <v>4225000</v>
      </c>
      <c r="N33" s="16">
        <v>1041000</v>
      </c>
      <c r="O33" s="17">
        <v>683000</v>
      </c>
      <c r="P33" s="17">
        <v>212000</v>
      </c>
      <c r="Q33" s="17">
        <v>0</v>
      </c>
      <c r="R33" s="17">
        <v>0</v>
      </c>
      <c r="S33" s="12">
        <v>1936000</v>
      </c>
      <c r="T33" s="16">
        <v>219000</v>
      </c>
      <c r="U33" s="17">
        <v>255000</v>
      </c>
      <c r="V33" s="17">
        <v>80000</v>
      </c>
      <c r="W33" s="17">
        <v>0</v>
      </c>
      <c r="X33" s="17">
        <v>0</v>
      </c>
      <c r="Y33" s="12">
        <v>554000</v>
      </c>
      <c r="Z33" s="16">
        <v>748000</v>
      </c>
      <c r="AA33" s="17">
        <v>102000</v>
      </c>
      <c r="AB33" s="17">
        <v>41000</v>
      </c>
      <c r="AC33" s="17">
        <v>0</v>
      </c>
      <c r="AD33" s="17">
        <v>0</v>
      </c>
      <c r="AE33" s="12">
        <v>891000</v>
      </c>
      <c r="AF33" s="16">
        <v>0</v>
      </c>
      <c r="AG33" s="17">
        <v>0</v>
      </c>
      <c r="AH33" s="17">
        <v>0</v>
      </c>
      <c r="AI33" s="17">
        <v>0</v>
      </c>
      <c r="AJ33" s="17">
        <v>0</v>
      </c>
      <c r="AK33" s="12">
        <v>0</v>
      </c>
      <c r="AL33" s="16">
        <v>0</v>
      </c>
      <c r="AM33" s="17">
        <v>0</v>
      </c>
      <c r="AN33" s="17">
        <v>0</v>
      </c>
      <c r="AO33" s="17">
        <v>0</v>
      </c>
      <c r="AP33" s="17">
        <v>0</v>
      </c>
      <c r="AQ33" s="12">
        <v>0</v>
      </c>
    </row>
    <row r="34" spans="1:43" ht="13.2" customHeight="1" x14ac:dyDescent="0.25">
      <c r="A34" s="4" t="s">
        <v>25</v>
      </c>
      <c r="B34" s="92">
        <v>8700954.4199999999</v>
      </c>
      <c r="C34" s="87">
        <v>1913116.07</v>
      </c>
      <c r="D34" s="87">
        <v>200643.37</v>
      </c>
      <c r="E34" s="87">
        <v>2052.66</v>
      </c>
      <c r="F34" s="87">
        <v>0</v>
      </c>
      <c r="G34" s="93">
        <v>10816766.520000001</v>
      </c>
      <c r="H34" s="16">
        <v>3710527.64</v>
      </c>
      <c r="I34" s="17">
        <v>615492.9</v>
      </c>
      <c r="J34" s="17">
        <v>41136.99</v>
      </c>
      <c r="K34" s="17">
        <v>1542.86</v>
      </c>
      <c r="L34" s="17">
        <v>0</v>
      </c>
      <c r="M34" s="12">
        <v>4368700.3900000006</v>
      </c>
      <c r="N34" s="16">
        <v>3354630.13</v>
      </c>
      <c r="O34" s="17">
        <v>638451.39</v>
      </c>
      <c r="P34" s="17">
        <v>39043.89</v>
      </c>
      <c r="Q34" s="17">
        <v>509.8</v>
      </c>
      <c r="R34" s="17">
        <v>0</v>
      </c>
      <c r="S34" s="12">
        <v>4032635.21</v>
      </c>
      <c r="T34" s="16">
        <v>1484165.21</v>
      </c>
      <c r="U34" s="17">
        <v>406751.68</v>
      </c>
      <c r="V34" s="17">
        <v>19335.23</v>
      </c>
      <c r="W34" s="17">
        <v>0</v>
      </c>
      <c r="X34" s="17">
        <v>0</v>
      </c>
      <c r="Y34" s="12">
        <v>1910252.1199999999</v>
      </c>
      <c r="Z34" s="16">
        <v>151631.44</v>
      </c>
      <c r="AA34" s="17">
        <v>198657.13</v>
      </c>
      <c r="AB34" s="17">
        <v>98893.37</v>
      </c>
      <c r="AC34" s="17">
        <v>0</v>
      </c>
      <c r="AD34" s="17">
        <v>0</v>
      </c>
      <c r="AE34" s="12">
        <v>449181.94</v>
      </c>
      <c r="AF34" s="16">
        <v>0</v>
      </c>
      <c r="AG34" s="17">
        <v>44382.16</v>
      </c>
      <c r="AH34" s="17">
        <v>2233.89</v>
      </c>
      <c r="AI34" s="17">
        <v>0</v>
      </c>
      <c r="AJ34" s="17">
        <v>0</v>
      </c>
      <c r="AK34" s="12">
        <v>46616.05</v>
      </c>
      <c r="AL34" s="16">
        <v>0</v>
      </c>
      <c r="AM34" s="17">
        <v>9380.81</v>
      </c>
      <c r="AN34" s="17">
        <v>0</v>
      </c>
      <c r="AO34" s="17">
        <v>0</v>
      </c>
      <c r="AP34" s="17">
        <v>0</v>
      </c>
      <c r="AQ34" s="12">
        <v>9380.81</v>
      </c>
    </row>
    <row r="35" spans="1:43" x14ac:dyDescent="0.25">
      <c r="A35" s="4" t="s">
        <v>26</v>
      </c>
      <c r="B35" s="92">
        <v>11438211</v>
      </c>
      <c r="C35" s="87">
        <v>2733803</v>
      </c>
      <c r="D35" s="87">
        <v>745686</v>
      </c>
      <c r="E35" s="87">
        <v>0</v>
      </c>
      <c r="F35" s="87">
        <v>2572824</v>
      </c>
      <c r="G35" s="93">
        <v>17490524</v>
      </c>
      <c r="H35" s="16">
        <v>1371401</v>
      </c>
      <c r="I35" s="17">
        <v>1013491</v>
      </c>
      <c r="J35" s="17">
        <v>60158</v>
      </c>
      <c r="K35" s="17">
        <v>0</v>
      </c>
      <c r="L35" s="17">
        <v>2465602</v>
      </c>
      <c r="M35" s="12">
        <v>4910652</v>
      </c>
      <c r="N35" s="16">
        <v>5072830</v>
      </c>
      <c r="O35" s="17">
        <v>287710</v>
      </c>
      <c r="P35" s="17">
        <v>20555</v>
      </c>
      <c r="Q35" s="17">
        <v>0</v>
      </c>
      <c r="R35" s="17">
        <v>48466</v>
      </c>
      <c r="S35" s="12">
        <v>5429561</v>
      </c>
      <c r="T35" s="16">
        <v>3471979</v>
      </c>
      <c r="U35" s="17">
        <v>852043</v>
      </c>
      <c r="V35" s="17">
        <v>264877</v>
      </c>
      <c r="W35" s="17">
        <v>0</v>
      </c>
      <c r="X35" s="17">
        <v>29009</v>
      </c>
      <c r="Y35" s="12">
        <v>4617908</v>
      </c>
      <c r="Z35" s="16">
        <v>806630</v>
      </c>
      <c r="AA35" s="17">
        <v>312754</v>
      </c>
      <c r="AB35" s="17">
        <v>249113</v>
      </c>
      <c r="AC35" s="17">
        <v>0</v>
      </c>
      <c r="AD35" s="17">
        <v>18571</v>
      </c>
      <c r="AE35" s="12">
        <v>1387068</v>
      </c>
      <c r="AF35" s="16">
        <v>1032</v>
      </c>
      <c r="AG35" s="17">
        <v>3105</v>
      </c>
      <c r="AH35" s="17">
        <v>2452</v>
      </c>
      <c r="AI35" s="17">
        <v>0</v>
      </c>
      <c r="AJ35" s="17">
        <v>77</v>
      </c>
      <c r="AK35" s="12">
        <v>6666</v>
      </c>
      <c r="AL35" s="16">
        <v>714339</v>
      </c>
      <c r="AM35" s="17">
        <v>264700</v>
      </c>
      <c r="AN35" s="17">
        <v>148531</v>
      </c>
      <c r="AO35" s="17">
        <v>0</v>
      </c>
      <c r="AP35" s="17">
        <v>11099</v>
      </c>
      <c r="AQ35" s="12">
        <v>1138669</v>
      </c>
    </row>
    <row r="36" spans="1:43" x14ac:dyDescent="0.25">
      <c r="A36" s="4" t="s">
        <v>27</v>
      </c>
      <c r="B36" s="92">
        <v>24790670.879999995</v>
      </c>
      <c r="C36" s="87">
        <v>6333904.7199999988</v>
      </c>
      <c r="D36" s="87">
        <v>1421418.44</v>
      </c>
      <c r="E36" s="87">
        <v>0</v>
      </c>
      <c r="F36" s="87">
        <v>307354.69000000018</v>
      </c>
      <c r="G36" s="93">
        <v>32853348.73</v>
      </c>
      <c r="H36" s="16">
        <v>13479141.029999999</v>
      </c>
      <c r="I36" s="17">
        <v>2641262.2799999998</v>
      </c>
      <c r="J36" s="17">
        <v>74693.100000000006</v>
      </c>
      <c r="K36" s="17">
        <v>0</v>
      </c>
      <c r="L36" s="17">
        <v>541781.13</v>
      </c>
      <c r="M36" s="12">
        <v>16736877.539999999</v>
      </c>
      <c r="N36" s="16">
        <v>4639822.46</v>
      </c>
      <c r="O36" s="17">
        <v>1442711.95</v>
      </c>
      <c r="P36" s="17">
        <v>75207.98</v>
      </c>
      <c r="Q36" s="17">
        <v>0</v>
      </c>
      <c r="R36" s="17">
        <v>240099.79</v>
      </c>
      <c r="S36" s="12">
        <v>6397842.1800000006</v>
      </c>
      <c r="T36" s="16">
        <v>867294.24</v>
      </c>
      <c r="U36" s="17">
        <v>986419.06</v>
      </c>
      <c r="V36" s="17">
        <v>84831.18</v>
      </c>
      <c r="W36" s="17">
        <v>0</v>
      </c>
      <c r="X36" s="17">
        <v>46362.19</v>
      </c>
      <c r="Y36" s="12">
        <v>1984906.67</v>
      </c>
      <c r="Z36" s="16">
        <v>2659381.8199999998</v>
      </c>
      <c r="AA36" s="17">
        <v>721267.6</v>
      </c>
      <c r="AB36" s="17">
        <v>463899.65</v>
      </c>
      <c r="AC36" s="17">
        <v>0</v>
      </c>
      <c r="AD36" s="17">
        <v>127932.52</v>
      </c>
      <c r="AE36" s="12">
        <v>3972481.59</v>
      </c>
      <c r="AF36" s="16">
        <v>0</v>
      </c>
      <c r="AG36" s="17">
        <v>0</v>
      </c>
      <c r="AH36" s="17">
        <v>0</v>
      </c>
      <c r="AI36" s="17">
        <v>0</v>
      </c>
      <c r="AJ36" s="17">
        <v>0</v>
      </c>
      <c r="AK36" s="12">
        <v>0</v>
      </c>
      <c r="AL36" s="16">
        <v>3145031.33</v>
      </c>
      <c r="AM36" s="17">
        <v>542243.82999999996</v>
      </c>
      <c r="AN36" s="17">
        <v>722786.53</v>
      </c>
      <c r="AO36" s="17">
        <v>0</v>
      </c>
      <c r="AP36" s="17">
        <v>-648820.93999999994</v>
      </c>
      <c r="AQ36" s="12">
        <v>3761240.7500000005</v>
      </c>
    </row>
    <row r="37" spans="1:43" x14ac:dyDescent="0.25">
      <c r="A37" s="4" t="s">
        <v>28</v>
      </c>
      <c r="B37" s="92">
        <v>8904160</v>
      </c>
      <c r="C37" s="87">
        <v>2798222</v>
      </c>
      <c r="D37" s="87">
        <v>0</v>
      </c>
      <c r="E37" s="87">
        <v>0</v>
      </c>
      <c r="F37" s="87">
        <v>0</v>
      </c>
      <c r="G37" s="93">
        <v>11702382</v>
      </c>
      <c r="H37" s="16">
        <v>5406277</v>
      </c>
      <c r="I37" s="17">
        <v>1506059</v>
      </c>
      <c r="J37" s="17">
        <v>0</v>
      </c>
      <c r="K37" s="17">
        <v>0</v>
      </c>
      <c r="L37" s="17">
        <v>0</v>
      </c>
      <c r="M37" s="12">
        <v>6912336</v>
      </c>
      <c r="N37" s="16">
        <v>1012705</v>
      </c>
      <c r="O37" s="17">
        <v>179769</v>
      </c>
      <c r="P37" s="17">
        <v>0</v>
      </c>
      <c r="Q37" s="17">
        <v>0</v>
      </c>
      <c r="R37" s="17">
        <v>0</v>
      </c>
      <c r="S37" s="12">
        <v>1192474</v>
      </c>
      <c r="T37" s="16">
        <v>508169</v>
      </c>
      <c r="U37" s="17">
        <v>621981</v>
      </c>
      <c r="V37" s="17">
        <v>0</v>
      </c>
      <c r="W37" s="17">
        <v>0</v>
      </c>
      <c r="X37" s="17">
        <v>0</v>
      </c>
      <c r="Y37" s="12">
        <v>1130150</v>
      </c>
      <c r="Z37" s="16">
        <v>1702432</v>
      </c>
      <c r="AA37" s="17">
        <v>427844</v>
      </c>
      <c r="AB37" s="17">
        <v>0</v>
      </c>
      <c r="AC37" s="17">
        <v>0</v>
      </c>
      <c r="AD37" s="17">
        <v>0</v>
      </c>
      <c r="AE37" s="12">
        <v>2130276</v>
      </c>
      <c r="AF37" s="16">
        <v>0</v>
      </c>
      <c r="AG37" s="17">
        <v>0</v>
      </c>
      <c r="AH37" s="17">
        <v>0</v>
      </c>
      <c r="AI37" s="17">
        <v>0</v>
      </c>
      <c r="AJ37" s="17">
        <v>0</v>
      </c>
      <c r="AK37" s="12">
        <v>0</v>
      </c>
      <c r="AL37" s="16">
        <v>274577</v>
      </c>
      <c r="AM37" s="17">
        <v>62569</v>
      </c>
      <c r="AN37" s="17">
        <v>0</v>
      </c>
      <c r="AO37" s="17">
        <v>0</v>
      </c>
      <c r="AP37" s="17">
        <v>0</v>
      </c>
      <c r="AQ37" s="12">
        <v>337146</v>
      </c>
    </row>
    <row r="38" spans="1:43" x14ac:dyDescent="0.25">
      <c r="A38" s="4" t="s">
        <v>29</v>
      </c>
      <c r="B38" s="92">
        <v>319656</v>
      </c>
      <c r="C38" s="87">
        <v>509058</v>
      </c>
      <c r="D38" s="87">
        <v>0</v>
      </c>
      <c r="E38" s="87">
        <v>0</v>
      </c>
      <c r="F38" s="87">
        <v>66167</v>
      </c>
      <c r="G38" s="93">
        <v>894881</v>
      </c>
      <c r="H38" s="16">
        <v>0</v>
      </c>
      <c r="I38" s="17">
        <v>392882</v>
      </c>
      <c r="J38" s="17">
        <v>0</v>
      </c>
      <c r="K38" s="17">
        <v>0</v>
      </c>
      <c r="L38" s="17">
        <v>1780</v>
      </c>
      <c r="M38" s="12">
        <v>394662</v>
      </c>
      <c r="N38" s="16">
        <v>42966</v>
      </c>
      <c r="O38" s="17">
        <v>226</v>
      </c>
      <c r="P38" s="17">
        <v>0</v>
      </c>
      <c r="Q38" s="17">
        <v>0</v>
      </c>
      <c r="R38" s="17">
        <v>0</v>
      </c>
      <c r="S38" s="12">
        <v>43192</v>
      </c>
      <c r="T38" s="16">
        <v>258054</v>
      </c>
      <c r="U38" s="17">
        <v>26128</v>
      </c>
      <c r="V38" s="17">
        <v>0</v>
      </c>
      <c r="W38" s="17">
        <v>0</v>
      </c>
      <c r="X38" s="17">
        <v>51600</v>
      </c>
      <c r="Y38" s="12">
        <v>335782</v>
      </c>
      <c r="Z38" s="16">
        <v>0</v>
      </c>
      <c r="AA38" s="17">
        <v>37347</v>
      </c>
      <c r="AB38" s="17">
        <v>0</v>
      </c>
      <c r="AC38" s="17">
        <v>0</v>
      </c>
      <c r="AD38" s="17">
        <v>0</v>
      </c>
      <c r="AE38" s="12">
        <v>37347</v>
      </c>
      <c r="AF38" s="16">
        <v>0</v>
      </c>
      <c r="AG38" s="17">
        <v>19226</v>
      </c>
      <c r="AH38" s="17">
        <v>0</v>
      </c>
      <c r="AI38" s="17">
        <v>0</v>
      </c>
      <c r="AJ38" s="17">
        <v>12787</v>
      </c>
      <c r="AK38" s="12">
        <v>32013</v>
      </c>
      <c r="AL38" s="16">
        <v>18636</v>
      </c>
      <c r="AM38" s="17">
        <v>33249</v>
      </c>
      <c r="AN38" s="17">
        <v>0</v>
      </c>
      <c r="AO38" s="17">
        <v>0</v>
      </c>
      <c r="AP38" s="17">
        <v>0</v>
      </c>
      <c r="AQ38" s="12">
        <v>51885</v>
      </c>
    </row>
    <row r="39" spans="1:43" x14ac:dyDescent="0.25">
      <c r="A39" s="4" t="s">
        <v>30</v>
      </c>
      <c r="B39" s="92">
        <v>118497</v>
      </c>
      <c r="C39" s="87">
        <v>90915</v>
      </c>
      <c r="D39" s="87">
        <v>10823</v>
      </c>
      <c r="E39" s="87">
        <v>0</v>
      </c>
      <c r="F39" s="87">
        <v>68002</v>
      </c>
      <c r="G39" s="93">
        <v>288237</v>
      </c>
      <c r="H39" s="16">
        <v>30842</v>
      </c>
      <c r="I39" s="17">
        <v>402</v>
      </c>
      <c r="J39" s="17">
        <v>0</v>
      </c>
      <c r="K39" s="17">
        <v>0</v>
      </c>
      <c r="L39" s="17">
        <v>0</v>
      </c>
      <c r="M39" s="12">
        <v>31244</v>
      </c>
      <c r="N39" s="16">
        <v>16613</v>
      </c>
      <c r="O39" s="17">
        <v>26919</v>
      </c>
      <c r="P39" s="17">
        <v>3990</v>
      </c>
      <c r="Q39" s="17">
        <v>0</v>
      </c>
      <c r="R39" s="17">
        <v>67759</v>
      </c>
      <c r="S39" s="12">
        <v>115281</v>
      </c>
      <c r="T39" s="16">
        <v>53158</v>
      </c>
      <c r="U39" s="17">
        <v>33708</v>
      </c>
      <c r="V39" s="17">
        <v>0</v>
      </c>
      <c r="W39" s="17">
        <v>0</v>
      </c>
      <c r="X39" s="17">
        <v>163</v>
      </c>
      <c r="Y39" s="12">
        <v>87029</v>
      </c>
      <c r="Z39" s="16">
        <v>10246</v>
      </c>
      <c r="AA39" s="17">
        <v>29886</v>
      </c>
      <c r="AB39" s="17">
        <v>6833</v>
      </c>
      <c r="AC39" s="17">
        <v>0</v>
      </c>
      <c r="AD39" s="17">
        <v>80</v>
      </c>
      <c r="AE39" s="12">
        <v>47045</v>
      </c>
      <c r="AF39" s="16">
        <v>0</v>
      </c>
      <c r="AG39" s="17">
        <v>0</v>
      </c>
      <c r="AH39" s="17">
        <v>0</v>
      </c>
      <c r="AI39" s="17">
        <v>0</v>
      </c>
      <c r="AJ39" s="17">
        <v>0</v>
      </c>
      <c r="AK39" s="12">
        <v>0</v>
      </c>
      <c r="AL39" s="16">
        <v>7638</v>
      </c>
      <c r="AM39" s="17">
        <v>0</v>
      </c>
      <c r="AN39" s="17">
        <v>0</v>
      </c>
      <c r="AO39" s="17">
        <v>0</v>
      </c>
      <c r="AP39" s="17">
        <v>0</v>
      </c>
      <c r="AQ39" s="12">
        <v>7638</v>
      </c>
    </row>
    <row r="40" spans="1:43" x14ac:dyDescent="0.25">
      <c r="A40" s="4" t="s">
        <v>31</v>
      </c>
      <c r="B40" s="92">
        <v>9589493</v>
      </c>
      <c r="C40" s="87">
        <v>2108843</v>
      </c>
      <c r="D40" s="87">
        <v>3279</v>
      </c>
      <c r="E40" s="87">
        <v>0</v>
      </c>
      <c r="F40" s="87">
        <v>29846</v>
      </c>
      <c r="G40" s="93">
        <v>11731461</v>
      </c>
      <c r="H40" s="16">
        <v>4018241</v>
      </c>
      <c r="I40" s="17">
        <v>68099</v>
      </c>
      <c r="J40" s="17">
        <v>3279</v>
      </c>
      <c r="K40" s="17">
        <v>0</v>
      </c>
      <c r="L40" s="17">
        <v>2249</v>
      </c>
      <c r="M40" s="12">
        <v>4091868</v>
      </c>
      <c r="N40" s="16">
        <v>1229164</v>
      </c>
      <c r="O40" s="17">
        <v>180481</v>
      </c>
      <c r="P40" s="17">
        <v>0</v>
      </c>
      <c r="Q40" s="17">
        <v>0</v>
      </c>
      <c r="R40" s="17">
        <v>530</v>
      </c>
      <c r="S40" s="12">
        <v>1410175</v>
      </c>
      <c r="T40" s="16">
        <v>3465927</v>
      </c>
      <c r="U40" s="17">
        <v>1721162</v>
      </c>
      <c r="V40" s="17">
        <v>0</v>
      </c>
      <c r="W40" s="17">
        <v>0</v>
      </c>
      <c r="X40" s="17">
        <v>25607</v>
      </c>
      <c r="Y40" s="12">
        <v>5212696</v>
      </c>
      <c r="Z40" s="16">
        <v>797379</v>
      </c>
      <c r="AA40" s="17">
        <v>30953</v>
      </c>
      <c r="AB40" s="17">
        <v>0</v>
      </c>
      <c r="AC40" s="17">
        <v>0</v>
      </c>
      <c r="AD40" s="17">
        <v>0</v>
      </c>
      <c r="AE40" s="12">
        <v>828332</v>
      </c>
      <c r="AF40" s="16">
        <v>78782</v>
      </c>
      <c r="AG40" s="17">
        <v>108148</v>
      </c>
      <c r="AH40" s="17">
        <v>0</v>
      </c>
      <c r="AI40" s="17">
        <v>0</v>
      </c>
      <c r="AJ40" s="17">
        <v>0</v>
      </c>
      <c r="AK40" s="12">
        <v>186930</v>
      </c>
      <c r="AL40" s="16">
        <v>0</v>
      </c>
      <c r="AM40" s="17">
        <v>0</v>
      </c>
      <c r="AN40" s="17">
        <v>0</v>
      </c>
      <c r="AO40" s="17">
        <v>0</v>
      </c>
      <c r="AP40" s="17">
        <v>1460</v>
      </c>
      <c r="AQ40" s="12">
        <v>1460</v>
      </c>
    </row>
    <row r="41" spans="1:43" x14ac:dyDescent="0.25">
      <c r="A41" s="4" t="s">
        <v>32</v>
      </c>
      <c r="B41" s="92">
        <v>2016758.4900000002</v>
      </c>
      <c r="C41" s="87">
        <v>405001.62999999995</v>
      </c>
      <c r="D41" s="87">
        <v>71901</v>
      </c>
      <c r="E41" s="87">
        <v>3428</v>
      </c>
      <c r="F41" s="87">
        <v>637754.64</v>
      </c>
      <c r="G41" s="93">
        <v>3134843.76</v>
      </c>
      <c r="H41" s="16">
        <v>90901</v>
      </c>
      <c r="I41" s="17">
        <v>13743</v>
      </c>
      <c r="J41" s="17">
        <v>104</v>
      </c>
      <c r="K41" s="17">
        <v>0</v>
      </c>
      <c r="L41" s="17">
        <v>6919</v>
      </c>
      <c r="M41" s="12">
        <v>111667</v>
      </c>
      <c r="N41" s="16">
        <v>594606.02</v>
      </c>
      <c r="O41" s="17">
        <v>55679.270000000011</v>
      </c>
      <c r="P41" s="17">
        <v>9219</v>
      </c>
      <c r="Q41" s="17">
        <v>3428</v>
      </c>
      <c r="R41" s="17">
        <v>69873.63</v>
      </c>
      <c r="S41" s="12">
        <v>732805.92</v>
      </c>
      <c r="T41" s="16">
        <v>706973.45000000007</v>
      </c>
      <c r="U41" s="17">
        <v>317487.27</v>
      </c>
      <c r="V41" s="17">
        <v>27547</v>
      </c>
      <c r="W41" s="17">
        <v>0</v>
      </c>
      <c r="X41" s="17">
        <v>489395.77</v>
      </c>
      <c r="Y41" s="12">
        <v>1541403.4900000002</v>
      </c>
      <c r="Z41" s="16">
        <v>17314.899999999998</v>
      </c>
      <c r="AA41" s="17">
        <v>9166.6799999999348</v>
      </c>
      <c r="AB41" s="17">
        <v>33170</v>
      </c>
      <c r="AC41" s="17">
        <v>0</v>
      </c>
      <c r="AD41" s="17">
        <v>45185.91</v>
      </c>
      <c r="AE41" s="12">
        <v>104837.48999999993</v>
      </c>
      <c r="AF41" s="16">
        <v>26866.120000000003</v>
      </c>
      <c r="AG41" s="17">
        <v>8925.41</v>
      </c>
      <c r="AH41" s="17">
        <v>0</v>
      </c>
      <c r="AI41" s="17">
        <v>0</v>
      </c>
      <c r="AJ41" s="17">
        <v>12143.330000000002</v>
      </c>
      <c r="AK41" s="12">
        <v>47934.86</v>
      </c>
      <c r="AL41" s="16">
        <v>580097</v>
      </c>
      <c r="AM41" s="17">
        <v>0</v>
      </c>
      <c r="AN41" s="17">
        <v>1861</v>
      </c>
      <c r="AO41" s="17">
        <v>0</v>
      </c>
      <c r="AP41" s="17">
        <v>14237</v>
      </c>
      <c r="AQ41" s="12">
        <v>596195</v>
      </c>
    </row>
    <row r="42" spans="1:43" x14ac:dyDescent="0.25">
      <c r="A42" s="4" t="s">
        <v>33</v>
      </c>
      <c r="B42" s="92">
        <v>23233150.722039942</v>
      </c>
      <c r="C42" s="87">
        <v>3380524.5261991904</v>
      </c>
      <c r="D42" s="87">
        <v>595079.6713806761</v>
      </c>
      <c r="E42" s="87">
        <v>0</v>
      </c>
      <c r="F42" s="87">
        <v>828407.34011982963</v>
      </c>
      <c r="G42" s="93">
        <v>28037162.259739637</v>
      </c>
      <c r="H42" s="16">
        <v>5383814.7745437836</v>
      </c>
      <c r="I42" s="17">
        <v>1034730.9562355954</v>
      </c>
      <c r="J42" s="17">
        <v>0</v>
      </c>
      <c r="K42" s="17">
        <v>0</v>
      </c>
      <c r="L42" s="17">
        <v>26135.233320158106</v>
      </c>
      <c r="M42" s="12">
        <v>6444680.9640995366</v>
      </c>
      <c r="N42" s="16">
        <v>6316585.320939268</v>
      </c>
      <c r="O42" s="17">
        <v>519110.56890059385</v>
      </c>
      <c r="P42" s="17">
        <v>80164.345070399824</v>
      </c>
      <c r="Q42" s="17">
        <v>0</v>
      </c>
      <c r="R42" s="17">
        <v>15407.442677327681</v>
      </c>
      <c r="S42" s="12">
        <v>6931267.6775875892</v>
      </c>
      <c r="T42" s="16">
        <v>1923938.620628231</v>
      </c>
      <c r="U42" s="17">
        <v>456594.84506999119</v>
      </c>
      <c r="V42" s="17">
        <v>162171.63186939701</v>
      </c>
      <c r="W42" s="17">
        <v>0</v>
      </c>
      <c r="X42" s="17">
        <v>366930.84589824441</v>
      </c>
      <c r="Y42" s="12">
        <v>2909635.9434658638</v>
      </c>
      <c r="Z42" s="16">
        <v>7837256.1756023364</v>
      </c>
      <c r="AA42" s="17">
        <v>1097011.2297984732</v>
      </c>
      <c r="AB42" s="17">
        <v>333264.69171496469</v>
      </c>
      <c r="AC42" s="17">
        <v>0</v>
      </c>
      <c r="AD42" s="17">
        <v>416873.61801039113</v>
      </c>
      <c r="AE42" s="12">
        <v>9684405.7151261643</v>
      </c>
      <c r="AF42" s="16">
        <v>28257.883590185109</v>
      </c>
      <c r="AG42" s="17">
        <v>189130.30746174618</v>
      </c>
      <c r="AH42" s="17">
        <v>0</v>
      </c>
      <c r="AI42" s="17">
        <v>0</v>
      </c>
      <c r="AJ42" s="17">
        <v>14.584980237154152</v>
      </c>
      <c r="AK42" s="12">
        <v>217402.77603216845</v>
      </c>
      <c r="AL42" s="16">
        <v>1743297.9467361374</v>
      </c>
      <c r="AM42" s="17">
        <v>83946.618732790914</v>
      </c>
      <c r="AN42" s="17">
        <v>19479.002725914532</v>
      </c>
      <c r="AO42" s="17">
        <v>0</v>
      </c>
      <c r="AP42" s="17">
        <v>3045.6152334711505</v>
      </c>
      <c r="AQ42" s="12">
        <v>1849769.183428314</v>
      </c>
    </row>
    <row r="43" spans="1:43" x14ac:dyDescent="0.25">
      <c r="A43" s="4" t="s">
        <v>34</v>
      </c>
      <c r="B43" s="92">
        <v>546012</v>
      </c>
      <c r="C43" s="87">
        <v>123255</v>
      </c>
      <c r="D43" s="87">
        <v>0</v>
      </c>
      <c r="E43" s="87">
        <v>0</v>
      </c>
      <c r="F43" s="87">
        <v>2940</v>
      </c>
      <c r="G43" s="93">
        <v>672207</v>
      </c>
      <c r="H43" s="16">
        <v>0</v>
      </c>
      <c r="I43" s="17">
        <v>0</v>
      </c>
      <c r="J43" s="17">
        <v>0</v>
      </c>
      <c r="K43" s="17">
        <v>0</v>
      </c>
      <c r="L43" s="17">
        <v>0</v>
      </c>
      <c r="M43" s="12">
        <v>0</v>
      </c>
      <c r="N43" s="16">
        <v>199915</v>
      </c>
      <c r="O43" s="17">
        <v>24933</v>
      </c>
      <c r="P43" s="17">
        <v>0</v>
      </c>
      <c r="Q43" s="17">
        <v>0</v>
      </c>
      <c r="R43" s="17">
        <v>600</v>
      </c>
      <c r="S43" s="12">
        <v>225448</v>
      </c>
      <c r="T43" s="16">
        <v>52535</v>
      </c>
      <c r="U43" s="17">
        <v>70764</v>
      </c>
      <c r="V43" s="17">
        <v>0</v>
      </c>
      <c r="W43" s="17">
        <v>0</v>
      </c>
      <c r="X43" s="17">
        <v>710</v>
      </c>
      <c r="Y43" s="12">
        <v>124009</v>
      </c>
      <c r="Z43" s="16">
        <v>55012</v>
      </c>
      <c r="AA43" s="17">
        <v>16019</v>
      </c>
      <c r="AB43" s="17">
        <v>0</v>
      </c>
      <c r="AC43" s="17">
        <v>0</v>
      </c>
      <c r="AD43" s="17">
        <v>1000</v>
      </c>
      <c r="AE43" s="12">
        <v>72031</v>
      </c>
      <c r="AF43" s="16">
        <v>0</v>
      </c>
      <c r="AG43" s="17">
        <v>0</v>
      </c>
      <c r="AH43" s="17">
        <v>0</v>
      </c>
      <c r="AI43" s="17">
        <v>0</v>
      </c>
      <c r="AJ43" s="17">
        <v>0</v>
      </c>
      <c r="AK43" s="12">
        <v>0</v>
      </c>
      <c r="AL43" s="16">
        <v>238550</v>
      </c>
      <c r="AM43" s="17">
        <v>11539</v>
      </c>
      <c r="AN43" s="17">
        <v>0</v>
      </c>
      <c r="AO43" s="17">
        <v>0</v>
      </c>
      <c r="AP43" s="17">
        <v>630</v>
      </c>
      <c r="AQ43" s="12">
        <v>250719</v>
      </c>
    </row>
    <row r="44" spans="1:43" x14ac:dyDescent="0.25">
      <c r="A44" s="4" t="s">
        <v>35</v>
      </c>
      <c r="B44" s="92">
        <v>15804329</v>
      </c>
      <c r="C44" s="87">
        <v>5288003</v>
      </c>
      <c r="D44" s="87">
        <v>692333</v>
      </c>
      <c r="E44" s="87">
        <v>0</v>
      </c>
      <c r="F44" s="87">
        <v>0</v>
      </c>
      <c r="G44" s="93">
        <v>21784665</v>
      </c>
      <c r="H44" s="16">
        <v>5808152</v>
      </c>
      <c r="I44" s="17">
        <v>2579321</v>
      </c>
      <c r="J44" s="17">
        <v>177457</v>
      </c>
      <c r="K44" s="17">
        <v>0</v>
      </c>
      <c r="L44" s="17">
        <v>0</v>
      </c>
      <c r="M44" s="12">
        <v>8564930</v>
      </c>
      <c r="N44" s="16">
        <v>1071738</v>
      </c>
      <c r="O44" s="17">
        <v>298778</v>
      </c>
      <c r="P44" s="17">
        <v>7498</v>
      </c>
      <c r="Q44" s="17">
        <v>0</v>
      </c>
      <c r="R44" s="17">
        <v>0</v>
      </c>
      <c r="S44" s="12">
        <v>1378014</v>
      </c>
      <c r="T44" s="16">
        <v>2268600</v>
      </c>
      <c r="U44" s="17">
        <v>2274770</v>
      </c>
      <c r="V44" s="17">
        <v>204951</v>
      </c>
      <c r="W44" s="17">
        <v>0</v>
      </c>
      <c r="X44" s="17">
        <v>0</v>
      </c>
      <c r="Y44" s="12">
        <v>4748321</v>
      </c>
      <c r="Z44" s="16">
        <v>6655839</v>
      </c>
      <c r="AA44" s="17">
        <v>9878</v>
      </c>
      <c r="AB44" s="17">
        <v>294929</v>
      </c>
      <c r="AC44" s="17">
        <v>0</v>
      </c>
      <c r="AD44" s="17">
        <v>0</v>
      </c>
      <c r="AE44" s="12">
        <v>6960646</v>
      </c>
      <c r="AF44" s="16">
        <v>0</v>
      </c>
      <c r="AG44" s="17">
        <v>0</v>
      </c>
      <c r="AH44" s="17">
        <v>7498</v>
      </c>
      <c r="AI44" s="17">
        <v>0</v>
      </c>
      <c r="AJ44" s="17">
        <v>0</v>
      </c>
      <c r="AK44" s="12">
        <v>7498</v>
      </c>
      <c r="AL44" s="16">
        <v>0</v>
      </c>
      <c r="AM44" s="17">
        <v>125256</v>
      </c>
      <c r="AN44" s="17">
        <v>0</v>
      </c>
      <c r="AO44" s="17">
        <v>0</v>
      </c>
      <c r="AP44" s="17">
        <v>0</v>
      </c>
      <c r="AQ44" s="12">
        <v>125256</v>
      </c>
    </row>
    <row r="45" spans="1:43" x14ac:dyDescent="0.25">
      <c r="A45" s="4" t="s">
        <v>36</v>
      </c>
      <c r="B45" s="92">
        <v>20139958</v>
      </c>
      <c r="C45" s="87">
        <v>3778007</v>
      </c>
      <c r="D45" s="87">
        <v>567528</v>
      </c>
      <c r="E45" s="87">
        <v>0</v>
      </c>
      <c r="F45" s="87">
        <v>1286183</v>
      </c>
      <c r="G45" s="93">
        <v>25771676</v>
      </c>
      <c r="H45" s="16">
        <v>6093567</v>
      </c>
      <c r="I45" s="17">
        <v>1033756</v>
      </c>
      <c r="J45" s="17">
        <v>190486</v>
      </c>
      <c r="K45" s="17">
        <v>0</v>
      </c>
      <c r="L45" s="17">
        <v>6397</v>
      </c>
      <c r="M45" s="12">
        <v>7324206</v>
      </c>
      <c r="N45" s="16">
        <v>2630009</v>
      </c>
      <c r="O45" s="17">
        <v>268127</v>
      </c>
      <c r="P45" s="17">
        <v>22344</v>
      </c>
      <c r="Q45" s="17">
        <v>0</v>
      </c>
      <c r="R45" s="17">
        <v>0</v>
      </c>
      <c r="S45" s="12">
        <v>2920480</v>
      </c>
      <c r="T45" s="16">
        <v>2431728</v>
      </c>
      <c r="U45" s="17">
        <v>788664</v>
      </c>
      <c r="V45" s="17">
        <v>17419</v>
      </c>
      <c r="W45" s="17">
        <v>0</v>
      </c>
      <c r="X45" s="17">
        <v>1277115</v>
      </c>
      <c r="Y45" s="12">
        <v>4514926</v>
      </c>
      <c r="Z45" s="16">
        <v>8497463</v>
      </c>
      <c r="AA45" s="17">
        <v>1586667</v>
      </c>
      <c r="AB45" s="17">
        <v>331456</v>
      </c>
      <c r="AC45" s="17">
        <v>0</v>
      </c>
      <c r="AD45" s="17">
        <v>2671</v>
      </c>
      <c r="AE45" s="12">
        <v>10418257</v>
      </c>
      <c r="AF45" s="16">
        <v>0</v>
      </c>
      <c r="AG45" s="17">
        <v>0</v>
      </c>
      <c r="AH45" s="17">
        <v>0</v>
      </c>
      <c r="AI45" s="17">
        <v>0</v>
      </c>
      <c r="AJ45" s="17">
        <v>0</v>
      </c>
      <c r="AK45" s="12">
        <v>0</v>
      </c>
      <c r="AL45" s="16">
        <v>487191</v>
      </c>
      <c r="AM45" s="17">
        <v>100793</v>
      </c>
      <c r="AN45" s="17">
        <v>5823</v>
      </c>
      <c r="AO45" s="17">
        <v>0</v>
      </c>
      <c r="AP45" s="17">
        <v>0</v>
      </c>
      <c r="AQ45" s="12">
        <v>593807</v>
      </c>
    </row>
    <row r="46" spans="1:43" x14ac:dyDescent="0.25">
      <c r="A46" s="4" t="s">
        <v>37</v>
      </c>
      <c r="B46" s="92">
        <v>11385913.49</v>
      </c>
      <c r="C46" s="87">
        <v>2529481</v>
      </c>
      <c r="D46" s="87">
        <v>462722.13000000006</v>
      </c>
      <c r="E46" s="87">
        <v>0</v>
      </c>
      <c r="F46" s="87">
        <v>217094.63</v>
      </c>
      <c r="G46" s="93">
        <v>14595211.25</v>
      </c>
      <c r="H46" s="16">
        <v>3635100.29</v>
      </c>
      <c r="I46" s="17">
        <v>1176225.49</v>
      </c>
      <c r="J46" s="17">
        <v>171497.53</v>
      </c>
      <c r="K46" s="17">
        <v>0</v>
      </c>
      <c r="L46" s="17">
        <v>10234</v>
      </c>
      <c r="M46" s="12">
        <v>4993057.3100000005</v>
      </c>
      <c r="N46" s="16">
        <v>1369287.66</v>
      </c>
      <c r="O46" s="17">
        <v>179887.81</v>
      </c>
      <c r="P46" s="17">
        <v>35982.14</v>
      </c>
      <c r="Q46" s="17">
        <v>0</v>
      </c>
      <c r="R46" s="17">
        <v>18983.5</v>
      </c>
      <c r="S46" s="12">
        <v>1604141.1099999999</v>
      </c>
      <c r="T46" s="16">
        <v>147106.09</v>
      </c>
      <c r="U46" s="17">
        <v>162296.32999999999</v>
      </c>
      <c r="V46" s="17">
        <v>10693.63</v>
      </c>
      <c r="W46" s="17">
        <v>0</v>
      </c>
      <c r="X46" s="17">
        <v>141652.39000000001</v>
      </c>
      <c r="Y46" s="12">
        <v>461748.44</v>
      </c>
      <c r="Z46" s="16">
        <v>3587180.6</v>
      </c>
      <c r="AA46" s="17">
        <v>690332.14</v>
      </c>
      <c r="AB46" s="17">
        <v>168773.72</v>
      </c>
      <c r="AC46" s="17">
        <v>0</v>
      </c>
      <c r="AD46" s="17">
        <v>46224.74</v>
      </c>
      <c r="AE46" s="12">
        <v>4492511.2</v>
      </c>
      <c r="AF46" s="16">
        <v>0</v>
      </c>
      <c r="AG46" s="17">
        <v>22686.17</v>
      </c>
      <c r="AH46" s="17">
        <v>6629.59</v>
      </c>
      <c r="AI46" s="17">
        <v>0</v>
      </c>
      <c r="AJ46" s="17">
        <v>0</v>
      </c>
      <c r="AK46" s="12">
        <v>29315.759999999998</v>
      </c>
      <c r="AL46" s="16">
        <v>2647238.85</v>
      </c>
      <c r="AM46" s="17">
        <v>298053.06</v>
      </c>
      <c r="AN46" s="17">
        <v>69145.52</v>
      </c>
      <c r="AO46" s="17">
        <v>0</v>
      </c>
      <c r="AP46" s="17">
        <v>0</v>
      </c>
      <c r="AQ46" s="12">
        <v>3014437.43</v>
      </c>
    </row>
    <row r="47" spans="1:43" x14ac:dyDescent="0.25">
      <c r="A47" s="4" t="s">
        <v>38</v>
      </c>
      <c r="B47" s="92">
        <v>728312.24</v>
      </c>
      <c r="C47" s="87">
        <v>391573.97000000003</v>
      </c>
      <c r="D47" s="87">
        <v>78488</v>
      </c>
      <c r="E47" s="87">
        <v>0</v>
      </c>
      <c r="F47" s="87">
        <v>0</v>
      </c>
      <c r="G47" s="93">
        <v>1198374.2100000002</v>
      </c>
      <c r="H47" s="16">
        <v>0</v>
      </c>
      <c r="I47" s="17">
        <v>0</v>
      </c>
      <c r="J47" s="17">
        <v>0</v>
      </c>
      <c r="K47" s="17">
        <v>0</v>
      </c>
      <c r="L47" s="17">
        <v>0</v>
      </c>
      <c r="M47" s="12">
        <v>0</v>
      </c>
      <c r="N47" s="16">
        <v>147240.03</v>
      </c>
      <c r="O47" s="17">
        <v>54290.32</v>
      </c>
      <c r="P47" s="17">
        <v>0</v>
      </c>
      <c r="Q47" s="17">
        <v>0</v>
      </c>
      <c r="R47" s="17">
        <v>0</v>
      </c>
      <c r="S47" s="12">
        <v>201530.35</v>
      </c>
      <c r="T47" s="16">
        <v>0</v>
      </c>
      <c r="U47" s="17">
        <v>59726.01</v>
      </c>
      <c r="V47" s="17">
        <v>0</v>
      </c>
      <c r="W47" s="17">
        <v>0</v>
      </c>
      <c r="X47" s="17">
        <v>0</v>
      </c>
      <c r="Y47" s="12">
        <v>59726.01</v>
      </c>
      <c r="Z47" s="16">
        <v>575740.02999999991</v>
      </c>
      <c r="AA47" s="17">
        <v>207346.93</v>
      </c>
      <c r="AB47" s="17">
        <v>38928</v>
      </c>
      <c r="AC47" s="17">
        <v>0</v>
      </c>
      <c r="AD47" s="17">
        <v>0</v>
      </c>
      <c r="AE47" s="12">
        <v>822014.96</v>
      </c>
      <c r="AF47" s="16">
        <v>5332.18</v>
      </c>
      <c r="AG47" s="17">
        <v>61381.95</v>
      </c>
      <c r="AH47" s="17">
        <v>39560</v>
      </c>
      <c r="AI47" s="17">
        <v>0</v>
      </c>
      <c r="AJ47" s="17">
        <v>0</v>
      </c>
      <c r="AK47" s="12">
        <v>106274.13</v>
      </c>
      <c r="AL47" s="16">
        <v>0</v>
      </c>
      <c r="AM47" s="17">
        <v>8828.76</v>
      </c>
      <c r="AN47" s="17">
        <v>0</v>
      </c>
      <c r="AO47" s="17">
        <v>0</v>
      </c>
      <c r="AP47" s="17">
        <v>0</v>
      </c>
      <c r="AQ47" s="12">
        <v>8828.76</v>
      </c>
    </row>
    <row r="48" spans="1:43" x14ac:dyDescent="0.25">
      <c r="A48" s="4" t="s">
        <v>39</v>
      </c>
      <c r="B48" s="92">
        <v>4750542.5999999996</v>
      </c>
      <c r="C48" s="87">
        <v>1324689.05</v>
      </c>
      <c r="D48" s="87">
        <v>52620</v>
      </c>
      <c r="E48" s="87">
        <v>0</v>
      </c>
      <c r="F48" s="87">
        <v>78850.3</v>
      </c>
      <c r="G48" s="93">
        <v>6206701.9500000002</v>
      </c>
      <c r="H48" s="16">
        <v>79100</v>
      </c>
      <c r="I48" s="17">
        <v>13599</v>
      </c>
      <c r="J48" s="17">
        <v>0</v>
      </c>
      <c r="K48" s="17">
        <v>0</v>
      </c>
      <c r="L48" s="17">
        <v>318</v>
      </c>
      <c r="M48" s="12">
        <v>93017</v>
      </c>
      <c r="N48" s="16">
        <v>1241591.8</v>
      </c>
      <c r="O48" s="17">
        <v>163448.79999999999</v>
      </c>
      <c r="P48" s="17">
        <v>0</v>
      </c>
      <c r="Q48" s="17">
        <v>0</v>
      </c>
      <c r="R48" s="17">
        <v>15888</v>
      </c>
      <c r="S48" s="12">
        <v>1420928.6</v>
      </c>
      <c r="T48" s="16">
        <v>519776.30000000005</v>
      </c>
      <c r="U48" s="17">
        <v>165943.79999999999</v>
      </c>
      <c r="V48" s="17">
        <v>0</v>
      </c>
      <c r="W48" s="17">
        <v>0</v>
      </c>
      <c r="X48" s="17">
        <v>52717.3</v>
      </c>
      <c r="Y48" s="12">
        <v>738437.40000000014</v>
      </c>
      <c r="Z48" s="16">
        <v>2622127</v>
      </c>
      <c r="AA48" s="17">
        <v>480151</v>
      </c>
      <c r="AB48" s="17">
        <v>52620</v>
      </c>
      <c r="AC48" s="17">
        <v>0</v>
      </c>
      <c r="AD48" s="17">
        <v>9142</v>
      </c>
      <c r="AE48" s="12">
        <v>3164040</v>
      </c>
      <c r="AF48" s="16">
        <v>0</v>
      </c>
      <c r="AG48" s="17">
        <v>282258</v>
      </c>
      <c r="AH48" s="17">
        <v>0</v>
      </c>
      <c r="AI48" s="17">
        <v>0</v>
      </c>
      <c r="AJ48" s="17">
        <v>500</v>
      </c>
      <c r="AK48" s="12">
        <v>282758</v>
      </c>
      <c r="AL48" s="16">
        <v>287947.5</v>
      </c>
      <c r="AM48" s="17">
        <v>219288.44999999998</v>
      </c>
      <c r="AN48" s="17">
        <v>0</v>
      </c>
      <c r="AO48" s="17">
        <v>0</v>
      </c>
      <c r="AP48" s="17">
        <v>285</v>
      </c>
      <c r="AQ48" s="12">
        <v>507520.94999999995</v>
      </c>
    </row>
    <row r="49" spans="1:43" x14ac:dyDescent="0.25">
      <c r="A49" s="4" t="s">
        <v>40</v>
      </c>
      <c r="B49" s="92">
        <v>4023291.194808186</v>
      </c>
      <c r="C49" s="87">
        <v>1303797.4597251876</v>
      </c>
      <c r="D49" s="87">
        <v>364075.92246333015</v>
      </c>
      <c r="E49" s="87">
        <v>0</v>
      </c>
      <c r="F49" s="87">
        <v>1988160.6020892463</v>
      </c>
      <c r="G49" s="93">
        <v>7679325.1790859494</v>
      </c>
      <c r="H49" s="16">
        <v>2434390.0048741326</v>
      </c>
      <c r="I49" s="17">
        <v>557288.85849740845</v>
      </c>
      <c r="J49" s="17">
        <v>116131.15722605688</v>
      </c>
      <c r="K49" s="17">
        <v>0</v>
      </c>
      <c r="L49" s="17">
        <v>100156.26299424065</v>
      </c>
      <c r="M49" s="12">
        <v>3207966.2835918381</v>
      </c>
      <c r="N49" s="16">
        <v>536234.22173687373</v>
      </c>
      <c r="O49" s="17">
        <v>121322.08781848183</v>
      </c>
      <c r="P49" s="17">
        <v>11171.760830457275</v>
      </c>
      <c r="Q49" s="17">
        <v>0</v>
      </c>
      <c r="R49" s="17">
        <v>24704.623124348818</v>
      </c>
      <c r="S49" s="12">
        <v>693432.69351016171</v>
      </c>
      <c r="T49" s="16">
        <v>225513.67724102331</v>
      </c>
      <c r="U49" s="17">
        <v>534172.53654760728</v>
      </c>
      <c r="V49" s="17">
        <v>111309.32440681609</v>
      </c>
      <c r="W49" s="17">
        <v>0</v>
      </c>
      <c r="X49" s="17">
        <v>1831500.1129165262</v>
      </c>
      <c r="Y49" s="12">
        <v>2702495.6511119725</v>
      </c>
      <c r="Z49" s="16">
        <v>80489.799243686866</v>
      </c>
      <c r="AA49" s="17">
        <v>51572.081840440078</v>
      </c>
      <c r="AB49" s="17">
        <v>125463.67999999991</v>
      </c>
      <c r="AC49" s="17">
        <v>0</v>
      </c>
      <c r="AD49" s="17">
        <v>23.633594686314986</v>
      </c>
      <c r="AE49" s="12">
        <v>257549.19467881316</v>
      </c>
      <c r="AF49" s="16">
        <v>0</v>
      </c>
      <c r="AG49" s="17">
        <v>0</v>
      </c>
      <c r="AH49" s="17">
        <v>0</v>
      </c>
      <c r="AI49" s="17">
        <v>0</v>
      </c>
      <c r="AJ49" s="17">
        <v>0</v>
      </c>
      <c r="AK49" s="12">
        <v>0</v>
      </c>
      <c r="AL49" s="16">
        <v>746663.49171247019</v>
      </c>
      <c r="AM49" s="17">
        <v>39441.895021250006</v>
      </c>
      <c r="AN49" s="17">
        <v>0</v>
      </c>
      <c r="AO49" s="17">
        <v>0</v>
      </c>
      <c r="AP49" s="17">
        <v>31775.969459444241</v>
      </c>
      <c r="AQ49" s="12">
        <v>817881.35619316448</v>
      </c>
    </row>
    <row r="50" spans="1:43" x14ac:dyDescent="0.25">
      <c r="A50" s="4" t="s">
        <v>41</v>
      </c>
      <c r="B50" s="92">
        <v>702223</v>
      </c>
      <c r="C50" s="87">
        <v>297146</v>
      </c>
      <c r="D50" s="87">
        <v>55264</v>
      </c>
      <c r="E50" s="87">
        <v>0</v>
      </c>
      <c r="F50" s="87">
        <v>52439</v>
      </c>
      <c r="G50" s="93">
        <v>1107072</v>
      </c>
      <c r="H50" s="16">
        <v>82994</v>
      </c>
      <c r="I50" s="17">
        <v>48678</v>
      </c>
      <c r="J50" s="17">
        <v>38273</v>
      </c>
      <c r="K50" s="17">
        <v>0</v>
      </c>
      <c r="L50" s="17">
        <v>0</v>
      </c>
      <c r="M50" s="12">
        <v>169945</v>
      </c>
      <c r="N50" s="16">
        <v>140212</v>
      </c>
      <c r="O50" s="17">
        <v>11845</v>
      </c>
      <c r="P50" s="17">
        <v>0</v>
      </c>
      <c r="Q50" s="17">
        <v>0</v>
      </c>
      <c r="R50" s="17">
        <v>0</v>
      </c>
      <c r="S50" s="12">
        <v>152057</v>
      </c>
      <c r="T50" s="16">
        <v>359663</v>
      </c>
      <c r="U50" s="17">
        <v>213625</v>
      </c>
      <c r="V50" s="17">
        <v>2999</v>
      </c>
      <c r="W50" s="17">
        <v>0</v>
      </c>
      <c r="X50" s="17">
        <v>52439</v>
      </c>
      <c r="Y50" s="12">
        <v>628726</v>
      </c>
      <c r="Z50" s="16">
        <v>0</v>
      </c>
      <c r="AA50" s="17">
        <v>10424</v>
      </c>
      <c r="AB50" s="17">
        <v>13693</v>
      </c>
      <c r="AC50" s="17">
        <v>0</v>
      </c>
      <c r="AD50" s="17">
        <v>0</v>
      </c>
      <c r="AE50" s="12">
        <v>24117</v>
      </c>
      <c r="AF50" s="16">
        <v>0</v>
      </c>
      <c r="AG50" s="17">
        <v>0</v>
      </c>
      <c r="AH50" s="17">
        <v>0</v>
      </c>
      <c r="AI50" s="17">
        <v>0</v>
      </c>
      <c r="AJ50" s="17">
        <v>0</v>
      </c>
      <c r="AK50" s="12">
        <v>0</v>
      </c>
      <c r="AL50" s="16">
        <v>119354</v>
      </c>
      <c r="AM50" s="17">
        <v>12574</v>
      </c>
      <c r="AN50" s="17">
        <v>299</v>
      </c>
      <c r="AO50" s="17">
        <v>0</v>
      </c>
      <c r="AP50" s="17">
        <v>0</v>
      </c>
      <c r="AQ50" s="12">
        <v>132227</v>
      </c>
    </row>
    <row r="51" spans="1:43" x14ac:dyDescent="0.25">
      <c r="A51" s="4" t="s">
        <v>42</v>
      </c>
      <c r="B51" s="92">
        <v>5473544.2400000002</v>
      </c>
      <c r="C51" s="87">
        <v>1256633.25</v>
      </c>
      <c r="D51" s="87">
        <v>0</v>
      </c>
      <c r="E51" s="87">
        <v>0</v>
      </c>
      <c r="F51" s="87">
        <v>0</v>
      </c>
      <c r="G51" s="93">
        <v>6730177.4899999993</v>
      </c>
      <c r="H51" s="16">
        <v>558001.03</v>
      </c>
      <c r="I51" s="17">
        <v>287034.43</v>
      </c>
      <c r="J51" s="17">
        <v>0</v>
      </c>
      <c r="K51" s="17">
        <v>0</v>
      </c>
      <c r="L51" s="17">
        <v>0</v>
      </c>
      <c r="M51" s="12">
        <v>845035.46</v>
      </c>
      <c r="N51" s="16">
        <v>2056837.7</v>
      </c>
      <c r="O51" s="17">
        <v>164093.6</v>
      </c>
      <c r="P51" s="17">
        <v>0</v>
      </c>
      <c r="Q51" s="17">
        <v>0</v>
      </c>
      <c r="R51" s="17">
        <v>0</v>
      </c>
      <c r="S51" s="12">
        <v>2220931.2999999998</v>
      </c>
      <c r="T51" s="16">
        <v>1082092.74</v>
      </c>
      <c r="U51" s="17">
        <v>276772.44</v>
      </c>
      <c r="V51" s="17">
        <v>0</v>
      </c>
      <c r="W51" s="17">
        <v>0</v>
      </c>
      <c r="X51" s="17">
        <v>0</v>
      </c>
      <c r="Y51" s="12">
        <v>1358865.18</v>
      </c>
      <c r="Z51" s="16">
        <v>0</v>
      </c>
      <c r="AA51" s="17">
        <v>0</v>
      </c>
      <c r="AB51" s="17">
        <v>0</v>
      </c>
      <c r="AC51" s="17">
        <v>0</v>
      </c>
      <c r="AD51" s="17">
        <v>0</v>
      </c>
      <c r="AE51" s="12">
        <v>0</v>
      </c>
      <c r="AF51" s="16">
        <v>0</v>
      </c>
      <c r="AG51" s="17">
        <v>0</v>
      </c>
      <c r="AH51" s="17">
        <v>0</v>
      </c>
      <c r="AI51" s="17">
        <v>0</v>
      </c>
      <c r="AJ51" s="17">
        <v>0</v>
      </c>
      <c r="AK51" s="12">
        <v>0</v>
      </c>
      <c r="AL51" s="16">
        <v>1776612.77</v>
      </c>
      <c r="AM51" s="17">
        <v>528732.78</v>
      </c>
      <c r="AN51" s="17">
        <v>0</v>
      </c>
      <c r="AO51" s="17">
        <v>0</v>
      </c>
      <c r="AP51" s="17">
        <v>0</v>
      </c>
      <c r="AQ51" s="12">
        <v>2305345.5499999998</v>
      </c>
    </row>
    <row r="52" spans="1:43" x14ac:dyDescent="0.25">
      <c r="A52" s="4" t="s">
        <v>43</v>
      </c>
      <c r="B52" s="92">
        <v>7338801.5675436584</v>
      </c>
      <c r="C52" s="87">
        <v>910577.50368153688</v>
      </c>
      <c r="D52" s="87">
        <v>0</v>
      </c>
      <c r="E52" s="87">
        <v>0</v>
      </c>
      <c r="F52" s="87">
        <v>607351.97328925936</v>
      </c>
      <c r="G52" s="93">
        <v>8856731.0445144568</v>
      </c>
      <c r="H52" s="16">
        <v>3951452.0175436586</v>
      </c>
      <c r="I52" s="17">
        <v>152898.35200478835</v>
      </c>
      <c r="J52" s="17">
        <v>0</v>
      </c>
      <c r="K52" s="17">
        <v>0</v>
      </c>
      <c r="L52" s="17">
        <v>81191.14628152037</v>
      </c>
      <c r="M52" s="12">
        <v>4185541.5158299673</v>
      </c>
      <c r="N52" s="16">
        <v>2697358.3300000005</v>
      </c>
      <c r="O52" s="17">
        <v>345949.0874578901</v>
      </c>
      <c r="P52" s="17">
        <v>0</v>
      </c>
      <c r="Q52" s="17">
        <v>0</v>
      </c>
      <c r="R52" s="17">
        <v>178227.38710877558</v>
      </c>
      <c r="S52" s="12">
        <v>3221534.8045666665</v>
      </c>
      <c r="T52" s="16">
        <v>644181.70000000007</v>
      </c>
      <c r="U52" s="17">
        <v>237183.80000741151</v>
      </c>
      <c r="V52" s="17">
        <v>0</v>
      </c>
      <c r="W52" s="17">
        <v>0</v>
      </c>
      <c r="X52" s="17">
        <v>295930.5546128967</v>
      </c>
      <c r="Y52" s="12">
        <v>1177296.0546203083</v>
      </c>
      <c r="Z52" s="16">
        <v>45809.52</v>
      </c>
      <c r="AA52" s="17">
        <v>174163.75688584632</v>
      </c>
      <c r="AB52" s="17">
        <v>0</v>
      </c>
      <c r="AC52" s="17">
        <v>0</v>
      </c>
      <c r="AD52" s="17">
        <v>52002.885286066637</v>
      </c>
      <c r="AE52" s="12">
        <v>271976.16217191296</v>
      </c>
      <c r="AF52" s="16">
        <v>0</v>
      </c>
      <c r="AG52" s="17">
        <v>382.50732560044821</v>
      </c>
      <c r="AH52" s="17">
        <v>0</v>
      </c>
      <c r="AI52" s="17">
        <v>0</v>
      </c>
      <c r="AJ52" s="17">
        <v>0</v>
      </c>
      <c r="AK52" s="12">
        <v>382.50732560044821</v>
      </c>
      <c r="AL52" s="16">
        <v>0</v>
      </c>
      <c r="AM52" s="17">
        <v>0</v>
      </c>
      <c r="AN52" s="17">
        <v>0</v>
      </c>
      <c r="AO52" s="17">
        <v>0</v>
      </c>
      <c r="AP52" s="17">
        <v>0</v>
      </c>
      <c r="AQ52" s="12">
        <v>0</v>
      </c>
    </row>
    <row r="53" spans="1:43" x14ac:dyDescent="0.25">
      <c r="A53" s="4" t="s">
        <v>44</v>
      </c>
      <c r="B53" s="92">
        <v>19219000</v>
      </c>
      <c r="C53" s="87">
        <v>6027000</v>
      </c>
      <c r="D53" s="87">
        <v>24000</v>
      </c>
      <c r="E53" s="87">
        <v>0</v>
      </c>
      <c r="F53" s="87">
        <v>2698000</v>
      </c>
      <c r="G53" s="93">
        <v>27968000</v>
      </c>
      <c r="H53" s="16">
        <v>6741000</v>
      </c>
      <c r="I53" s="17">
        <v>3752000</v>
      </c>
      <c r="J53" s="17">
        <v>0</v>
      </c>
      <c r="K53" s="17">
        <v>0</v>
      </c>
      <c r="L53" s="17">
        <v>1708000</v>
      </c>
      <c r="M53" s="12">
        <v>12201000</v>
      </c>
      <c r="N53" s="16">
        <v>9795000</v>
      </c>
      <c r="O53" s="17">
        <v>981000</v>
      </c>
      <c r="P53" s="17">
        <v>0</v>
      </c>
      <c r="Q53" s="17">
        <v>0</v>
      </c>
      <c r="R53" s="17">
        <v>27000</v>
      </c>
      <c r="S53" s="12">
        <v>10803000</v>
      </c>
      <c r="T53" s="16">
        <v>2683000</v>
      </c>
      <c r="U53" s="17">
        <v>1294000</v>
      </c>
      <c r="V53" s="17">
        <v>24000</v>
      </c>
      <c r="W53" s="17">
        <v>0</v>
      </c>
      <c r="X53" s="17">
        <v>963000</v>
      </c>
      <c r="Y53" s="12">
        <v>4964000</v>
      </c>
      <c r="Z53" s="16">
        <v>0</v>
      </c>
      <c r="AA53" s="17">
        <v>0</v>
      </c>
      <c r="AB53" s="17">
        <v>0</v>
      </c>
      <c r="AC53" s="17">
        <v>0</v>
      </c>
      <c r="AD53" s="17">
        <v>0</v>
      </c>
      <c r="AE53" s="12">
        <v>0</v>
      </c>
      <c r="AF53" s="16">
        <v>0</v>
      </c>
      <c r="AG53" s="17">
        <v>0</v>
      </c>
      <c r="AH53" s="17">
        <v>0</v>
      </c>
      <c r="AI53" s="17">
        <v>0</v>
      </c>
      <c r="AJ53" s="17">
        <v>0</v>
      </c>
      <c r="AK53" s="12">
        <v>0</v>
      </c>
      <c r="AL53" s="16">
        <v>0</v>
      </c>
      <c r="AM53" s="17">
        <v>0</v>
      </c>
      <c r="AN53" s="17">
        <v>0</v>
      </c>
      <c r="AO53" s="17">
        <v>0</v>
      </c>
      <c r="AP53" s="17">
        <v>0</v>
      </c>
      <c r="AQ53" s="12">
        <v>0</v>
      </c>
    </row>
    <row r="54" spans="1:43" x14ac:dyDescent="0.25">
      <c r="A54" s="4" t="s">
        <v>264</v>
      </c>
      <c r="B54" s="92">
        <v>11970108</v>
      </c>
      <c r="C54" s="87">
        <v>3111866</v>
      </c>
      <c r="D54" s="87">
        <v>0</v>
      </c>
      <c r="E54" s="87">
        <v>0</v>
      </c>
      <c r="F54" s="87">
        <v>915972</v>
      </c>
      <c r="G54" s="93">
        <v>15997946</v>
      </c>
      <c r="H54" s="16">
        <v>1940523</v>
      </c>
      <c r="I54" s="17">
        <v>1343301</v>
      </c>
      <c r="J54" s="17">
        <v>0</v>
      </c>
      <c r="K54" s="17">
        <v>0</v>
      </c>
      <c r="L54" s="17">
        <v>15453</v>
      </c>
      <c r="M54" s="12">
        <v>3299277</v>
      </c>
      <c r="N54" s="16">
        <v>3707990</v>
      </c>
      <c r="O54" s="17">
        <v>492061</v>
      </c>
      <c r="P54" s="17">
        <v>0</v>
      </c>
      <c r="Q54" s="17">
        <v>0</v>
      </c>
      <c r="R54" s="17">
        <v>163125</v>
      </c>
      <c r="S54" s="12">
        <v>4363176</v>
      </c>
      <c r="T54" s="16">
        <v>4198213</v>
      </c>
      <c r="U54" s="17">
        <v>1017289</v>
      </c>
      <c r="V54" s="17">
        <v>0</v>
      </c>
      <c r="W54" s="17">
        <v>0</v>
      </c>
      <c r="X54" s="17">
        <v>712735</v>
      </c>
      <c r="Y54" s="12">
        <v>5928237</v>
      </c>
      <c r="Z54" s="16">
        <v>371192</v>
      </c>
      <c r="AA54" s="17">
        <v>63630</v>
      </c>
      <c r="AB54" s="17">
        <v>0</v>
      </c>
      <c r="AC54" s="17">
        <v>0</v>
      </c>
      <c r="AD54" s="17">
        <v>24659</v>
      </c>
      <c r="AE54" s="12">
        <v>459481</v>
      </c>
      <c r="AF54" s="16">
        <v>425171</v>
      </c>
      <c r="AG54" s="17">
        <v>82612</v>
      </c>
      <c r="AH54" s="17">
        <v>0</v>
      </c>
      <c r="AI54" s="17">
        <v>0</v>
      </c>
      <c r="AJ54" s="17">
        <v>0</v>
      </c>
      <c r="AK54" s="12">
        <v>507783</v>
      </c>
      <c r="AL54" s="16">
        <v>1327019</v>
      </c>
      <c r="AM54" s="17">
        <v>112973</v>
      </c>
      <c r="AN54" s="17">
        <v>0</v>
      </c>
      <c r="AO54" s="17">
        <v>0</v>
      </c>
      <c r="AP54" s="17">
        <v>0</v>
      </c>
      <c r="AQ54" s="12">
        <v>1439992</v>
      </c>
    </row>
    <row r="55" spans="1:43" x14ac:dyDescent="0.25">
      <c r="A55" s="4" t="s">
        <v>45</v>
      </c>
      <c r="B55" s="92">
        <v>3785051</v>
      </c>
      <c r="C55" s="87">
        <v>2137348</v>
      </c>
      <c r="D55" s="87">
        <v>0</v>
      </c>
      <c r="E55" s="87">
        <v>27566</v>
      </c>
      <c r="F55" s="87">
        <v>0</v>
      </c>
      <c r="G55" s="93">
        <v>5949965</v>
      </c>
      <c r="H55" s="16">
        <v>448466</v>
      </c>
      <c r="I55" s="17">
        <v>1193404</v>
      </c>
      <c r="J55" s="17">
        <v>0</v>
      </c>
      <c r="K55" s="17">
        <v>0</v>
      </c>
      <c r="L55" s="17">
        <v>0</v>
      </c>
      <c r="M55" s="12">
        <v>1641870</v>
      </c>
      <c r="N55" s="16">
        <v>1374558</v>
      </c>
      <c r="O55" s="17">
        <v>479303</v>
      </c>
      <c r="P55" s="17">
        <v>0</v>
      </c>
      <c r="Q55" s="17">
        <v>27566</v>
      </c>
      <c r="R55" s="17">
        <v>0</v>
      </c>
      <c r="S55" s="12">
        <v>1881427</v>
      </c>
      <c r="T55" s="16">
        <v>862486</v>
      </c>
      <c r="U55" s="17">
        <v>389642</v>
      </c>
      <c r="V55" s="17">
        <v>0</v>
      </c>
      <c r="W55" s="17">
        <v>0</v>
      </c>
      <c r="X55" s="17">
        <v>0</v>
      </c>
      <c r="Y55" s="12">
        <v>1252128</v>
      </c>
      <c r="Z55" s="16">
        <v>999092</v>
      </c>
      <c r="AA55" s="17">
        <v>74999</v>
      </c>
      <c r="AB55" s="17">
        <v>0</v>
      </c>
      <c r="AC55" s="17">
        <v>0</v>
      </c>
      <c r="AD55" s="17">
        <v>0</v>
      </c>
      <c r="AE55" s="12">
        <v>1074091</v>
      </c>
      <c r="AF55" s="16">
        <v>0</v>
      </c>
      <c r="AG55" s="17">
        <v>0</v>
      </c>
      <c r="AH55" s="17">
        <v>0</v>
      </c>
      <c r="AI55" s="17">
        <v>0</v>
      </c>
      <c r="AJ55" s="17">
        <v>0</v>
      </c>
      <c r="AK55" s="12">
        <v>0</v>
      </c>
      <c r="AL55" s="16">
        <v>100449</v>
      </c>
      <c r="AM55" s="17">
        <v>0</v>
      </c>
      <c r="AN55" s="17">
        <v>0</v>
      </c>
      <c r="AO55" s="17">
        <v>0</v>
      </c>
      <c r="AP55" s="17">
        <v>0</v>
      </c>
      <c r="AQ55" s="12">
        <v>100449</v>
      </c>
    </row>
    <row r="56" spans="1:43" x14ac:dyDescent="0.25">
      <c r="A56" s="4" t="s">
        <v>46</v>
      </c>
      <c r="B56" s="92">
        <v>3813092.2</v>
      </c>
      <c r="C56" s="87">
        <v>983350.77</v>
      </c>
      <c r="D56" s="87">
        <v>0</v>
      </c>
      <c r="E56" s="87">
        <v>0</v>
      </c>
      <c r="F56" s="87">
        <v>62863.64</v>
      </c>
      <c r="G56" s="93">
        <v>4859306.6099999994</v>
      </c>
      <c r="H56" s="16">
        <v>0</v>
      </c>
      <c r="I56" s="17">
        <v>1879.76</v>
      </c>
      <c r="J56" s="17">
        <v>0</v>
      </c>
      <c r="K56" s="17">
        <v>0</v>
      </c>
      <c r="L56" s="17">
        <v>0</v>
      </c>
      <c r="M56" s="12">
        <v>1879.76</v>
      </c>
      <c r="N56" s="16">
        <v>883713.33</v>
      </c>
      <c r="O56" s="17">
        <v>167219.04999999999</v>
      </c>
      <c r="P56" s="17">
        <v>0</v>
      </c>
      <c r="Q56" s="17">
        <v>0</v>
      </c>
      <c r="R56" s="17">
        <v>0</v>
      </c>
      <c r="S56" s="12">
        <v>1050932.3799999999</v>
      </c>
      <c r="T56" s="16">
        <v>29202.69</v>
      </c>
      <c r="U56" s="17">
        <v>255574.25</v>
      </c>
      <c r="V56" s="17">
        <v>0</v>
      </c>
      <c r="W56" s="17">
        <v>0</v>
      </c>
      <c r="X56" s="17">
        <v>15363.64</v>
      </c>
      <c r="Y56" s="12">
        <v>300140.58</v>
      </c>
      <c r="Z56" s="16">
        <v>1503499.27</v>
      </c>
      <c r="AA56" s="17">
        <v>334933.05</v>
      </c>
      <c r="AB56" s="17">
        <v>0</v>
      </c>
      <c r="AC56" s="17">
        <v>0</v>
      </c>
      <c r="AD56" s="17">
        <v>47500</v>
      </c>
      <c r="AE56" s="12">
        <v>1885932.32</v>
      </c>
      <c r="AF56" s="16">
        <v>0</v>
      </c>
      <c r="AG56" s="17">
        <v>3306.26</v>
      </c>
      <c r="AH56" s="17">
        <v>0</v>
      </c>
      <c r="AI56" s="17">
        <v>0</v>
      </c>
      <c r="AJ56" s="17">
        <v>0</v>
      </c>
      <c r="AK56" s="12">
        <v>3306.26</v>
      </c>
      <c r="AL56" s="16">
        <v>1396676.91</v>
      </c>
      <c r="AM56" s="17">
        <v>220438.39999999999</v>
      </c>
      <c r="AN56" s="17">
        <v>0</v>
      </c>
      <c r="AO56" s="17">
        <v>0</v>
      </c>
      <c r="AP56" s="17">
        <v>0</v>
      </c>
      <c r="AQ56" s="12">
        <v>1617115.3099999998</v>
      </c>
    </row>
    <row r="57" spans="1:43" x14ac:dyDescent="0.25">
      <c r="A57" s="4" t="s">
        <v>47</v>
      </c>
      <c r="B57" s="92">
        <v>2052517</v>
      </c>
      <c r="C57" s="87">
        <v>721498</v>
      </c>
      <c r="D57" s="87">
        <v>0</v>
      </c>
      <c r="E57" s="87">
        <v>0</v>
      </c>
      <c r="F57" s="87">
        <v>0</v>
      </c>
      <c r="G57" s="93">
        <v>2774015</v>
      </c>
      <c r="H57" s="16">
        <v>265151</v>
      </c>
      <c r="I57" s="17">
        <v>106640</v>
      </c>
      <c r="J57" s="17">
        <v>0</v>
      </c>
      <c r="K57" s="17">
        <v>0</v>
      </c>
      <c r="L57" s="17">
        <v>0</v>
      </c>
      <c r="M57" s="12">
        <v>371791</v>
      </c>
      <c r="N57" s="16">
        <v>664055</v>
      </c>
      <c r="O57" s="17">
        <v>291614</v>
      </c>
      <c r="P57" s="17">
        <v>0</v>
      </c>
      <c r="Q57" s="17">
        <v>0</v>
      </c>
      <c r="R57" s="17">
        <v>0</v>
      </c>
      <c r="S57" s="12">
        <v>955669</v>
      </c>
      <c r="T57" s="16">
        <v>0</v>
      </c>
      <c r="U57" s="17">
        <v>90100</v>
      </c>
      <c r="V57" s="17">
        <v>0</v>
      </c>
      <c r="W57" s="17">
        <v>0</v>
      </c>
      <c r="X57" s="17">
        <v>0</v>
      </c>
      <c r="Y57" s="12">
        <v>90100</v>
      </c>
      <c r="Z57" s="16">
        <v>16141</v>
      </c>
      <c r="AA57" s="17">
        <v>38679</v>
      </c>
      <c r="AB57" s="17">
        <v>0</v>
      </c>
      <c r="AC57" s="17">
        <v>0</v>
      </c>
      <c r="AD57" s="17">
        <v>0</v>
      </c>
      <c r="AE57" s="12">
        <v>54820</v>
      </c>
      <c r="AF57" s="16">
        <v>0</v>
      </c>
      <c r="AG57" s="17">
        <v>0</v>
      </c>
      <c r="AH57" s="17">
        <v>0</v>
      </c>
      <c r="AI57" s="17">
        <v>0</v>
      </c>
      <c r="AJ57" s="17">
        <v>0</v>
      </c>
      <c r="AK57" s="12">
        <v>0</v>
      </c>
      <c r="AL57" s="16">
        <v>1107170</v>
      </c>
      <c r="AM57" s="17">
        <v>194465</v>
      </c>
      <c r="AN57" s="17">
        <v>0</v>
      </c>
      <c r="AO57" s="17">
        <v>0</v>
      </c>
      <c r="AP57" s="17">
        <v>0</v>
      </c>
      <c r="AQ57" s="12">
        <v>1301635</v>
      </c>
    </row>
    <row r="58" spans="1:43" x14ac:dyDescent="0.25">
      <c r="A58" s="4" t="s">
        <v>48</v>
      </c>
      <c r="B58" s="92">
        <v>7146630</v>
      </c>
      <c r="C58" s="87">
        <v>277209.7</v>
      </c>
      <c r="D58" s="87">
        <v>1175348</v>
      </c>
      <c r="E58" s="87">
        <v>0</v>
      </c>
      <c r="F58" s="87">
        <v>3597847.55</v>
      </c>
      <c r="G58" s="93">
        <v>12197035.250000002</v>
      </c>
      <c r="H58" s="16">
        <v>1806365</v>
      </c>
      <c r="I58" s="17">
        <v>49200.84</v>
      </c>
      <c r="J58" s="17">
        <v>165766</v>
      </c>
      <c r="K58" s="17">
        <v>0</v>
      </c>
      <c r="L58" s="17">
        <v>1003333.5299999999</v>
      </c>
      <c r="M58" s="12">
        <v>3024665.37</v>
      </c>
      <c r="N58" s="16">
        <v>2939400</v>
      </c>
      <c r="O58" s="17">
        <v>125899.91</v>
      </c>
      <c r="P58" s="17">
        <v>0</v>
      </c>
      <c r="Q58" s="17">
        <v>0</v>
      </c>
      <c r="R58" s="17">
        <v>158546.1</v>
      </c>
      <c r="S58" s="12">
        <v>3223846.0100000002</v>
      </c>
      <c r="T58" s="16">
        <v>1905628</v>
      </c>
      <c r="U58" s="17">
        <v>60633.25</v>
      </c>
      <c r="V58" s="17">
        <v>439484</v>
      </c>
      <c r="W58" s="17">
        <v>0</v>
      </c>
      <c r="X58" s="17">
        <v>2368092.6</v>
      </c>
      <c r="Y58" s="12">
        <v>4773837.8499999996</v>
      </c>
      <c r="Z58" s="16">
        <v>209668</v>
      </c>
      <c r="AA58" s="17">
        <v>37994.14</v>
      </c>
      <c r="AB58" s="17">
        <v>570098</v>
      </c>
      <c r="AC58" s="17">
        <v>0</v>
      </c>
      <c r="AD58" s="17">
        <v>13274.92</v>
      </c>
      <c r="AE58" s="12">
        <v>831035.06</v>
      </c>
      <c r="AF58" s="16">
        <v>0</v>
      </c>
      <c r="AG58" s="17">
        <v>0</v>
      </c>
      <c r="AH58" s="17">
        <v>0</v>
      </c>
      <c r="AI58" s="17">
        <v>0</v>
      </c>
      <c r="AJ58" s="17">
        <v>0</v>
      </c>
      <c r="AK58" s="12">
        <v>0</v>
      </c>
      <c r="AL58" s="16">
        <v>285569</v>
      </c>
      <c r="AM58" s="17">
        <v>3481.56</v>
      </c>
      <c r="AN58" s="17">
        <v>0</v>
      </c>
      <c r="AO58" s="17">
        <v>0</v>
      </c>
      <c r="AP58" s="17">
        <v>54600.4</v>
      </c>
      <c r="AQ58" s="12">
        <v>343650.96</v>
      </c>
    </row>
    <row r="59" spans="1:43" x14ac:dyDescent="0.25">
      <c r="A59" s="4" t="s">
        <v>49</v>
      </c>
      <c r="B59" s="92">
        <v>22126556.267200019</v>
      </c>
      <c r="C59" s="87">
        <v>6246466.5544999968</v>
      </c>
      <c r="D59" s="87">
        <v>876281.50420106412</v>
      </c>
      <c r="E59" s="87">
        <v>0</v>
      </c>
      <c r="F59" s="87">
        <v>790758.29799999995</v>
      </c>
      <c r="G59" s="93">
        <v>30040062.62390108</v>
      </c>
      <c r="H59" s="16">
        <v>10370124.250000015</v>
      </c>
      <c r="I59" s="17">
        <v>2865945.8599999985</v>
      </c>
      <c r="J59" s="17">
        <v>563292.09077982465</v>
      </c>
      <c r="K59" s="17">
        <v>0</v>
      </c>
      <c r="L59" s="17">
        <v>16432.919999999998</v>
      </c>
      <c r="M59" s="12">
        <v>13815795.120779838</v>
      </c>
      <c r="N59" s="16">
        <v>3172196.600000001</v>
      </c>
      <c r="O59" s="17">
        <v>336661.0100000003</v>
      </c>
      <c r="P59" s="17">
        <v>0</v>
      </c>
      <c r="Q59" s="17">
        <v>0</v>
      </c>
      <c r="R59" s="17">
        <v>30415.999999999996</v>
      </c>
      <c r="S59" s="12">
        <v>3539273.6100000013</v>
      </c>
      <c r="T59" s="16">
        <v>2586486.7400000026</v>
      </c>
      <c r="U59" s="17">
        <v>1009437.8299999997</v>
      </c>
      <c r="V59" s="17">
        <v>0</v>
      </c>
      <c r="W59" s="17">
        <v>0</v>
      </c>
      <c r="X59" s="17">
        <v>455982.05999999994</v>
      </c>
      <c r="Y59" s="12">
        <v>4051906.6300000022</v>
      </c>
      <c r="Z59" s="16">
        <v>3546902.2499999981</v>
      </c>
      <c r="AA59" s="17">
        <v>504350.17999999924</v>
      </c>
      <c r="AB59" s="17">
        <v>288347.02935548604</v>
      </c>
      <c r="AC59" s="17">
        <v>0</v>
      </c>
      <c r="AD59" s="17">
        <v>6449.2150000000001</v>
      </c>
      <c r="AE59" s="12">
        <v>4346048.6743554836</v>
      </c>
      <c r="AF59" s="16">
        <v>0</v>
      </c>
      <c r="AG59" s="17">
        <v>0</v>
      </c>
      <c r="AH59" s="17">
        <v>0</v>
      </c>
      <c r="AI59" s="17">
        <v>0</v>
      </c>
      <c r="AJ59" s="17">
        <v>0</v>
      </c>
      <c r="AK59" s="12">
        <v>0</v>
      </c>
      <c r="AL59" s="16">
        <v>2450846.4271999998</v>
      </c>
      <c r="AM59" s="17">
        <v>1530071.6745</v>
      </c>
      <c r="AN59" s="17">
        <v>24642.384065753424</v>
      </c>
      <c r="AO59" s="17">
        <v>0</v>
      </c>
      <c r="AP59" s="17">
        <v>281478.103</v>
      </c>
      <c r="AQ59" s="12">
        <v>4287038.5887657525</v>
      </c>
    </row>
    <row r="60" spans="1:43" x14ac:dyDescent="0.25">
      <c r="A60" s="4" t="s">
        <v>50</v>
      </c>
      <c r="B60" s="92">
        <v>2188227</v>
      </c>
      <c r="C60" s="87">
        <v>480065</v>
      </c>
      <c r="D60" s="87">
        <v>19701</v>
      </c>
      <c r="E60" s="87">
        <v>0</v>
      </c>
      <c r="F60" s="87">
        <v>155621</v>
      </c>
      <c r="G60" s="93">
        <v>2843614</v>
      </c>
      <c r="H60" s="16">
        <v>336581</v>
      </c>
      <c r="I60" s="17">
        <v>95566</v>
      </c>
      <c r="J60" s="17">
        <v>0</v>
      </c>
      <c r="K60" s="17">
        <v>0</v>
      </c>
      <c r="L60" s="17">
        <v>530</v>
      </c>
      <c r="M60" s="12">
        <v>432677</v>
      </c>
      <c r="N60" s="16">
        <v>748113</v>
      </c>
      <c r="O60" s="17">
        <v>129553</v>
      </c>
      <c r="P60" s="17">
        <v>0</v>
      </c>
      <c r="Q60" s="17">
        <v>0</v>
      </c>
      <c r="R60" s="17">
        <v>15830</v>
      </c>
      <c r="S60" s="12">
        <v>893496</v>
      </c>
      <c r="T60" s="16">
        <v>325346</v>
      </c>
      <c r="U60" s="17">
        <v>107630</v>
      </c>
      <c r="V60" s="17">
        <v>0</v>
      </c>
      <c r="W60" s="17">
        <v>0</v>
      </c>
      <c r="X60" s="17">
        <v>133728</v>
      </c>
      <c r="Y60" s="12">
        <v>566704</v>
      </c>
      <c r="Z60" s="16">
        <v>0</v>
      </c>
      <c r="AA60" s="17">
        <v>27706</v>
      </c>
      <c r="AB60" s="17">
        <v>0</v>
      </c>
      <c r="AC60" s="17">
        <v>0</v>
      </c>
      <c r="AD60" s="17">
        <v>0</v>
      </c>
      <c r="AE60" s="12">
        <v>27706</v>
      </c>
      <c r="AF60" s="16">
        <v>0</v>
      </c>
      <c r="AG60" s="17">
        <v>0</v>
      </c>
      <c r="AH60" s="17">
        <v>0</v>
      </c>
      <c r="AI60" s="17">
        <v>0</v>
      </c>
      <c r="AJ60" s="17">
        <v>0</v>
      </c>
      <c r="AK60" s="12">
        <v>0</v>
      </c>
      <c r="AL60" s="16">
        <v>778187</v>
      </c>
      <c r="AM60" s="17">
        <v>119610</v>
      </c>
      <c r="AN60" s="17">
        <v>19701</v>
      </c>
      <c r="AO60" s="17">
        <v>0</v>
      </c>
      <c r="AP60" s="17">
        <v>5533</v>
      </c>
      <c r="AQ60" s="12">
        <v>923031</v>
      </c>
    </row>
    <row r="61" spans="1:43" x14ac:dyDescent="0.25">
      <c r="A61" s="4" t="s">
        <v>51</v>
      </c>
      <c r="B61" s="92">
        <v>11073259.717500001</v>
      </c>
      <c r="C61" s="87">
        <v>2912484.56</v>
      </c>
      <c r="D61" s="87">
        <v>628126.82999999996</v>
      </c>
      <c r="E61" s="87">
        <v>0</v>
      </c>
      <c r="F61" s="87">
        <v>408125.57999999996</v>
      </c>
      <c r="G61" s="93">
        <v>15021996.6875</v>
      </c>
      <c r="H61" s="16">
        <v>516539.42999999993</v>
      </c>
      <c r="I61" s="17">
        <v>322636.86</v>
      </c>
      <c r="J61" s="17">
        <v>0</v>
      </c>
      <c r="K61" s="17">
        <v>0</v>
      </c>
      <c r="L61" s="17">
        <v>0</v>
      </c>
      <c r="M61" s="12">
        <v>839176.28999999992</v>
      </c>
      <c r="N61" s="16">
        <v>3981538.77</v>
      </c>
      <c r="O61" s="17">
        <v>834512.56</v>
      </c>
      <c r="P61" s="17">
        <v>0</v>
      </c>
      <c r="Q61" s="17">
        <v>0</v>
      </c>
      <c r="R61" s="17">
        <v>204.84</v>
      </c>
      <c r="S61" s="12">
        <v>4816256.17</v>
      </c>
      <c r="T61" s="16">
        <v>2294223.7799999998</v>
      </c>
      <c r="U61" s="17">
        <v>1212762.52</v>
      </c>
      <c r="V61" s="17">
        <v>0</v>
      </c>
      <c r="W61" s="17">
        <v>0</v>
      </c>
      <c r="X61" s="17">
        <v>218509.5</v>
      </c>
      <c r="Y61" s="12">
        <v>3725495.8</v>
      </c>
      <c r="Z61" s="16">
        <v>332230.43</v>
      </c>
      <c r="AA61" s="17">
        <v>37617.47</v>
      </c>
      <c r="AB61" s="17">
        <v>0</v>
      </c>
      <c r="AC61" s="17">
        <v>0</v>
      </c>
      <c r="AD61" s="17">
        <v>56307.71</v>
      </c>
      <c r="AE61" s="12">
        <v>426155.61000000004</v>
      </c>
      <c r="AF61" s="16">
        <v>206204.92</v>
      </c>
      <c r="AG61" s="17">
        <v>0</v>
      </c>
      <c r="AH61" s="17">
        <v>0</v>
      </c>
      <c r="AI61" s="17">
        <v>0</v>
      </c>
      <c r="AJ61" s="17">
        <v>0</v>
      </c>
      <c r="AK61" s="12">
        <v>206204.92</v>
      </c>
      <c r="AL61" s="16">
        <v>3742522.3875000002</v>
      </c>
      <c r="AM61" s="17">
        <v>504955.15</v>
      </c>
      <c r="AN61" s="17">
        <v>628126.82999999996</v>
      </c>
      <c r="AO61" s="17">
        <v>0</v>
      </c>
      <c r="AP61" s="17">
        <v>133103.53</v>
      </c>
      <c r="AQ61" s="12">
        <v>5008707.8975000009</v>
      </c>
    </row>
    <row r="62" spans="1:43" x14ac:dyDescent="0.25">
      <c r="A62" s="4" t="s">
        <v>52</v>
      </c>
      <c r="B62" s="92">
        <v>6883125.8399999999</v>
      </c>
      <c r="C62" s="87">
        <v>1971546.8599999999</v>
      </c>
      <c r="D62" s="87">
        <v>554438.5</v>
      </c>
      <c r="E62" s="87">
        <v>0</v>
      </c>
      <c r="F62" s="87">
        <v>2064241.71</v>
      </c>
      <c r="G62" s="93">
        <v>11473352.909999998</v>
      </c>
      <c r="H62" s="16">
        <v>201780.59</v>
      </c>
      <c r="I62" s="17">
        <v>490483.7</v>
      </c>
      <c r="J62" s="17">
        <v>0</v>
      </c>
      <c r="K62" s="17">
        <v>0</v>
      </c>
      <c r="L62" s="17">
        <v>919847.85</v>
      </c>
      <c r="M62" s="12">
        <v>1612112.1400000001</v>
      </c>
      <c r="N62" s="16">
        <v>2548771.06</v>
      </c>
      <c r="O62" s="17">
        <v>213734.81</v>
      </c>
      <c r="P62" s="17">
        <v>128647.24</v>
      </c>
      <c r="Q62" s="17">
        <v>0</v>
      </c>
      <c r="R62" s="17">
        <v>54636.53</v>
      </c>
      <c r="S62" s="12">
        <v>2945789.64</v>
      </c>
      <c r="T62" s="16">
        <v>2439113.34</v>
      </c>
      <c r="U62" s="17">
        <v>543276.1</v>
      </c>
      <c r="V62" s="17">
        <v>99978.86</v>
      </c>
      <c r="W62" s="17">
        <v>0</v>
      </c>
      <c r="X62" s="17">
        <v>1044023.21</v>
      </c>
      <c r="Y62" s="12">
        <v>4126391.51</v>
      </c>
      <c r="Z62" s="16">
        <v>537166.72</v>
      </c>
      <c r="AA62" s="17">
        <v>576885.19999999995</v>
      </c>
      <c r="AB62" s="17">
        <v>325812.40000000002</v>
      </c>
      <c r="AC62" s="17">
        <v>0</v>
      </c>
      <c r="AD62" s="17">
        <v>32137.120000000003</v>
      </c>
      <c r="AE62" s="12">
        <v>1472001.44</v>
      </c>
      <c r="AF62" s="16">
        <v>245372.36000000002</v>
      </c>
      <c r="AG62" s="17">
        <v>94456.18</v>
      </c>
      <c r="AH62" s="17">
        <v>0</v>
      </c>
      <c r="AI62" s="17">
        <v>0</v>
      </c>
      <c r="AJ62" s="17">
        <v>292.82</v>
      </c>
      <c r="AK62" s="12">
        <v>340121.36000000004</v>
      </c>
      <c r="AL62" s="16">
        <v>910921.77</v>
      </c>
      <c r="AM62" s="17">
        <v>52710.87</v>
      </c>
      <c r="AN62" s="17">
        <v>0</v>
      </c>
      <c r="AO62" s="17">
        <v>0</v>
      </c>
      <c r="AP62" s="17">
        <v>13304.18</v>
      </c>
      <c r="AQ62" s="12">
        <v>976936.82000000007</v>
      </c>
    </row>
    <row r="63" spans="1:43" x14ac:dyDescent="0.25">
      <c r="A63" s="4" t="s">
        <v>53</v>
      </c>
      <c r="B63" s="92">
        <v>618412</v>
      </c>
      <c r="C63" s="87">
        <v>397544</v>
      </c>
      <c r="D63" s="87">
        <v>34048</v>
      </c>
      <c r="E63" s="87">
        <v>0</v>
      </c>
      <c r="F63" s="87">
        <v>5613</v>
      </c>
      <c r="G63" s="93">
        <v>1055617</v>
      </c>
      <c r="H63" s="16">
        <v>0</v>
      </c>
      <c r="I63" s="17">
        <v>2495</v>
      </c>
      <c r="J63" s="17">
        <v>4866</v>
      </c>
      <c r="K63" s="17">
        <v>0</v>
      </c>
      <c r="L63" s="17">
        <v>0</v>
      </c>
      <c r="M63" s="12">
        <v>7361</v>
      </c>
      <c r="N63" s="16">
        <v>461396</v>
      </c>
      <c r="O63" s="17">
        <v>191175</v>
      </c>
      <c r="P63" s="17">
        <v>2811</v>
      </c>
      <c r="Q63" s="17">
        <v>0</v>
      </c>
      <c r="R63" s="17">
        <v>2021</v>
      </c>
      <c r="S63" s="12">
        <v>657403</v>
      </c>
      <c r="T63" s="16">
        <v>155376</v>
      </c>
      <c r="U63" s="17">
        <v>196632</v>
      </c>
      <c r="V63" s="17">
        <v>0</v>
      </c>
      <c r="W63" s="17">
        <v>0</v>
      </c>
      <c r="X63" s="17">
        <v>3592</v>
      </c>
      <c r="Y63" s="12">
        <v>355600</v>
      </c>
      <c r="Z63" s="16">
        <v>0</v>
      </c>
      <c r="AA63" s="17">
        <v>0</v>
      </c>
      <c r="AB63" s="17">
        <v>26371</v>
      </c>
      <c r="AC63" s="17">
        <v>0</v>
      </c>
      <c r="AD63" s="17">
        <v>0</v>
      </c>
      <c r="AE63" s="12">
        <v>26371</v>
      </c>
      <c r="AF63" s="16">
        <v>1640</v>
      </c>
      <c r="AG63" s="17">
        <v>7242</v>
      </c>
      <c r="AH63" s="17">
        <v>0</v>
      </c>
      <c r="AI63" s="17">
        <v>0</v>
      </c>
      <c r="AJ63" s="17">
        <v>0</v>
      </c>
      <c r="AK63" s="12">
        <v>8882</v>
      </c>
      <c r="AL63" s="16">
        <v>0</v>
      </c>
      <c r="AM63" s="17">
        <v>0</v>
      </c>
      <c r="AN63" s="17">
        <v>0</v>
      </c>
      <c r="AO63" s="17">
        <v>0</v>
      </c>
      <c r="AP63" s="17">
        <v>0</v>
      </c>
      <c r="AQ63" s="12">
        <v>0</v>
      </c>
    </row>
    <row r="64" spans="1:43" x14ac:dyDescent="0.25">
      <c r="A64" s="4" t="s">
        <v>54</v>
      </c>
      <c r="B64" s="92">
        <v>3134278</v>
      </c>
      <c r="C64" s="87">
        <v>485109</v>
      </c>
      <c r="D64" s="87">
        <v>86886</v>
      </c>
      <c r="E64" s="87">
        <v>0</v>
      </c>
      <c r="F64" s="87">
        <v>0</v>
      </c>
      <c r="G64" s="93">
        <v>3706273</v>
      </c>
      <c r="H64" s="16">
        <v>0</v>
      </c>
      <c r="I64" s="17">
        <v>0</v>
      </c>
      <c r="J64" s="17">
        <v>0</v>
      </c>
      <c r="K64" s="17">
        <v>0</v>
      </c>
      <c r="L64" s="17">
        <v>0</v>
      </c>
      <c r="M64" s="12">
        <v>0</v>
      </c>
      <c r="N64" s="16">
        <v>264344</v>
      </c>
      <c r="O64" s="17">
        <v>88672</v>
      </c>
      <c r="P64" s="17">
        <v>7813</v>
      </c>
      <c r="Q64" s="17">
        <v>0</v>
      </c>
      <c r="R64" s="17">
        <v>0</v>
      </c>
      <c r="S64" s="12">
        <v>360829</v>
      </c>
      <c r="T64" s="16">
        <v>99785</v>
      </c>
      <c r="U64" s="17">
        <v>59924</v>
      </c>
      <c r="V64" s="17">
        <v>0</v>
      </c>
      <c r="W64" s="17">
        <v>0</v>
      </c>
      <c r="X64" s="17">
        <v>0</v>
      </c>
      <c r="Y64" s="12">
        <v>159709</v>
      </c>
      <c r="Z64" s="16">
        <v>2287669</v>
      </c>
      <c r="AA64" s="17">
        <v>144923</v>
      </c>
      <c r="AB64" s="17">
        <v>79073</v>
      </c>
      <c r="AC64" s="17">
        <v>0</v>
      </c>
      <c r="AD64" s="17">
        <v>0</v>
      </c>
      <c r="AE64" s="12">
        <v>2511665</v>
      </c>
      <c r="AF64" s="16">
        <v>0</v>
      </c>
      <c r="AG64" s="17">
        <v>0</v>
      </c>
      <c r="AH64" s="17">
        <v>0</v>
      </c>
      <c r="AI64" s="17">
        <v>0</v>
      </c>
      <c r="AJ64" s="17">
        <v>0</v>
      </c>
      <c r="AK64" s="12">
        <v>0</v>
      </c>
      <c r="AL64" s="16">
        <v>482480</v>
      </c>
      <c r="AM64" s="17">
        <v>191590</v>
      </c>
      <c r="AN64" s="17">
        <v>0</v>
      </c>
      <c r="AO64" s="17">
        <v>0</v>
      </c>
      <c r="AP64" s="17">
        <v>0</v>
      </c>
      <c r="AQ64" s="12">
        <v>674070</v>
      </c>
    </row>
    <row r="65" spans="1:43" x14ac:dyDescent="0.25">
      <c r="A65" s="4" t="s">
        <v>55</v>
      </c>
      <c r="B65" s="92">
        <v>796873</v>
      </c>
      <c r="C65" s="87">
        <v>1013842</v>
      </c>
      <c r="D65" s="87">
        <v>335084</v>
      </c>
      <c r="E65" s="87">
        <v>1338</v>
      </c>
      <c r="F65" s="87">
        <v>0</v>
      </c>
      <c r="G65" s="93">
        <v>2147137</v>
      </c>
      <c r="H65" s="16">
        <v>252029</v>
      </c>
      <c r="I65" s="17">
        <v>555542</v>
      </c>
      <c r="J65" s="17">
        <v>1638</v>
      </c>
      <c r="K65" s="17">
        <v>1338</v>
      </c>
      <c r="L65" s="17">
        <v>0</v>
      </c>
      <c r="M65" s="12">
        <v>810547</v>
      </c>
      <c r="N65" s="16">
        <v>255649</v>
      </c>
      <c r="O65" s="17">
        <v>65312</v>
      </c>
      <c r="P65" s="17">
        <v>88107</v>
      </c>
      <c r="Q65" s="17">
        <v>0</v>
      </c>
      <c r="R65" s="17">
        <v>0</v>
      </c>
      <c r="S65" s="12">
        <v>409068</v>
      </c>
      <c r="T65" s="16">
        <v>76078</v>
      </c>
      <c r="U65" s="17">
        <v>128695</v>
      </c>
      <c r="V65" s="17">
        <v>76001</v>
      </c>
      <c r="W65" s="17">
        <v>0</v>
      </c>
      <c r="X65" s="17">
        <v>0</v>
      </c>
      <c r="Y65" s="12">
        <v>280774</v>
      </c>
      <c r="Z65" s="16">
        <v>6386</v>
      </c>
      <c r="AA65" s="17">
        <v>53016</v>
      </c>
      <c r="AB65" s="17">
        <v>164205</v>
      </c>
      <c r="AC65" s="17">
        <v>0</v>
      </c>
      <c r="AD65" s="17">
        <v>0</v>
      </c>
      <c r="AE65" s="12">
        <v>223607</v>
      </c>
      <c r="AF65" s="16">
        <v>0</v>
      </c>
      <c r="AG65" s="17">
        <v>172329</v>
      </c>
      <c r="AH65" s="17">
        <v>0</v>
      </c>
      <c r="AI65" s="17">
        <v>0</v>
      </c>
      <c r="AJ65" s="17">
        <v>0</v>
      </c>
      <c r="AK65" s="12">
        <v>172329</v>
      </c>
      <c r="AL65" s="16">
        <v>206731</v>
      </c>
      <c r="AM65" s="17">
        <v>38948</v>
      </c>
      <c r="AN65" s="17">
        <v>5133</v>
      </c>
      <c r="AO65" s="17">
        <v>0</v>
      </c>
      <c r="AP65" s="17">
        <v>0</v>
      </c>
      <c r="AQ65" s="12">
        <v>250812</v>
      </c>
    </row>
    <row r="66" spans="1:43" x14ac:dyDescent="0.25">
      <c r="A66" s="4" t="s">
        <v>56</v>
      </c>
      <c r="B66" s="92">
        <v>4216000</v>
      </c>
      <c r="C66" s="87">
        <v>856000</v>
      </c>
      <c r="D66" s="87">
        <v>321000</v>
      </c>
      <c r="E66" s="87">
        <v>0</v>
      </c>
      <c r="F66" s="87">
        <v>506000</v>
      </c>
      <c r="G66" s="93">
        <v>5899000</v>
      </c>
      <c r="H66" s="16">
        <v>375000</v>
      </c>
      <c r="I66" s="17">
        <v>30000</v>
      </c>
      <c r="J66" s="17">
        <v>89000</v>
      </c>
      <c r="K66" s="17">
        <v>0</v>
      </c>
      <c r="L66" s="17">
        <v>34000</v>
      </c>
      <c r="M66" s="12">
        <v>528000</v>
      </c>
      <c r="N66" s="16">
        <v>1525000</v>
      </c>
      <c r="O66" s="17">
        <v>382000</v>
      </c>
      <c r="P66" s="17">
        <v>76000</v>
      </c>
      <c r="Q66" s="17">
        <v>0</v>
      </c>
      <c r="R66" s="17">
        <v>7000</v>
      </c>
      <c r="S66" s="12">
        <v>1990000</v>
      </c>
      <c r="T66" s="16">
        <v>627000</v>
      </c>
      <c r="U66" s="17">
        <v>139000</v>
      </c>
      <c r="V66" s="17">
        <v>11000</v>
      </c>
      <c r="W66" s="17">
        <v>0</v>
      </c>
      <c r="X66" s="17">
        <v>340000</v>
      </c>
      <c r="Y66" s="12">
        <v>1117000</v>
      </c>
      <c r="Z66" s="16">
        <v>1195000</v>
      </c>
      <c r="AA66" s="17">
        <v>261000</v>
      </c>
      <c r="AB66" s="17">
        <v>145000</v>
      </c>
      <c r="AC66" s="17">
        <v>0</v>
      </c>
      <c r="AD66" s="17">
        <v>59000</v>
      </c>
      <c r="AE66" s="12">
        <v>1660000</v>
      </c>
      <c r="AF66" s="16">
        <v>0</v>
      </c>
      <c r="AG66" s="17">
        <v>0</v>
      </c>
      <c r="AH66" s="17">
        <v>0</v>
      </c>
      <c r="AI66" s="17">
        <v>0</v>
      </c>
      <c r="AJ66" s="17">
        <v>0</v>
      </c>
      <c r="AK66" s="12">
        <v>0</v>
      </c>
      <c r="AL66" s="16">
        <v>494000</v>
      </c>
      <c r="AM66" s="17">
        <v>44000</v>
      </c>
      <c r="AN66" s="17">
        <v>0</v>
      </c>
      <c r="AO66" s="17">
        <v>0</v>
      </c>
      <c r="AP66" s="17">
        <v>66000</v>
      </c>
      <c r="AQ66" s="12">
        <v>604000</v>
      </c>
    </row>
    <row r="67" spans="1:43" x14ac:dyDescent="0.25">
      <c r="A67" s="4" t="s">
        <v>57</v>
      </c>
      <c r="B67" s="92">
        <v>1024713</v>
      </c>
      <c r="C67" s="87">
        <v>141858</v>
      </c>
      <c r="D67" s="87">
        <v>69508</v>
      </c>
      <c r="E67" s="87">
        <v>0</v>
      </c>
      <c r="F67" s="87">
        <v>34364</v>
      </c>
      <c r="G67" s="93">
        <v>1270443</v>
      </c>
      <c r="H67" s="16">
        <v>449886</v>
      </c>
      <c r="I67" s="17">
        <v>91124</v>
      </c>
      <c r="J67" s="17">
        <v>47040</v>
      </c>
      <c r="K67" s="17">
        <v>0</v>
      </c>
      <c r="L67" s="17">
        <v>0</v>
      </c>
      <c r="M67" s="12">
        <v>588050</v>
      </c>
      <c r="N67" s="16">
        <v>237331</v>
      </c>
      <c r="O67" s="17">
        <v>6594</v>
      </c>
      <c r="P67" s="17">
        <v>0</v>
      </c>
      <c r="Q67" s="17">
        <v>0</v>
      </c>
      <c r="R67" s="17">
        <v>0</v>
      </c>
      <c r="S67" s="12">
        <v>243925</v>
      </c>
      <c r="T67" s="16">
        <v>5935</v>
      </c>
      <c r="U67" s="17">
        <v>19232</v>
      </c>
      <c r="V67" s="17">
        <v>4942</v>
      </c>
      <c r="W67" s="17">
        <v>0</v>
      </c>
      <c r="X67" s="17">
        <v>34369</v>
      </c>
      <c r="Y67" s="12">
        <v>64478</v>
      </c>
      <c r="Z67" s="16">
        <v>269737</v>
      </c>
      <c r="AA67" s="17">
        <v>14223</v>
      </c>
      <c r="AB67" s="17">
        <v>5109</v>
      </c>
      <c r="AC67" s="17">
        <v>0</v>
      </c>
      <c r="AD67" s="17">
        <v>-1258</v>
      </c>
      <c r="AE67" s="12">
        <v>287811</v>
      </c>
      <c r="AF67" s="16">
        <v>199</v>
      </c>
      <c r="AG67" s="17">
        <v>864</v>
      </c>
      <c r="AH67" s="17">
        <v>1549</v>
      </c>
      <c r="AI67" s="17">
        <v>0</v>
      </c>
      <c r="AJ67" s="17">
        <v>0</v>
      </c>
      <c r="AK67" s="12">
        <v>2612</v>
      </c>
      <c r="AL67" s="16">
        <v>61625</v>
      </c>
      <c r="AM67" s="17">
        <v>9821</v>
      </c>
      <c r="AN67" s="17">
        <v>10868</v>
      </c>
      <c r="AO67" s="17">
        <v>0</v>
      </c>
      <c r="AP67" s="17">
        <v>1253</v>
      </c>
      <c r="AQ67" s="12">
        <v>83567</v>
      </c>
    </row>
    <row r="68" spans="1:43" x14ac:dyDescent="0.25">
      <c r="A68" s="4" t="s">
        <v>58</v>
      </c>
      <c r="B68" s="92">
        <v>17177492.390000001</v>
      </c>
      <c r="C68" s="87">
        <v>4871210.3900000006</v>
      </c>
      <c r="D68" s="87">
        <v>0</v>
      </c>
      <c r="E68" s="87">
        <v>0</v>
      </c>
      <c r="F68" s="87">
        <v>2974948.7799999993</v>
      </c>
      <c r="G68" s="93">
        <v>25023651.560000002</v>
      </c>
      <c r="H68" s="16">
        <v>11617726.880000001</v>
      </c>
      <c r="I68" s="17">
        <v>2531576.9500000002</v>
      </c>
      <c r="J68" s="17">
        <v>0</v>
      </c>
      <c r="K68" s="17">
        <v>0</v>
      </c>
      <c r="L68" s="17">
        <v>2175460.5499999998</v>
      </c>
      <c r="M68" s="12">
        <v>16324764.380000003</v>
      </c>
      <c r="N68" s="16">
        <v>1389014.85</v>
      </c>
      <c r="O68" s="17">
        <v>435485</v>
      </c>
      <c r="P68" s="17">
        <v>0</v>
      </c>
      <c r="Q68" s="17">
        <v>0</v>
      </c>
      <c r="R68" s="17">
        <v>6172</v>
      </c>
      <c r="S68" s="12">
        <v>1830671.85</v>
      </c>
      <c r="T68" s="16">
        <v>2723434.1</v>
      </c>
      <c r="U68" s="17">
        <v>466628.55</v>
      </c>
      <c r="V68" s="17">
        <v>0</v>
      </c>
      <c r="W68" s="17">
        <v>0</v>
      </c>
      <c r="X68" s="17">
        <v>608786.36</v>
      </c>
      <c r="Y68" s="12">
        <v>3798849.01</v>
      </c>
      <c r="Z68" s="16">
        <v>261948.66</v>
      </c>
      <c r="AA68" s="17">
        <v>1380740.53</v>
      </c>
      <c r="AB68" s="17">
        <v>0</v>
      </c>
      <c r="AC68" s="17">
        <v>0</v>
      </c>
      <c r="AD68" s="17">
        <v>149984.85999999999</v>
      </c>
      <c r="AE68" s="12">
        <v>1792674.0499999998</v>
      </c>
      <c r="AF68" s="16">
        <v>540581.97</v>
      </c>
      <c r="AG68" s="17">
        <v>15741.78</v>
      </c>
      <c r="AH68" s="17">
        <v>0</v>
      </c>
      <c r="AI68" s="17">
        <v>0</v>
      </c>
      <c r="AJ68" s="17">
        <v>13829.19</v>
      </c>
      <c r="AK68" s="12">
        <v>570152.93999999994</v>
      </c>
      <c r="AL68" s="16">
        <v>644785.93000000005</v>
      </c>
      <c r="AM68" s="17">
        <v>41037.58</v>
      </c>
      <c r="AN68" s="17">
        <v>0</v>
      </c>
      <c r="AO68" s="17">
        <v>0</v>
      </c>
      <c r="AP68" s="17">
        <v>20715.82</v>
      </c>
      <c r="AQ68" s="12">
        <v>706539.33</v>
      </c>
    </row>
    <row r="69" spans="1:43" x14ac:dyDescent="0.25">
      <c r="A69" s="4" t="s">
        <v>59</v>
      </c>
      <c r="B69" s="92">
        <v>310674</v>
      </c>
      <c r="C69" s="87">
        <v>237654</v>
      </c>
      <c r="D69" s="87">
        <v>47912</v>
      </c>
      <c r="E69" s="87">
        <v>0</v>
      </c>
      <c r="F69" s="87">
        <v>0</v>
      </c>
      <c r="G69" s="93">
        <v>596240</v>
      </c>
      <c r="H69" s="16">
        <v>0</v>
      </c>
      <c r="I69" s="17">
        <v>0</v>
      </c>
      <c r="J69" s="17">
        <v>0</v>
      </c>
      <c r="K69" s="17">
        <v>0</v>
      </c>
      <c r="L69" s="17">
        <v>0</v>
      </c>
      <c r="M69" s="12">
        <v>0</v>
      </c>
      <c r="N69" s="16">
        <v>100251</v>
      </c>
      <c r="O69" s="17">
        <v>28029</v>
      </c>
      <c r="P69" s="17">
        <v>1990</v>
      </c>
      <c r="Q69" s="17">
        <v>0</v>
      </c>
      <c r="R69" s="17">
        <v>0</v>
      </c>
      <c r="S69" s="12">
        <v>130270</v>
      </c>
      <c r="T69" s="16">
        <v>46593</v>
      </c>
      <c r="U69" s="17">
        <v>148672</v>
      </c>
      <c r="V69" s="17">
        <v>0</v>
      </c>
      <c r="W69" s="17">
        <v>0</v>
      </c>
      <c r="X69" s="17">
        <v>0</v>
      </c>
      <c r="Y69" s="12">
        <v>195265</v>
      </c>
      <c r="Z69" s="16">
        <v>0</v>
      </c>
      <c r="AA69" s="17">
        <v>30099</v>
      </c>
      <c r="AB69" s="17">
        <v>45922</v>
      </c>
      <c r="AC69" s="17">
        <v>0</v>
      </c>
      <c r="AD69" s="17">
        <v>0</v>
      </c>
      <c r="AE69" s="12">
        <v>76021</v>
      </c>
      <c r="AF69" s="16">
        <v>206</v>
      </c>
      <c r="AG69" s="17">
        <v>100</v>
      </c>
      <c r="AH69" s="17">
        <v>0</v>
      </c>
      <c r="AI69" s="17">
        <v>0</v>
      </c>
      <c r="AJ69" s="17">
        <v>0</v>
      </c>
      <c r="AK69" s="12">
        <v>306</v>
      </c>
      <c r="AL69" s="16">
        <v>163624</v>
      </c>
      <c r="AM69" s="17">
        <v>30754</v>
      </c>
      <c r="AN69" s="17">
        <v>0</v>
      </c>
      <c r="AO69" s="17">
        <v>0</v>
      </c>
      <c r="AP69" s="17">
        <v>0</v>
      </c>
      <c r="AQ69" s="12">
        <v>194378</v>
      </c>
    </row>
    <row r="70" spans="1:43" x14ac:dyDescent="0.25">
      <c r="A70" s="4" t="s">
        <v>60</v>
      </c>
      <c r="B70" s="92">
        <v>6267.7864432400129</v>
      </c>
      <c r="C70" s="87">
        <v>75850.666100000002</v>
      </c>
      <c r="D70" s="87">
        <v>17032.880353253877</v>
      </c>
      <c r="E70" s="87">
        <v>0</v>
      </c>
      <c r="F70" s="87">
        <v>2655.5158999999999</v>
      </c>
      <c r="G70" s="93">
        <v>101806.8487964939</v>
      </c>
      <c r="H70" s="16">
        <v>0</v>
      </c>
      <c r="I70" s="17">
        <v>0</v>
      </c>
      <c r="J70" s="17">
        <v>0</v>
      </c>
      <c r="K70" s="17">
        <v>0</v>
      </c>
      <c r="L70" s="17">
        <v>0</v>
      </c>
      <c r="M70" s="12">
        <v>0</v>
      </c>
      <c r="N70" s="16">
        <v>2686.1941899600056</v>
      </c>
      <c r="O70" s="17">
        <v>59427.556899999996</v>
      </c>
      <c r="P70" s="17">
        <v>2735.5201513945185</v>
      </c>
      <c r="Q70" s="17">
        <v>0</v>
      </c>
      <c r="R70" s="17">
        <v>1166.2610999999999</v>
      </c>
      <c r="S70" s="12">
        <v>66015.532341354527</v>
      </c>
      <c r="T70" s="16">
        <v>2686.1941899600056</v>
      </c>
      <c r="U70" s="17">
        <v>10923.626899999999</v>
      </c>
      <c r="V70" s="17">
        <v>2735.5201513945185</v>
      </c>
      <c r="W70" s="17">
        <v>0</v>
      </c>
      <c r="X70" s="17">
        <v>1116.9411</v>
      </c>
      <c r="Y70" s="12">
        <v>17462.282341354523</v>
      </c>
      <c r="Z70" s="16">
        <v>895.39806332000182</v>
      </c>
      <c r="AA70" s="17">
        <v>5499.4823000000006</v>
      </c>
      <c r="AB70" s="17">
        <v>11561.84005046484</v>
      </c>
      <c r="AC70" s="17">
        <v>0</v>
      </c>
      <c r="AD70" s="17">
        <v>372.31370000000004</v>
      </c>
      <c r="AE70" s="12">
        <v>18329.034113784841</v>
      </c>
      <c r="AF70" s="16">
        <v>0</v>
      </c>
      <c r="AG70" s="17">
        <v>0</v>
      </c>
      <c r="AH70" s="17">
        <v>0</v>
      </c>
      <c r="AI70" s="17">
        <v>0</v>
      </c>
      <c r="AJ70" s="17">
        <v>0</v>
      </c>
      <c r="AK70" s="12">
        <v>0</v>
      </c>
      <c r="AL70" s="16">
        <v>0</v>
      </c>
      <c r="AM70" s="17">
        <v>0</v>
      </c>
      <c r="AN70" s="17">
        <v>0</v>
      </c>
      <c r="AO70" s="17">
        <v>0</v>
      </c>
      <c r="AP70" s="17">
        <v>0</v>
      </c>
      <c r="AQ70" s="12">
        <v>0</v>
      </c>
    </row>
    <row r="71" spans="1:43" x14ac:dyDescent="0.25">
      <c r="A71" s="4" t="s">
        <v>61</v>
      </c>
      <c r="B71" s="92">
        <v>1887159</v>
      </c>
      <c r="C71" s="87">
        <v>329599</v>
      </c>
      <c r="D71" s="87">
        <v>894827</v>
      </c>
      <c r="E71" s="87">
        <v>0</v>
      </c>
      <c r="F71" s="87">
        <v>39050</v>
      </c>
      <c r="G71" s="93">
        <v>3150635</v>
      </c>
      <c r="H71" s="16">
        <v>207898</v>
      </c>
      <c r="I71" s="17">
        <v>17584</v>
      </c>
      <c r="J71" s="17">
        <v>71202</v>
      </c>
      <c r="K71" s="17">
        <v>0</v>
      </c>
      <c r="L71" s="17">
        <v>0</v>
      </c>
      <c r="M71" s="12">
        <v>296684</v>
      </c>
      <c r="N71" s="16">
        <v>890348</v>
      </c>
      <c r="O71" s="17">
        <v>119614</v>
      </c>
      <c r="P71" s="17">
        <v>0</v>
      </c>
      <c r="Q71" s="17">
        <v>0</v>
      </c>
      <c r="R71" s="17">
        <v>78</v>
      </c>
      <c r="S71" s="12">
        <v>1010040</v>
      </c>
      <c r="T71" s="16">
        <v>524353</v>
      </c>
      <c r="U71" s="17">
        <v>168185</v>
      </c>
      <c r="V71" s="17">
        <v>154082</v>
      </c>
      <c r="W71" s="17">
        <v>0</v>
      </c>
      <c r="X71" s="17">
        <v>38940</v>
      </c>
      <c r="Y71" s="12">
        <v>885560</v>
      </c>
      <c r="Z71" s="16">
        <v>144974</v>
      </c>
      <c r="AA71" s="17">
        <v>20450</v>
      </c>
      <c r="AB71" s="17">
        <v>619780</v>
      </c>
      <c r="AC71" s="17">
        <v>0</v>
      </c>
      <c r="AD71" s="17">
        <v>0</v>
      </c>
      <c r="AE71" s="12">
        <v>785204</v>
      </c>
      <c r="AF71" s="16">
        <v>0</v>
      </c>
      <c r="AG71" s="17">
        <v>0</v>
      </c>
      <c r="AH71" s="17">
        <v>49763</v>
      </c>
      <c r="AI71" s="17">
        <v>0</v>
      </c>
      <c r="AJ71" s="17">
        <v>0</v>
      </c>
      <c r="AK71" s="12">
        <v>49763</v>
      </c>
      <c r="AL71" s="16">
        <v>119586</v>
      </c>
      <c r="AM71" s="17">
        <v>3766</v>
      </c>
      <c r="AN71" s="17">
        <v>0</v>
      </c>
      <c r="AO71" s="17">
        <v>0</v>
      </c>
      <c r="AP71" s="17">
        <v>32</v>
      </c>
      <c r="AQ71" s="12">
        <v>123384</v>
      </c>
    </row>
    <row r="72" spans="1:43" x14ac:dyDescent="0.25">
      <c r="A72" s="4" t="s">
        <v>62</v>
      </c>
      <c r="B72" s="92">
        <v>419505</v>
      </c>
      <c r="C72" s="87">
        <v>676070</v>
      </c>
      <c r="D72" s="87">
        <v>23212</v>
      </c>
      <c r="E72" s="87">
        <v>0</v>
      </c>
      <c r="F72" s="87">
        <v>37863</v>
      </c>
      <c r="G72" s="93">
        <v>1156650</v>
      </c>
      <c r="H72" s="16">
        <v>121156</v>
      </c>
      <c r="I72" s="17">
        <v>612997</v>
      </c>
      <c r="J72" s="17">
        <v>0</v>
      </c>
      <c r="K72" s="17">
        <v>0</v>
      </c>
      <c r="L72" s="17">
        <v>2881</v>
      </c>
      <c r="M72" s="12">
        <v>737034</v>
      </c>
      <c r="N72" s="16">
        <v>224115</v>
      </c>
      <c r="O72" s="17">
        <v>21845</v>
      </c>
      <c r="P72" s="17">
        <v>4381</v>
      </c>
      <c r="Q72" s="17">
        <v>0</v>
      </c>
      <c r="R72" s="17">
        <v>12082</v>
      </c>
      <c r="S72" s="12">
        <v>262423</v>
      </c>
      <c r="T72" s="16">
        <v>73742</v>
      </c>
      <c r="U72" s="17">
        <v>34812</v>
      </c>
      <c r="V72" s="17">
        <v>0</v>
      </c>
      <c r="W72" s="17">
        <v>0</v>
      </c>
      <c r="X72" s="17">
        <v>10610</v>
      </c>
      <c r="Y72" s="12">
        <v>119164</v>
      </c>
      <c r="Z72" s="16">
        <v>492</v>
      </c>
      <c r="AA72" s="17">
        <v>6317</v>
      </c>
      <c r="AB72" s="17">
        <v>18831</v>
      </c>
      <c r="AC72" s="17">
        <v>0</v>
      </c>
      <c r="AD72" s="17">
        <v>2612</v>
      </c>
      <c r="AE72" s="12">
        <v>28252</v>
      </c>
      <c r="AF72" s="16">
        <v>0</v>
      </c>
      <c r="AG72" s="17">
        <v>99</v>
      </c>
      <c r="AH72" s="17">
        <v>0</v>
      </c>
      <c r="AI72" s="17">
        <v>0</v>
      </c>
      <c r="AJ72" s="17">
        <v>9678</v>
      </c>
      <c r="AK72" s="12">
        <v>9777</v>
      </c>
      <c r="AL72" s="16">
        <v>0</v>
      </c>
      <c r="AM72" s="17">
        <v>0</v>
      </c>
      <c r="AN72" s="17">
        <v>0</v>
      </c>
      <c r="AO72" s="17">
        <v>0</v>
      </c>
      <c r="AP72" s="17">
        <v>0</v>
      </c>
      <c r="AQ72" s="12">
        <v>0</v>
      </c>
    </row>
    <row r="73" spans="1:43" x14ac:dyDescent="0.25">
      <c r="A73" s="4" t="s">
        <v>63</v>
      </c>
      <c r="B73" s="92">
        <v>7867649.7499999991</v>
      </c>
      <c r="C73" s="87">
        <v>1131424.1299999999</v>
      </c>
      <c r="D73" s="87">
        <v>736836.06</v>
      </c>
      <c r="E73" s="87">
        <v>0</v>
      </c>
      <c r="F73" s="87">
        <v>197910.09999999998</v>
      </c>
      <c r="G73" s="93">
        <v>9933820.0399999991</v>
      </c>
      <c r="H73" s="16">
        <v>4494621.26</v>
      </c>
      <c r="I73" s="17">
        <v>350086.49</v>
      </c>
      <c r="J73" s="17">
        <v>0</v>
      </c>
      <c r="K73" s="17">
        <v>0</v>
      </c>
      <c r="L73" s="17">
        <v>9155.0099999999984</v>
      </c>
      <c r="M73" s="12">
        <v>4853862.76</v>
      </c>
      <c r="N73" s="16">
        <v>1758779.3099999998</v>
      </c>
      <c r="O73" s="17">
        <v>192813.87</v>
      </c>
      <c r="P73" s="17">
        <v>0</v>
      </c>
      <c r="Q73" s="17">
        <v>0</v>
      </c>
      <c r="R73" s="17">
        <v>29777.7</v>
      </c>
      <c r="S73" s="12">
        <v>1981370.8799999997</v>
      </c>
      <c r="T73" s="16">
        <v>1225938.3999999999</v>
      </c>
      <c r="U73" s="17">
        <v>502981.56</v>
      </c>
      <c r="V73" s="17">
        <v>0</v>
      </c>
      <c r="W73" s="17">
        <v>0</v>
      </c>
      <c r="X73" s="17">
        <v>156268.03</v>
      </c>
      <c r="Y73" s="12">
        <v>1885187.99</v>
      </c>
      <c r="Z73" s="16">
        <v>0</v>
      </c>
      <c r="AA73" s="17">
        <v>0</v>
      </c>
      <c r="AB73" s="17">
        <v>0</v>
      </c>
      <c r="AC73" s="17">
        <v>0</v>
      </c>
      <c r="AD73" s="17">
        <v>0</v>
      </c>
      <c r="AE73" s="12">
        <v>0</v>
      </c>
      <c r="AF73" s="16">
        <v>0</v>
      </c>
      <c r="AG73" s="17">
        <v>0</v>
      </c>
      <c r="AH73" s="17">
        <v>0</v>
      </c>
      <c r="AI73" s="17">
        <v>0</v>
      </c>
      <c r="AJ73" s="17">
        <v>0</v>
      </c>
      <c r="AK73" s="12">
        <v>0</v>
      </c>
      <c r="AL73" s="16">
        <v>388310.78</v>
      </c>
      <c r="AM73" s="17">
        <v>85542.21</v>
      </c>
      <c r="AN73" s="17">
        <v>736836.06</v>
      </c>
      <c r="AO73" s="17">
        <v>0</v>
      </c>
      <c r="AP73" s="17">
        <v>2709.36</v>
      </c>
      <c r="AQ73" s="12">
        <v>1213398.4100000001</v>
      </c>
    </row>
    <row r="74" spans="1:43" x14ac:dyDescent="0.25">
      <c r="A74" s="4" t="s">
        <v>64</v>
      </c>
      <c r="B74" s="92">
        <v>252671.33000000002</v>
      </c>
      <c r="C74" s="87">
        <v>303479.61999999994</v>
      </c>
      <c r="D74" s="87">
        <v>14048.68</v>
      </c>
      <c r="E74" s="87">
        <v>0</v>
      </c>
      <c r="F74" s="87">
        <v>300000</v>
      </c>
      <c r="G74" s="93">
        <v>870199.63000000012</v>
      </c>
      <c r="H74" s="16">
        <v>0</v>
      </c>
      <c r="I74" s="17">
        <v>0</v>
      </c>
      <c r="J74" s="17">
        <v>0</v>
      </c>
      <c r="K74" s="17">
        <v>0</v>
      </c>
      <c r="L74" s="17">
        <v>0</v>
      </c>
      <c r="M74" s="12">
        <v>0</v>
      </c>
      <c r="N74" s="16">
        <v>141598.76</v>
      </c>
      <c r="O74" s="17">
        <v>31018.47</v>
      </c>
      <c r="P74" s="17">
        <v>5597.72</v>
      </c>
      <c r="Q74" s="17">
        <v>0</v>
      </c>
      <c r="R74" s="17">
        <v>300000</v>
      </c>
      <c r="S74" s="12">
        <v>478214.95</v>
      </c>
      <c r="T74" s="16">
        <v>107953.08</v>
      </c>
      <c r="U74" s="17">
        <v>220171.55</v>
      </c>
      <c r="V74" s="17">
        <v>2853.24</v>
      </c>
      <c r="W74" s="17">
        <v>0</v>
      </c>
      <c r="X74" s="17">
        <v>0</v>
      </c>
      <c r="Y74" s="12">
        <v>330977.87</v>
      </c>
      <c r="Z74" s="16">
        <v>3119.49</v>
      </c>
      <c r="AA74" s="17">
        <v>33642.07</v>
      </c>
      <c r="AB74" s="17">
        <v>0</v>
      </c>
      <c r="AC74" s="17">
        <v>0</v>
      </c>
      <c r="AD74" s="17">
        <v>0</v>
      </c>
      <c r="AE74" s="12">
        <v>36761.56</v>
      </c>
      <c r="AF74" s="16">
        <v>0</v>
      </c>
      <c r="AG74" s="17">
        <v>10393.48</v>
      </c>
      <c r="AH74" s="17">
        <v>0</v>
      </c>
      <c r="AI74" s="17">
        <v>0</v>
      </c>
      <c r="AJ74" s="17">
        <v>0</v>
      </c>
      <c r="AK74" s="12">
        <v>10393.48</v>
      </c>
      <c r="AL74" s="16">
        <v>0</v>
      </c>
      <c r="AM74" s="17">
        <v>8254.0499999999993</v>
      </c>
      <c r="AN74" s="17">
        <v>5597.72</v>
      </c>
      <c r="AO74" s="17">
        <v>0</v>
      </c>
      <c r="AP74" s="17">
        <v>0</v>
      </c>
      <c r="AQ74" s="12">
        <v>13851.77</v>
      </c>
    </row>
    <row r="75" spans="1:43" x14ac:dyDescent="0.25">
      <c r="A75" s="4" t="s">
        <v>65</v>
      </c>
      <c r="B75" s="92">
        <v>3110916.5700000003</v>
      </c>
      <c r="C75" s="87">
        <v>565404.28</v>
      </c>
      <c r="D75" s="87">
        <v>0</v>
      </c>
      <c r="E75" s="87">
        <v>0</v>
      </c>
      <c r="F75" s="87">
        <v>0</v>
      </c>
      <c r="G75" s="93">
        <v>3676320.85</v>
      </c>
      <c r="H75" s="16">
        <v>2093415.52</v>
      </c>
      <c r="I75" s="17">
        <v>447879.88</v>
      </c>
      <c r="J75" s="17">
        <v>0</v>
      </c>
      <c r="K75" s="17">
        <v>0</v>
      </c>
      <c r="L75" s="17">
        <v>0</v>
      </c>
      <c r="M75" s="12">
        <v>2541295.4</v>
      </c>
      <c r="N75" s="16">
        <v>527490.91</v>
      </c>
      <c r="O75" s="17">
        <v>22519.21</v>
      </c>
      <c r="P75" s="17">
        <v>0</v>
      </c>
      <c r="Q75" s="17">
        <v>0</v>
      </c>
      <c r="R75" s="17">
        <v>0</v>
      </c>
      <c r="S75" s="12">
        <v>550010.12</v>
      </c>
      <c r="T75" s="16">
        <v>233784.23</v>
      </c>
      <c r="U75" s="17">
        <v>79321.36</v>
      </c>
      <c r="V75" s="17">
        <v>0</v>
      </c>
      <c r="W75" s="17">
        <v>0</v>
      </c>
      <c r="X75" s="17">
        <v>0</v>
      </c>
      <c r="Y75" s="12">
        <v>313105.59000000003</v>
      </c>
      <c r="Z75" s="16">
        <v>3730.08</v>
      </c>
      <c r="AA75" s="17">
        <v>0</v>
      </c>
      <c r="AB75" s="17">
        <v>0</v>
      </c>
      <c r="AC75" s="17">
        <v>0</v>
      </c>
      <c r="AD75" s="17">
        <v>0</v>
      </c>
      <c r="AE75" s="12">
        <v>3730.08</v>
      </c>
      <c r="AF75" s="16">
        <v>0</v>
      </c>
      <c r="AG75" s="17">
        <v>0</v>
      </c>
      <c r="AH75" s="17">
        <v>0</v>
      </c>
      <c r="AI75" s="17">
        <v>0</v>
      </c>
      <c r="AJ75" s="17">
        <v>0</v>
      </c>
      <c r="AK75" s="12">
        <v>0</v>
      </c>
      <c r="AL75" s="16">
        <v>252495.83</v>
      </c>
      <c r="AM75" s="17">
        <v>15683.83</v>
      </c>
      <c r="AN75" s="17">
        <v>0</v>
      </c>
      <c r="AO75" s="17">
        <v>0</v>
      </c>
      <c r="AP75" s="17">
        <v>0</v>
      </c>
      <c r="AQ75" s="12">
        <v>268179.65999999997</v>
      </c>
    </row>
    <row r="76" spans="1:43" x14ac:dyDescent="0.25">
      <c r="A76" s="4" t="s">
        <v>66</v>
      </c>
      <c r="B76" s="92">
        <v>2012552</v>
      </c>
      <c r="C76" s="87">
        <v>1321140</v>
      </c>
      <c r="D76" s="87">
        <v>19729</v>
      </c>
      <c r="E76" s="87">
        <v>32319</v>
      </c>
      <c r="F76" s="87">
        <v>0</v>
      </c>
      <c r="G76" s="93">
        <v>3385740</v>
      </c>
      <c r="H76" s="16">
        <v>436294</v>
      </c>
      <c r="I76" s="17">
        <v>480933</v>
      </c>
      <c r="J76" s="17">
        <v>2172</v>
      </c>
      <c r="K76" s="17">
        <v>-582</v>
      </c>
      <c r="L76" s="17">
        <v>0</v>
      </c>
      <c r="M76" s="12">
        <v>918817</v>
      </c>
      <c r="N76" s="16">
        <v>955226</v>
      </c>
      <c r="O76" s="17">
        <v>432823</v>
      </c>
      <c r="P76" s="17">
        <v>332</v>
      </c>
      <c r="Q76" s="17">
        <v>32254</v>
      </c>
      <c r="R76" s="17">
        <v>0</v>
      </c>
      <c r="S76" s="12">
        <v>1420635</v>
      </c>
      <c r="T76" s="16">
        <v>614109</v>
      </c>
      <c r="U76" s="17">
        <v>328517</v>
      </c>
      <c r="V76" s="17">
        <v>0</v>
      </c>
      <c r="W76" s="17">
        <v>647</v>
      </c>
      <c r="X76" s="17">
        <v>0</v>
      </c>
      <c r="Y76" s="12">
        <v>943273</v>
      </c>
      <c r="Z76" s="16">
        <v>0</v>
      </c>
      <c r="AA76" s="17">
        <v>69657</v>
      </c>
      <c r="AB76" s="17">
        <v>17225</v>
      </c>
      <c r="AC76" s="17">
        <v>0</v>
      </c>
      <c r="AD76" s="17">
        <v>0</v>
      </c>
      <c r="AE76" s="12">
        <v>86882</v>
      </c>
      <c r="AF76" s="16">
        <v>6923</v>
      </c>
      <c r="AG76" s="17">
        <v>9210</v>
      </c>
      <c r="AH76" s="17">
        <v>0</v>
      </c>
      <c r="AI76" s="17">
        <v>0</v>
      </c>
      <c r="AJ76" s="17">
        <v>0</v>
      </c>
      <c r="AK76" s="12">
        <v>16133</v>
      </c>
      <c r="AL76" s="16">
        <v>0</v>
      </c>
      <c r="AM76" s="17">
        <v>0</v>
      </c>
      <c r="AN76" s="17">
        <v>0</v>
      </c>
      <c r="AO76" s="17">
        <v>0</v>
      </c>
      <c r="AP76" s="17">
        <v>0</v>
      </c>
      <c r="AQ76" s="12">
        <v>0</v>
      </c>
    </row>
    <row r="77" spans="1:43" x14ac:dyDescent="0.25">
      <c r="A77" s="4" t="s">
        <v>67</v>
      </c>
      <c r="B77" s="92">
        <v>815923</v>
      </c>
      <c r="C77" s="87">
        <v>305057</v>
      </c>
      <c r="D77" s="87">
        <v>34017</v>
      </c>
      <c r="E77" s="87">
        <v>0</v>
      </c>
      <c r="F77" s="87">
        <v>0</v>
      </c>
      <c r="G77" s="93">
        <v>1154997</v>
      </c>
      <c r="H77" s="16">
        <v>0</v>
      </c>
      <c r="I77" s="17">
        <v>0</v>
      </c>
      <c r="J77" s="17">
        <v>0</v>
      </c>
      <c r="K77" s="17">
        <v>0</v>
      </c>
      <c r="L77" s="17">
        <v>0</v>
      </c>
      <c r="M77" s="12">
        <v>0</v>
      </c>
      <c r="N77" s="16">
        <v>139655</v>
      </c>
      <c r="O77" s="17">
        <v>139740</v>
      </c>
      <c r="P77" s="17">
        <v>13947</v>
      </c>
      <c r="Q77" s="17">
        <v>0</v>
      </c>
      <c r="R77" s="17">
        <v>0</v>
      </c>
      <c r="S77" s="12">
        <v>293342</v>
      </c>
      <c r="T77" s="16">
        <v>86902</v>
      </c>
      <c r="U77" s="17">
        <v>78985</v>
      </c>
      <c r="V77" s="17">
        <v>0</v>
      </c>
      <c r="W77" s="17">
        <v>0</v>
      </c>
      <c r="X77" s="17">
        <v>0</v>
      </c>
      <c r="Y77" s="12">
        <v>165887</v>
      </c>
      <c r="Z77" s="16">
        <v>419279</v>
      </c>
      <c r="AA77" s="17">
        <v>51057</v>
      </c>
      <c r="AB77" s="17">
        <v>8106</v>
      </c>
      <c r="AC77" s="17">
        <v>0</v>
      </c>
      <c r="AD77" s="17">
        <v>0</v>
      </c>
      <c r="AE77" s="12">
        <v>478442</v>
      </c>
      <c r="AF77" s="16">
        <v>0</v>
      </c>
      <c r="AG77" s="17">
        <v>20157</v>
      </c>
      <c r="AH77" s="17">
        <v>11964</v>
      </c>
      <c r="AI77" s="17">
        <v>0</v>
      </c>
      <c r="AJ77" s="17">
        <v>0</v>
      </c>
      <c r="AK77" s="12">
        <v>32121</v>
      </c>
      <c r="AL77" s="16">
        <v>170087</v>
      </c>
      <c r="AM77" s="17">
        <v>15118</v>
      </c>
      <c r="AN77" s="17">
        <v>0</v>
      </c>
      <c r="AO77" s="17">
        <v>0</v>
      </c>
      <c r="AP77" s="17">
        <v>0</v>
      </c>
      <c r="AQ77" s="12">
        <v>185205</v>
      </c>
    </row>
    <row r="78" spans="1:43" x14ac:dyDescent="0.25">
      <c r="A78" s="4" t="s">
        <v>68</v>
      </c>
      <c r="B78" s="92">
        <v>2662854</v>
      </c>
      <c r="C78" s="87">
        <v>997813</v>
      </c>
      <c r="D78" s="87">
        <v>7510</v>
      </c>
      <c r="E78" s="87">
        <v>13666</v>
      </c>
      <c r="F78" s="87">
        <v>0</v>
      </c>
      <c r="G78" s="93">
        <v>3681843</v>
      </c>
      <c r="H78" s="16">
        <v>1899401</v>
      </c>
      <c r="I78" s="17">
        <v>790072</v>
      </c>
      <c r="J78" s="17">
        <v>3725</v>
      </c>
      <c r="K78" s="17">
        <v>13666</v>
      </c>
      <c r="L78" s="17">
        <v>0</v>
      </c>
      <c r="M78" s="12">
        <v>2706864</v>
      </c>
      <c r="N78" s="16">
        <v>658942</v>
      </c>
      <c r="O78" s="17">
        <v>52510</v>
      </c>
      <c r="P78" s="17">
        <v>3785</v>
      </c>
      <c r="Q78" s="17">
        <v>0</v>
      </c>
      <c r="R78" s="17">
        <v>0</v>
      </c>
      <c r="S78" s="12">
        <v>715237</v>
      </c>
      <c r="T78" s="16">
        <v>103774</v>
      </c>
      <c r="U78" s="17">
        <v>92547</v>
      </c>
      <c r="V78" s="17">
        <v>0</v>
      </c>
      <c r="W78" s="17">
        <v>0</v>
      </c>
      <c r="X78" s="17">
        <v>0</v>
      </c>
      <c r="Y78" s="12">
        <v>196321</v>
      </c>
      <c r="Z78" s="16">
        <v>737</v>
      </c>
      <c r="AA78" s="17">
        <v>62684</v>
      </c>
      <c r="AB78" s="17">
        <v>0</v>
      </c>
      <c r="AC78" s="17">
        <v>0</v>
      </c>
      <c r="AD78" s="17">
        <v>0</v>
      </c>
      <c r="AE78" s="12">
        <v>63421</v>
      </c>
      <c r="AF78" s="16">
        <v>0</v>
      </c>
      <c r="AG78" s="17">
        <v>0</v>
      </c>
      <c r="AH78" s="17">
        <v>0</v>
      </c>
      <c r="AI78" s="17">
        <v>0</v>
      </c>
      <c r="AJ78" s="17">
        <v>0</v>
      </c>
      <c r="AK78" s="12">
        <v>0</v>
      </c>
      <c r="AL78" s="16">
        <v>0</v>
      </c>
      <c r="AM78" s="17">
        <v>0</v>
      </c>
      <c r="AN78" s="17">
        <v>0</v>
      </c>
      <c r="AO78" s="17">
        <v>0</v>
      </c>
      <c r="AP78" s="17">
        <v>0</v>
      </c>
      <c r="AQ78" s="12">
        <v>0</v>
      </c>
    </row>
    <row r="79" spans="1:43" x14ac:dyDescent="0.25">
      <c r="A79" s="4" t="s">
        <v>69</v>
      </c>
      <c r="B79" s="92">
        <v>7435583.6500000004</v>
      </c>
      <c r="C79" s="87">
        <v>1962532.7000000002</v>
      </c>
      <c r="D79" s="87">
        <v>0</v>
      </c>
      <c r="E79" s="87">
        <v>0</v>
      </c>
      <c r="F79" s="87">
        <v>0</v>
      </c>
      <c r="G79" s="93">
        <v>9398116.3499999996</v>
      </c>
      <c r="H79" s="16">
        <v>3195456.66</v>
      </c>
      <c r="I79" s="17">
        <v>930569.46</v>
      </c>
      <c r="J79" s="17">
        <v>0</v>
      </c>
      <c r="K79" s="17">
        <v>0</v>
      </c>
      <c r="L79" s="17">
        <v>0</v>
      </c>
      <c r="M79" s="12">
        <v>4126026.12</v>
      </c>
      <c r="N79" s="16">
        <v>673909.56</v>
      </c>
      <c r="O79" s="17">
        <v>51450.01</v>
      </c>
      <c r="P79" s="17">
        <v>0</v>
      </c>
      <c r="Q79" s="17">
        <v>0</v>
      </c>
      <c r="R79" s="17">
        <v>0</v>
      </c>
      <c r="S79" s="12">
        <v>725359.57000000007</v>
      </c>
      <c r="T79" s="16">
        <v>666618.99</v>
      </c>
      <c r="U79" s="17">
        <v>105037.57</v>
      </c>
      <c r="V79" s="17">
        <v>0</v>
      </c>
      <c r="W79" s="17">
        <v>0</v>
      </c>
      <c r="X79" s="17">
        <v>0</v>
      </c>
      <c r="Y79" s="12">
        <v>771656.56</v>
      </c>
      <c r="Z79" s="16">
        <v>2120011.2000000002</v>
      </c>
      <c r="AA79" s="17">
        <v>274002.58</v>
      </c>
      <c r="AB79" s="17">
        <v>0</v>
      </c>
      <c r="AC79" s="17">
        <v>0</v>
      </c>
      <c r="AD79" s="17">
        <v>0</v>
      </c>
      <c r="AE79" s="12">
        <v>2394013.7800000003</v>
      </c>
      <c r="AF79" s="16">
        <v>0</v>
      </c>
      <c r="AG79" s="17">
        <v>0</v>
      </c>
      <c r="AH79" s="17">
        <v>0</v>
      </c>
      <c r="AI79" s="17">
        <v>0</v>
      </c>
      <c r="AJ79" s="17">
        <v>0</v>
      </c>
      <c r="AK79" s="12">
        <v>0</v>
      </c>
      <c r="AL79" s="16">
        <v>779587.24</v>
      </c>
      <c r="AM79" s="17">
        <v>601473.07999999996</v>
      </c>
      <c r="AN79" s="17">
        <v>0</v>
      </c>
      <c r="AO79" s="17">
        <v>0</v>
      </c>
      <c r="AP79" s="17">
        <v>0</v>
      </c>
      <c r="AQ79" s="12">
        <v>1381060.3199999998</v>
      </c>
    </row>
    <row r="80" spans="1:43" x14ac:dyDescent="0.25">
      <c r="A80" s="4" t="s">
        <v>70</v>
      </c>
      <c r="B80" s="92">
        <v>909139.45770000003</v>
      </c>
      <c r="C80" s="87">
        <v>681503.9351</v>
      </c>
      <c r="D80" s="87">
        <v>0</v>
      </c>
      <c r="E80" s="87">
        <v>0</v>
      </c>
      <c r="F80" s="87">
        <v>17373.98</v>
      </c>
      <c r="G80" s="93">
        <v>1608017.3727999998</v>
      </c>
      <c r="H80" s="16">
        <v>0</v>
      </c>
      <c r="I80" s="17">
        <v>20929.07</v>
      </c>
      <c r="J80" s="17">
        <v>0</v>
      </c>
      <c r="K80" s="17">
        <v>0</v>
      </c>
      <c r="L80" s="17">
        <v>0</v>
      </c>
      <c r="M80" s="12">
        <v>20929.07</v>
      </c>
      <c r="N80" s="16">
        <v>21975.41</v>
      </c>
      <c r="O80" s="17">
        <v>291718.38</v>
      </c>
      <c r="P80" s="17">
        <v>0</v>
      </c>
      <c r="Q80" s="17">
        <v>0</v>
      </c>
      <c r="R80" s="17">
        <v>0</v>
      </c>
      <c r="S80" s="12">
        <v>313693.78999999998</v>
      </c>
      <c r="T80" s="16">
        <v>469360.44000000006</v>
      </c>
      <c r="U80" s="17">
        <v>276300.81</v>
      </c>
      <c r="V80" s="17">
        <v>0</v>
      </c>
      <c r="W80" s="17">
        <v>0</v>
      </c>
      <c r="X80" s="17">
        <v>17373.98</v>
      </c>
      <c r="Y80" s="12">
        <v>763035.23</v>
      </c>
      <c r="Z80" s="16">
        <v>31187.17</v>
      </c>
      <c r="AA80" s="17">
        <v>5972.78</v>
      </c>
      <c r="AB80" s="17">
        <v>0</v>
      </c>
      <c r="AC80" s="17">
        <v>0</v>
      </c>
      <c r="AD80" s="17">
        <v>0</v>
      </c>
      <c r="AE80" s="12">
        <v>37159.949999999997</v>
      </c>
      <c r="AF80" s="16">
        <v>0</v>
      </c>
      <c r="AG80" s="17">
        <v>0</v>
      </c>
      <c r="AH80" s="17">
        <v>0</v>
      </c>
      <c r="AI80" s="17">
        <v>0</v>
      </c>
      <c r="AJ80" s="17">
        <v>0</v>
      </c>
      <c r="AK80" s="12">
        <v>0</v>
      </c>
      <c r="AL80" s="16">
        <v>386616.43770000001</v>
      </c>
      <c r="AM80" s="17">
        <v>86582.895099999994</v>
      </c>
      <c r="AN80" s="17">
        <v>0</v>
      </c>
      <c r="AO80" s="17">
        <v>0</v>
      </c>
      <c r="AP80" s="17">
        <v>0</v>
      </c>
      <c r="AQ80" s="12">
        <v>473199.33279999997</v>
      </c>
    </row>
    <row r="81" spans="1:43" x14ac:dyDescent="0.25">
      <c r="A81" s="4" t="s">
        <v>71</v>
      </c>
      <c r="B81" s="92">
        <v>672523</v>
      </c>
      <c r="C81" s="87">
        <v>113459.88</v>
      </c>
      <c r="D81" s="87">
        <v>73045.58</v>
      </c>
      <c r="E81" s="87">
        <v>0</v>
      </c>
      <c r="F81" s="87">
        <v>435</v>
      </c>
      <c r="G81" s="93">
        <v>859463.46</v>
      </c>
      <c r="H81" s="16">
        <v>0</v>
      </c>
      <c r="I81" s="17">
        <v>381.24</v>
      </c>
      <c r="J81" s="17">
        <v>0</v>
      </c>
      <c r="K81" s="17">
        <v>0</v>
      </c>
      <c r="L81" s="17">
        <v>0</v>
      </c>
      <c r="M81" s="12">
        <v>381.24</v>
      </c>
      <c r="N81" s="16">
        <v>130486</v>
      </c>
      <c r="O81" s="17">
        <v>17867.080000000002</v>
      </c>
      <c r="P81" s="17">
        <v>32093.620000000003</v>
      </c>
      <c r="Q81" s="17">
        <v>0</v>
      </c>
      <c r="R81" s="17">
        <v>222</v>
      </c>
      <c r="S81" s="12">
        <v>180668.7</v>
      </c>
      <c r="T81" s="16">
        <v>20321</v>
      </c>
      <c r="U81" s="17">
        <v>19372.04</v>
      </c>
      <c r="V81" s="17">
        <v>10496.67</v>
      </c>
      <c r="W81" s="17">
        <v>0</v>
      </c>
      <c r="X81" s="17">
        <v>0</v>
      </c>
      <c r="Y81" s="12">
        <v>50189.71</v>
      </c>
      <c r="Z81" s="16">
        <v>476340</v>
      </c>
      <c r="AA81" s="17">
        <v>72476.7</v>
      </c>
      <c r="AB81" s="17">
        <v>30455.29</v>
      </c>
      <c r="AC81" s="17">
        <v>0</v>
      </c>
      <c r="AD81" s="17">
        <v>213</v>
      </c>
      <c r="AE81" s="12">
        <v>579484.99</v>
      </c>
      <c r="AF81" s="16">
        <v>0</v>
      </c>
      <c r="AG81" s="17">
        <v>0</v>
      </c>
      <c r="AH81" s="17">
        <v>0</v>
      </c>
      <c r="AI81" s="17">
        <v>0</v>
      </c>
      <c r="AJ81" s="17">
        <v>0</v>
      </c>
      <c r="AK81" s="12">
        <v>0</v>
      </c>
      <c r="AL81" s="16">
        <v>45376</v>
      </c>
      <c r="AM81" s="17">
        <v>3362.82</v>
      </c>
      <c r="AN81" s="17">
        <v>0</v>
      </c>
      <c r="AO81" s="17">
        <v>0</v>
      </c>
      <c r="AP81" s="17">
        <v>0</v>
      </c>
      <c r="AQ81" s="12">
        <v>48738.82</v>
      </c>
    </row>
    <row r="82" spans="1:43" x14ac:dyDescent="0.25">
      <c r="A82" s="4" t="s">
        <v>72</v>
      </c>
      <c r="B82" s="92">
        <v>11456455</v>
      </c>
      <c r="C82" s="87">
        <v>1432245</v>
      </c>
      <c r="D82" s="87">
        <v>2276749</v>
      </c>
      <c r="E82" s="87">
        <v>0</v>
      </c>
      <c r="F82" s="87">
        <v>919097</v>
      </c>
      <c r="G82" s="93">
        <v>16084546</v>
      </c>
      <c r="H82" s="16">
        <v>6259904</v>
      </c>
      <c r="I82" s="17">
        <v>476340</v>
      </c>
      <c r="J82" s="17">
        <v>0</v>
      </c>
      <c r="K82" s="17">
        <v>0</v>
      </c>
      <c r="L82" s="17">
        <v>242</v>
      </c>
      <c r="M82" s="12">
        <v>6736486</v>
      </c>
      <c r="N82" s="16">
        <v>2191215</v>
      </c>
      <c r="O82" s="17">
        <v>169616</v>
      </c>
      <c r="P82" s="17">
        <v>0</v>
      </c>
      <c r="Q82" s="17">
        <v>0</v>
      </c>
      <c r="R82" s="17">
        <v>27840</v>
      </c>
      <c r="S82" s="12">
        <v>2388671</v>
      </c>
      <c r="T82" s="16">
        <v>633687</v>
      </c>
      <c r="U82" s="17">
        <v>133632</v>
      </c>
      <c r="V82" s="17">
        <v>0</v>
      </c>
      <c r="W82" s="17">
        <v>0</v>
      </c>
      <c r="X82" s="17">
        <v>858122</v>
      </c>
      <c r="Y82" s="12">
        <v>1625441</v>
      </c>
      <c r="Z82" s="16">
        <v>172236</v>
      </c>
      <c r="AA82" s="17">
        <v>9276</v>
      </c>
      <c r="AB82" s="17">
        <v>0</v>
      </c>
      <c r="AC82" s="17">
        <v>0</v>
      </c>
      <c r="AD82" s="17">
        <v>0</v>
      </c>
      <c r="AE82" s="12">
        <v>181512</v>
      </c>
      <c r="AF82" s="16">
        <v>100472</v>
      </c>
      <c r="AG82" s="17">
        <v>85152</v>
      </c>
      <c r="AH82" s="17">
        <v>0</v>
      </c>
      <c r="AI82" s="17">
        <v>0</v>
      </c>
      <c r="AJ82" s="17">
        <v>0</v>
      </c>
      <c r="AK82" s="12">
        <v>185624</v>
      </c>
      <c r="AL82" s="16">
        <v>2098941</v>
      </c>
      <c r="AM82" s="17">
        <v>558229</v>
      </c>
      <c r="AN82" s="17">
        <v>2276749</v>
      </c>
      <c r="AO82" s="17">
        <v>0</v>
      </c>
      <c r="AP82" s="17">
        <v>32893</v>
      </c>
      <c r="AQ82" s="12">
        <v>4966812</v>
      </c>
    </row>
    <row r="83" spans="1:43" x14ac:dyDescent="0.25">
      <c r="A83" s="4" t="s">
        <v>73</v>
      </c>
      <c r="B83" s="92">
        <v>12929780.49</v>
      </c>
      <c r="C83" s="87">
        <v>2571857.2199999997</v>
      </c>
      <c r="D83" s="87">
        <v>0</v>
      </c>
      <c r="E83" s="87">
        <v>0</v>
      </c>
      <c r="F83" s="87">
        <v>517032.60000000003</v>
      </c>
      <c r="G83" s="93">
        <v>16018670.310000001</v>
      </c>
      <c r="H83" s="16">
        <v>1565326.94</v>
      </c>
      <c r="I83" s="17">
        <v>1233735</v>
      </c>
      <c r="J83" s="17">
        <v>0</v>
      </c>
      <c r="K83" s="17">
        <v>0</v>
      </c>
      <c r="L83" s="17">
        <v>113113.72</v>
      </c>
      <c r="M83" s="12">
        <v>2912175.66</v>
      </c>
      <c r="N83" s="16">
        <v>8264305.5899999999</v>
      </c>
      <c r="O83" s="17">
        <v>756020.98</v>
      </c>
      <c r="P83" s="17">
        <v>0</v>
      </c>
      <c r="Q83" s="17">
        <v>0</v>
      </c>
      <c r="R83" s="17">
        <v>98436.94</v>
      </c>
      <c r="S83" s="12">
        <v>9118763.5099999998</v>
      </c>
      <c r="T83" s="16">
        <v>2131406.9500000002</v>
      </c>
      <c r="U83" s="17">
        <v>210970.79</v>
      </c>
      <c r="V83" s="17">
        <v>0</v>
      </c>
      <c r="W83" s="17">
        <v>0</v>
      </c>
      <c r="X83" s="17">
        <v>148729.98000000001</v>
      </c>
      <c r="Y83" s="12">
        <v>2491107.7200000002</v>
      </c>
      <c r="Z83" s="16">
        <v>255537.84</v>
      </c>
      <c r="AA83" s="17">
        <v>11617.61</v>
      </c>
      <c r="AB83" s="17">
        <v>0</v>
      </c>
      <c r="AC83" s="17">
        <v>0</v>
      </c>
      <c r="AD83" s="17">
        <v>2542.6999999999998</v>
      </c>
      <c r="AE83" s="12">
        <v>269698.15000000002</v>
      </c>
      <c r="AF83" s="16">
        <v>0</v>
      </c>
      <c r="AG83" s="17">
        <v>0</v>
      </c>
      <c r="AH83" s="17">
        <v>0</v>
      </c>
      <c r="AI83" s="17">
        <v>0</v>
      </c>
      <c r="AJ83" s="17">
        <v>0</v>
      </c>
      <c r="AK83" s="12">
        <v>0</v>
      </c>
      <c r="AL83" s="16">
        <v>713203.17</v>
      </c>
      <c r="AM83" s="17">
        <v>359512.84</v>
      </c>
      <c r="AN83" s="17">
        <v>0</v>
      </c>
      <c r="AO83" s="17">
        <v>0</v>
      </c>
      <c r="AP83" s="17">
        <v>154209.26</v>
      </c>
      <c r="AQ83" s="12">
        <v>1226925.27</v>
      </c>
    </row>
    <row r="84" spans="1:43" x14ac:dyDescent="0.25">
      <c r="A84" s="4" t="s">
        <v>74</v>
      </c>
      <c r="B84" s="92">
        <v>4373151</v>
      </c>
      <c r="C84" s="87">
        <v>863529</v>
      </c>
      <c r="D84" s="87">
        <v>0</v>
      </c>
      <c r="E84" s="87">
        <v>0</v>
      </c>
      <c r="F84" s="87">
        <v>297873</v>
      </c>
      <c r="G84" s="93">
        <v>5534553</v>
      </c>
      <c r="H84" s="16">
        <v>0</v>
      </c>
      <c r="I84" s="17">
        <v>0</v>
      </c>
      <c r="J84" s="17">
        <v>0</v>
      </c>
      <c r="K84" s="17">
        <v>0</v>
      </c>
      <c r="L84" s="17">
        <v>0</v>
      </c>
      <c r="M84" s="12">
        <v>0</v>
      </c>
      <c r="N84" s="16">
        <v>1385582</v>
      </c>
      <c r="O84" s="17">
        <v>259461</v>
      </c>
      <c r="P84" s="17">
        <v>0</v>
      </c>
      <c r="Q84" s="17">
        <v>0</v>
      </c>
      <c r="R84" s="17">
        <v>290609</v>
      </c>
      <c r="S84" s="12">
        <v>1935652</v>
      </c>
      <c r="T84" s="16">
        <v>250764</v>
      </c>
      <c r="U84" s="17">
        <v>162290</v>
      </c>
      <c r="V84" s="17">
        <v>0</v>
      </c>
      <c r="W84" s="17">
        <v>0</v>
      </c>
      <c r="X84" s="17">
        <v>376</v>
      </c>
      <c r="Y84" s="12">
        <v>413430</v>
      </c>
      <c r="Z84" s="16">
        <v>2415730</v>
      </c>
      <c r="AA84" s="17">
        <v>344824</v>
      </c>
      <c r="AB84" s="17">
        <v>0</v>
      </c>
      <c r="AC84" s="17">
        <v>0</v>
      </c>
      <c r="AD84" s="17">
        <v>4338</v>
      </c>
      <c r="AE84" s="12">
        <v>2764892</v>
      </c>
      <c r="AF84" s="16">
        <v>0</v>
      </c>
      <c r="AG84" s="17">
        <v>0</v>
      </c>
      <c r="AH84" s="17">
        <v>0</v>
      </c>
      <c r="AI84" s="17">
        <v>0</v>
      </c>
      <c r="AJ84" s="17">
        <v>0</v>
      </c>
      <c r="AK84" s="12">
        <v>0</v>
      </c>
      <c r="AL84" s="16">
        <v>321075</v>
      </c>
      <c r="AM84" s="17">
        <v>96954</v>
      </c>
      <c r="AN84" s="17">
        <v>0</v>
      </c>
      <c r="AO84" s="17">
        <v>0</v>
      </c>
      <c r="AP84" s="17">
        <v>2550</v>
      </c>
      <c r="AQ84" s="12">
        <v>420579</v>
      </c>
    </row>
    <row r="85" spans="1:43" x14ac:dyDescent="0.25">
      <c r="A85" s="4" t="s">
        <v>75</v>
      </c>
      <c r="B85" s="92">
        <v>27741054.695212994</v>
      </c>
      <c r="C85" s="87">
        <v>2782656.3641286073</v>
      </c>
      <c r="D85" s="87">
        <v>551057.41907178122</v>
      </c>
      <c r="E85" s="87">
        <v>0</v>
      </c>
      <c r="F85" s="87">
        <v>1717969.312065159</v>
      </c>
      <c r="G85" s="93">
        <v>32792737.790478542</v>
      </c>
      <c r="H85" s="16">
        <v>2436409.5843089395</v>
      </c>
      <c r="I85" s="17">
        <v>262720.40580989706</v>
      </c>
      <c r="J85" s="17">
        <v>18739.372241085297</v>
      </c>
      <c r="K85" s="17">
        <v>0</v>
      </c>
      <c r="L85" s="17">
        <v>29302.369925582159</v>
      </c>
      <c r="M85" s="12">
        <v>2747171.7322855042</v>
      </c>
      <c r="N85" s="16">
        <v>6677181.212522177</v>
      </c>
      <c r="O85" s="17">
        <v>436057.42106636456</v>
      </c>
      <c r="P85" s="17">
        <v>0</v>
      </c>
      <c r="Q85" s="17">
        <v>0</v>
      </c>
      <c r="R85" s="17">
        <v>6951.1153064939854</v>
      </c>
      <c r="S85" s="12">
        <v>7120189.7488950351</v>
      </c>
      <c r="T85" s="16">
        <v>4978782.3102330426</v>
      </c>
      <c r="U85" s="17">
        <v>944891.27924562979</v>
      </c>
      <c r="V85" s="17">
        <v>145973.17615783802</v>
      </c>
      <c r="W85" s="17">
        <v>0</v>
      </c>
      <c r="X85" s="17">
        <v>1432153.3071323598</v>
      </c>
      <c r="Y85" s="12">
        <v>7501800.0727688698</v>
      </c>
      <c r="Z85" s="16">
        <v>13648681.588148836</v>
      </c>
      <c r="AA85" s="17">
        <v>1138987.2580067157</v>
      </c>
      <c r="AB85" s="17">
        <v>386344.87067285785</v>
      </c>
      <c r="AC85" s="17">
        <v>0</v>
      </c>
      <c r="AD85" s="17">
        <v>249562.51970072306</v>
      </c>
      <c r="AE85" s="12">
        <v>15423576.236529132</v>
      </c>
      <c r="AF85" s="16">
        <v>0</v>
      </c>
      <c r="AG85" s="17">
        <v>0</v>
      </c>
      <c r="AH85" s="17">
        <v>0</v>
      </c>
      <c r="AI85" s="17">
        <v>0</v>
      </c>
      <c r="AJ85" s="17">
        <v>0</v>
      </c>
      <c r="AK85" s="12">
        <v>0</v>
      </c>
      <c r="AL85" s="16">
        <v>0</v>
      </c>
      <c r="AM85" s="17">
        <v>0</v>
      </c>
      <c r="AN85" s="17">
        <v>0</v>
      </c>
      <c r="AO85" s="17">
        <v>0</v>
      </c>
      <c r="AP85" s="17">
        <v>0</v>
      </c>
      <c r="AQ85" s="12">
        <v>0</v>
      </c>
    </row>
    <row r="86" spans="1:43" x14ac:dyDescent="0.25">
      <c r="A86" s="4" t="s">
        <v>76</v>
      </c>
      <c r="B86" s="92">
        <v>16451311</v>
      </c>
      <c r="C86" s="87">
        <v>4738138</v>
      </c>
      <c r="D86" s="87">
        <v>0</v>
      </c>
      <c r="E86" s="87">
        <v>0</v>
      </c>
      <c r="F86" s="87">
        <v>0</v>
      </c>
      <c r="G86" s="93">
        <v>21189449</v>
      </c>
      <c r="H86" s="16">
        <v>12452785</v>
      </c>
      <c r="I86" s="17">
        <v>1246796</v>
      </c>
      <c r="J86" s="17">
        <v>0</v>
      </c>
      <c r="K86" s="17">
        <v>0</v>
      </c>
      <c r="L86" s="17">
        <v>0</v>
      </c>
      <c r="M86" s="12">
        <v>13699581</v>
      </c>
      <c r="N86" s="16">
        <v>1582117</v>
      </c>
      <c r="O86" s="17">
        <v>110519</v>
      </c>
      <c r="P86" s="17">
        <v>0</v>
      </c>
      <c r="Q86" s="17">
        <v>0</v>
      </c>
      <c r="R86" s="17">
        <v>0</v>
      </c>
      <c r="S86" s="12">
        <v>1692636</v>
      </c>
      <c r="T86" s="16">
        <v>2416409</v>
      </c>
      <c r="U86" s="17">
        <v>1633750</v>
      </c>
      <c r="V86" s="17">
        <v>0</v>
      </c>
      <c r="W86" s="17">
        <v>0</v>
      </c>
      <c r="X86" s="17">
        <v>0</v>
      </c>
      <c r="Y86" s="12">
        <v>4050159</v>
      </c>
      <c r="Z86" s="16">
        <v>0</v>
      </c>
      <c r="AA86" s="17">
        <v>0</v>
      </c>
      <c r="AB86" s="17">
        <v>0</v>
      </c>
      <c r="AC86" s="17">
        <v>0</v>
      </c>
      <c r="AD86" s="17">
        <v>0</v>
      </c>
      <c r="AE86" s="12">
        <v>0</v>
      </c>
      <c r="AF86" s="16">
        <v>0</v>
      </c>
      <c r="AG86" s="17">
        <v>0</v>
      </c>
      <c r="AH86" s="17">
        <v>0</v>
      </c>
      <c r="AI86" s="17">
        <v>0</v>
      </c>
      <c r="AJ86" s="17">
        <v>0</v>
      </c>
      <c r="AK86" s="12">
        <v>0</v>
      </c>
      <c r="AL86" s="16">
        <v>0</v>
      </c>
      <c r="AM86" s="17">
        <v>1747073</v>
      </c>
      <c r="AN86" s="17">
        <v>0</v>
      </c>
      <c r="AO86" s="17">
        <v>0</v>
      </c>
      <c r="AP86" s="17">
        <v>0</v>
      </c>
      <c r="AQ86" s="12">
        <v>1747073</v>
      </c>
    </row>
    <row r="87" spans="1:43" x14ac:dyDescent="0.25">
      <c r="A87" s="4" t="s">
        <v>77</v>
      </c>
      <c r="B87" s="92">
        <v>7937202.3900000006</v>
      </c>
      <c r="C87" s="87">
        <v>1395573.8100000003</v>
      </c>
      <c r="D87" s="87">
        <v>0</v>
      </c>
      <c r="E87" s="87">
        <v>0</v>
      </c>
      <c r="F87" s="87">
        <v>989619.31</v>
      </c>
      <c r="G87" s="93">
        <v>10322395.510000002</v>
      </c>
      <c r="H87" s="16">
        <v>3592388.6900000009</v>
      </c>
      <c r="I87" s="17">
        <v>600965.44999999995</v>
      </c>
      <c r="J87" s="17">
        <v>0</v>
      </c>
      <c r="K87" s="17">
        <v>0</v>
      </c>
      <c r="L87" s="17">
        <v>23145.31</v>
      </c>
      <c r="M87" s="12">
        <v>4216499.45</v>
      </c>
      <c r="N87" s="16">
        <v>2288231.86</v>
      </c>
      <c r="O87" s="17">
        <v>158797.93000000002</v>
      </c>
      <c r="P87" s="17">
        <v>0</v>
      </c>
      <c r="Q87" s="17">
        <v>0</v>
      </c>
      <c r="R87" s="17">
        <v>8860.17</v>
      </c>
      <c r="S87" s="12">
        <v>2455889.96</v>
      </c>
      <c r="T87" s="16">
        <v>1487234.4</v>
      </c>
      <c r="U87" s="17">
        <v>551621.03000000038</v>
      </c>
      <c r="V87" s="17">
        <v>0</v>
      </c>
      <c r="W87" s="17">
        <v>0</v>
      </c>
      <c r="X87" s="17">
        <v>949125.79</v>
      </c>
      <c r="Y87" s="12">
        <v>2987981.22</v>
      </c>
      <c r="Z87" s="16">
        <v>407925.63000000012</v>
      </c>
      <c r="AA87" s="17">
        <v>66672.22</v>
      </c>
      <c r="AB87" s="17">
        <v>0</v>
      </c>
      <c r="AC87" s="17">
        <v>0</v>
      </c>
      <c r="AD87" s="17">
        <v>8488.0400000000009</v>
      </c>
      <c r="AE87" s="12">
        <v>483085.89000000007</v>
      </c>
      <c r="AF87" s="16">
        <v>0</v>
      </c>
      <c r="AG87" s="17">
        <v>0</v>
      </c>
      <c r="AH87" s="17">
        <v>0</v>
      </c>
      <c r="AI87" s="17">
        <v>0</v>
      </c>
      <c r="AJ87" s="17">
        <v>0</v>
      </c>
      <c r="AK87" s="12">
        <v>0</v>
      </c>
      <c r="AL87" s="16">
        <v>161421.80999999997</v>
      </c>
      <c r="AM87" s="17">
        <v>17517.18</v>
      </c>
      <c r="AN87" s="17">
        <v>0</v>
      </c>
      <c r="AO87" s="17">
        <v>0</v>
      </c>
      <c r="AP87" s="17">
        <v>0</v>
      </c>
      <c r="AQ87" s="12">
        <v>178938.98999999996</v>
      </c>
    </row>
    <row r="88" spans="1:43" x14ac:dyDescent="0.25">
      <c r="A88" s="4" t="s">
        <v>78</v>
      </c>
      <c r="B88" s="92">
        <v>935356</v>
      </c>
      <c r="C88" s="87">
        <v>297449</v>
      </c>
      <c r="D88" s="87">
        <v>96639</v>
      </c>
      <c r="E88" s="87">
        <v>0</v>
      </c>
      <c r="F88" s="87">
        <v>73652</v>
      </c>
      <c r="G88" s="93">
        <v>1403096</v>
      </c>
      <c r="H88" s="16">
        <v>0</v>
      </c>
      <c r="I88" s="17">
        <v>0</v>
      </c>
      <c r="J88" s="17">
        <v>0</v>
      </c>
      <c r="K88" s="17">
        <v>0</v>
      </c>
      <c r="L88" s="17">
        <v>0</v>
      </c>
      <c r="M88" s="12">
        <v>0</v>
      </c>
      <c r="N88" s="16">
        <v>210328</v>
      </c>
      <c r="O88" s="17">
        <v>65802</v>
      </c>
      <c r="P88" s="17">
        <v>15066</v>
      </c>
      <c r="Q88" s="17">
        <v>0</v>
      </c>
      <c r="R88" s="17">
        <v>12782</v>
      </c>
      <c r="S88" s="12">
        <v>303978</v>
      </c>
      <c r="T88" s="16">
        <v>122871</v>
      </c>
      <c r="U88" s="17">
        <v>126696</v>
      </c>
      <c r="V88" s="17">
        <v>1072</v>
      </c>
      <c r="W88" s="17">
        <v>0</v>
      </c>
      <c r="X88" s="17">
        <v>17028</v>
      </c>
      <c r="Y88" s="12">
        <v>267667</v>
      </c>
      <c r="Z88" s="16">
        <v>601811</v>
      </c>
      <c r="AA88" s="17">
        <v>57342</v>
      </c>
      <c r="AB88" s="17">
        <v>59595</v>
      </c>
      <c r="AC88" s="17">
        <v>0</v>
      </c>
      <c r="AD88" s="17">
        <v>33714</v>
      </c>
      <c r="AE88" s="12">
        <v>752462</v>
      </c>
      <c r="AF88" s="16">
        <v>346</v>
      </c>
      <c r="AG88" s="17">
        <v>47609</v>
      </c>
      <c r="AH88" s="17">
        <v>20906</v>
      </c>
      <c r="AI88" s="17">
        <v>0</v>
      </c>
      <c r="AJ88" s="17">
        <v>10128</v>
      </c>
      <c r="AK88" s="12">
        <v>78989</v>
      </c>
      <c r="AL88" s="16">
        <v>0</v>
      </c>
      <c r="AM88" s="17">
        <v>0</v>
      </c>
      <c r="AN88" s="17">
        <v>0</v>
      </c>
      <c r="AO88" s="17">
        <v>0</v>
      </c>
      <c r="AP88" s="17">
        <v>0</v>
      </c>
      <c r="AQ88" s="12">
        <v>0</v>
      </c>
    </row>
    <row r="89" spans="1:43" x14ac:dyDescent="0.25">
      <c r="A89" s="5"/>
      <c r="B89" s="94"/>
      <c r="C89" s="88"/>
      <c r="D89" s="88"/>
      <c r="E89" s="88"/>
      <c r="F89" s="88"/>
      <c r="G89" s="95"/>
      <c r="H89" s="18"/>
      <c r="I89" s="19"/>
      <c r="J89" s="19"/>
      <c r="K89" s="19"/>
      <c r="L89" s="19"/>
      <c r="M89" s="13"/>
      <c r="N89" s="18"/>
      <c r="O89" s="19"/>
      <c r="P89" s="19"/>
      <c r="Q89" s="19"/>
      <c r="R89" s="19"/>
      <c r="S89" s="13"/>
      <c r="T89" s="18"/>
      <c r="U89" s="19"/>
      <c r="V89" s="19"/>
      <c r="W89" s="19"/>
      <c r="X89" s="19"/>
      <c r="Y89" s="13"/>
      <c r="Z89" s="18"/>
      <c r="AA89" s="19"/>
      <c r="AB89" s="19"/>
      <c r="AC89" s="19"/>
      <c r="AD89" s="19"/>
      <c r="AE89" s="13"/>
      <c r="AF89" s="18"/>
      <c r="AG89" s="19"/>
      <c r="AH89" s="19"/>
      <c r="AI89" s="19"/>
      <c r="AJ89" s="19"/>
      <c r="AK89" s="13"/>
      <c r="AL89" s="18"/>
      <c r="AM89" s="19"/>
      <c r="AN89" s="19"/>
      <c r="AO89" s="19"/>
      <c r="AP89" s="19"/>
      <c r="AQ89" s="13"/>
    </row>
    <row r="90" spans="1:43" x14ac:dyDescent="0.25">
      <c r="A90" s="30"/>
      <c r="B90" s="31">
        <f>SUM(B9:B89)</f>
        <v>512519210.91034734</v>
      </c>
      <c r="C90" s="32">
        <f t="shared" ref="C90:G90" si="0">SUM(C9:C89)</f>
        <v>133422485.61603636</v>
      </c>
      <c r="D90" s="32">
        <f t="shared" si="0"/>
        <v>25666846.687470101</v>
      </c>
      <c r="E90" s="32">
        <f t="shared" si="0"/>
        <v>316478.45999999996</v>
      </c>
      <c r="F90" s="32">
        <f t="shared" si="0"/>
        <v>36273721.005463503</v>
      </c>
      <c r="G90" s="33">
        <f t="shared" si="0"/>
        <v>708198742.67931747</v>
      </c>
      <c r="H90" s="31">
        <f t="shared" ref="H90:AQ90" si="1">SUM(H9:H89)</f>
        <v>155725919.34127054</v>
      </c>
      <c r="I90" s="32">
        <f t="shared" si="1"/>
        <v>50209411.739657909</v>
      </c>
      <c r="J90" s="32">
        <f t="shared" si="1"/>
        <v>7866584.800246967</v>
      </c>
      <c r="K90" s="32">
        <f t="shared" si="1"/>
        <v>20030.66</v>
      </c>
      <c r="L90" s="32">
        <f t="shared" si="1"/>
        <v>9703053.4225215018</v>
      </c>
      <c r="M90" s="33">
        <f t="shared" si="1"/>
        <v>223524999.96369684</v>
      </c>
      <c r="N90" s="31">
        <f t="shared" si="1"/>
        <v>137391978.38938829</v>
      </c>
      <c r="O90" s="32">
        <f t="shared" si="1"/>
        <v>21695226.047225732</v>
      </c>
      <c r="P90" s="32">
        <f t="shared" si="1"/>
        <v>1669027.7560522517</v>
      </c>
      <c r="Q90" s="32">
        <f t="shared" si="1"/>
        <v>138757.79999999999</v>
      </c>
      <c r="R90" s="32">
        <f t="shared" si="1"/>
        <v>2460511.9293169463</v>
      </c>
      <c r="S90" s="33">
        <f t="shared" si="1"/>
        <v>163355501.92198318</v>
      </c>
      <c r="T90" s="31">
        <f t="shared" si="1"/>
        <v>80557124.712292254</v>
      </c>
      <c r="U90" s="32">
        <f t="shared" si="1"/>
        <v>30362304.339902692</v>
      </c>
      <c r="V90" s="32">
        <f t="shared" si="1"/>
        <v>3548547.6925854455</v>
      </c>
      <c r="W90" s="32">
        <f t="shared" si="1"/>
        <v>44647</v>
      </c>
      <c r="X90" s="32">
        <f t="shared" si="1"/>
        <v>19819054.551660027</v>
      </c>
      <c r="Y90" s="33">
        <f t="shared" si="1"/>
        <v>134331678.29644042</v>
      </c>
      <c r="Z90" s="31">
        <f t="shared" si="1"/>
        <v>97244018.131058186</v>
      </c>
      <c r="AA90" s="32">
        <f t="shared" si="1"/>
        <v>18289035.414952852</v>
      </c>
      <c r="AB90" s="32">
        <f t="shared" si="1"/>
        <v>7246723.8117937725</v>
      </c>
      <c r="AC90" s="32">
        <f t="shared" si="1"/>
        <v>109041</v>
      </c>
      <c r="AD90" s="32">
        <f t="shared" si="1"/>
        <v>3082158.9052918674</v>
      </c>
      <c r="AE90" s="33">
        <f t="shared" si="1"/>
        <v>125970977.26309665</v>
      </c>
      <c r="AF90" s="31">
        <f t="shared" ref="AF90:AK90" si="2">SUM(AF9:AF89)</f>
        <v>1705961.6335901851</v>
      </c>
      <c r="AG90" s="32">
        <f t="shared" si="2"/>
        <v>1408834.1847873467</v>
      </c>
      <c r="AH90" s="32">
        <f t="shared" si="2"/>
        <v>153095.47999999998</v>
      </c>
      <c r="AI90" s="32">
        <f t="shared" si="2"/>
        <v>0</v>
      </c>
      <c r="AJ90" s="32">
        <f t="shared" si="2"/>
        <v>604820.84498023707</v>
      </c>
      <c r="AK90" s="33">
        <f t="shared" si="2"/>
        <v>3872712.1433577682</v>
      </c>
      <c r="AL90" s="31">
        <f t="shared" si="1"/>
        <v>39894208.702747993</v>
      </c>
      <c r="AM90" s="32">
        <f t="shared" si="1"/>
        <v>11457673.889509831</v>
      </c>
      <c r="AN90" s="32">
        <f t="shared" si="1"/>
        <v>5182867.1467916686</v>
      </c>
      <c r="AO90" s="32">
        <f t="shared" si="1"/>
        <v>4002</v>
      </c>
      <c r="AP90" s="32">
        <f t="shared" si="1"/>
        <v>604121.35169291543</v>
      </c>
      <c r="AQ90" s="33">
        <f t="shared" si="1"/>
        <v>57142873.090742417</v>
      </c>
    </row>
    <row r="91" spans="1:43"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31" width="12.6640625" style="9"/>
    <col min="32" max="16384" width="12.6640625" style="6"/>
  </cols>
  <sheetData>
    <row r="1" spans="1:3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28" t="str">
        <f>'Total Exp'!A3</f>
        <v>2016-17</v>
      </c>
    </row>
    <row r="4" spans="1:31" ht="15.6" x14ac:dyDescent="0.3">
      <c r="A4" s="82" t="s">
        <v>123</v>
      </c>
      <c r="B4" s="83"/>
      <c r="C4" s="83"/>
      <c r="D4" s="83"/>
      <c r="E4" s="83"/>
      <c r="F4" s="83"/>
      <c r="G4" s="84"/>
      <c r="H4" s="85"/>
      <c r="I4" s="83"/>
      <c r="J4" s="83"/>
      <c r="K4" s="83"/>
      <c r="L4" s="83"/>
      <c r="M4" s="83"/>
      <c r="N4" s="85"/>
      <c r="O4" s="83"/>
      <c r="P4" s="83"/>
      <c r="Q4" s="83"/>
      <c r="R4" s="83"/>
      <c r="S4" s="83"/>
      <c r="T4" s="85"/>
      <c r="U4" s="83"/>
      <c r="V4" s="83"/>
      <c r="W4" s="83"/>
      <c r="X4" s="83"/>
      <c r="Y4" s="83"/>
      <c r="Z4" s="85"/>
      <c r="AA4" s="83"/>
      <c r="AB4" s="83"/>
      <c r="AC4" s="83"/>
      <c r="AD4" s="83"/>
      <c r="AE4" s="84" t="s">
        <v>287</v>
      </c>
    </row>
    <row r="5" spans="1:31" s="60" customFormat="1" ht="13.2" x14ac:dyDescent="0.25">
      <c r="A5" s="49"/>
      <c r="B5" s="65" t="s">
        <v>150</v>
      </c>
      <c r="C5" s="62"/>
      <c r="D5" s="62"/>
      <c r="E5" s="62"/>
      <c r="F5" s="62"/>
      <c r="G5" s="63"/>
      <c r="H5" s="64" t="s">
        <v>143</v>
      </c>
      <c r="I5" s="65"/>
      <c r="J5" s="65"/>
      <c r="K5" s="65"/>
      <c r="L5" s="65"/>
      <c r="M5" s="66"/>
      <c r="N5" s="65" t="s">
        <v>144</v>
      </c>
      <c r="O5" s="65"/>
      <c r="P5" s="65"/>
      <c r="Q5" s="65"/>
      <c r="R5" s="65"/>
      <c r="S5" s="66"/>
      <c r="T5" s="65" t="s">
        <v>145</v>
      </c>
      <c r="U5" s="65"/>
      <c r="V5" s="65"/>
      <c r="W5" s="65"/>
      <c r="X5" s="65"/>
      <c r="Y5" s="66"/>
      <c r="Z5" s="64" t="s">
        <v>149</v>
      </c>
      <c r="AA5" s="65"/>
      <c r="AB5" s="65"/>
      <c r="AC5" s="65"/>
      <c r="AD5" s="65"/>
      <c r="AE5" s="66"/>
    </row>
    <row r="6" spans="1:31" s="60" customFormat="1" ht="13.2" x14ac:dyDescent="0.25">
      <c r="A6" s="49"/>
      <c r="B6" s="50" t="str">
        <f>$A$4&amp;" Total"</f>
        <v>Aged &amp; Disabled Services Total</v>
      </c>
      <c r="C6" s="51"/>
      <c r="D6" s="51"/>
      <c r="E6" s="51"/>
      <c r="F6" s="51"/>
      <c r="G6" s="52"/>
      <c r="H6" s="50" t="s">
        <v>146</v>
      </c>
      <c r="I6" s="51"/>
      <c r="J6" s="51"/>
      <c r="K6" s="51"/>
      <c r="L6" s="51"/>
      <c r="M6" s="52"/>
      <c r="N6" s="51" t="s">
        <v>147</v>
      </c>
      <c r="O6" s="51"/>
      <c r="P6" s="51"/>
      <c r="Q6" s="51"/>
      <c r="R6" s="51"/>
      <c r="S6" s="52"/>
      <c r="T6" s="51" t="s">
        <v>148</v>
      </c>
      <c r="U6" s="51"/>
      <c r="V6" s="51"/>
      <c r="W6" s="51"/>
      <c r="X6" s="51"/>
      <c r="Y6" s="52"/>
      <c r="Z6" s="53" t="s">
        <v>142</v>
      </c>
      <c r="AA6" s="51"/>
      <c r="AB6" s="51"/>
      <c r="AC6" s="51"/>
      <c r="AD6" s="51"/>
      <c r="AE6" s="52"/>
    </row>
    <row r="7" spans="1:31"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c r="T7" s="42" t="s">
        <v>87</v>
      </c>
      <c r="U7" s="43" t="s">
        <v>88</v>
      </c>
      <c r="V7" s="43" t="s">
        <v>89</v>
      </c>
      <c r="W7" s="43" t="s">
        <v>90</v>
      </c>
      <c r="X7" s="43" t="s">
        <v>91</v>
      </c>
      <c r="Y7" s="58" t="s">
        <v>92</v>
      </c>
      <c r="Z7" s="42" t="s">
        <v>87</v>
      </c>
      <c r="AA7" s="43" t="s">
        <v>88</v>
      </c>
      <c r="AB7" s="43" t="s">
        <v>89</v>
      </c>
      <c r="AC7" s="43" t="s">
        <v>90</v>
      </c>
      <c r="AD7" s="43" t="s">
        <v>91</v>
      </c>
      <c r="AE7" s="58" t="s">
        <v>92</v>
      </c>
    </row>
    <row r="8" spans="1:31"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c r="T8" s="46" t="s">
        <v>79</v>
      </c>
      <c r="U8" s="47" t="s">
        <v>80</v>
      </c>
      <c r="V8" s="47" t="s">
        <v>81</v>
      </c>
      <c r="W8" s="47" t="s">
        <v>82</v>
      </c>
      <c r="X8" s="47" t="s">
        <v>83</v>
      </c>
      <c r="Y8" s="54" t="s">
        <v>84</v>
      </c>
      <c r="Z8" s="46" t="s">
        <v>79</v>
      </c>
      <c r="AA8" s="47" t="s">
        <v>80</v>
      </c>
      <c r="AB8" s="47" t="s">
        <v>81</v>
      </c>
      <c r="AC8" s="47" t="s">
        <v>82</v>
      </c>
      <c r="AD8" s="47" t="s">
        <v>83</v>
      </c>
      <c r="AE8" s="54" t="s">
        <v>84</v>
      </c>
    </row>
    <row r="9" spans="1:31" x14ac:dyDescent="0.25">
      <c r="A9" s="3"/>
      <c r="B9" s="89"/>
      <c r="C9" s="90"/>
      <c r="D9" s="90"/>
      <c r="E9" s="90"/>
      <c r="F9" s="90"/>
      <c r="G9" s="91"/>
      <c r="H9" s="14"/>
      <c r="I9" s="15"/>
      <c r="J9" s="15"/>
      <c r="K9" s="15"/>
      <c r="L9" s="15"/>
      <c r="M9" s="11"/>
      <c r="N9" s="14"/>
      <c r="O9" s="15"/>
      <c r="P9" s="15"/>
      <c r="Q9" s="15"/>
      <c r="R9" s="15"/>
      <c r="S9" s="11"/>
      <c r="T9" s="14"/>
      <c r="U9" s="15"/>
      <c r="V9" s="15"/>
      <c r="W9" s="15"/>
      <c r="X9" s="15"/>
      <c r="Y9" s="11"/>
      <c r="Z9" s="14"/>
      <c r="AA9" s="15"/>
      <c r="AB9" s="15"/>
      <c r="AC9" s="15"/>
      <c r="AD9" s="15"/>
      <c r="AE9" s="11"/>
    </row>
    <row r="10" spans="1:31" x14ac:dyDescent="0.25">
      <c r="A10" s="4" t="s">
        <v>1</v>
      </c>
      <c r="B10" s="92">
        <v>39203</v>
      </c>
      <c r="C10" s="87">
        <v>158418</v>
      </c>
      <c r="D10" s="87">
        <v>24202</v>
      </c>
      <c r="E10" s="87">
        <v>0</v>
      </c>
      <c r="F10" s="87">
        <v>0</v>
      </c>
      <c r="G10" s="93">
        <v>221823</v>
      </c>
      <c r="H10" s="16">
        <v>0</v>
      </c>
      <c r="I10" s="17">
        <v>0</v>
      </c>
      <c r="J10" s="17">
        <v>0</v>
      </c>
      <c r="K10" s="17">
        <v>0</v>
      </c>
      <c r="L10" s="17">
        <v>0</v>
      </c>
      <c r="M10" s="12">
        <v>0</v>
      </c>
      <c r="N10" s="16">
        <v>26099</v>
      </c>
      <c r="O10" s="17">
        <v>150251</v>
      </c>
      <c r="P10" s="17">
        <v>0</v>
      </c>
      <c r="Q10" s="17">
        <v>0</v>
      </c>
      <c r="R10" s="17">
        <v>0</v>
      </c>
      <c r="S10" s="12">
        <v>176350</v>
      </c>
      <c r="T10" s="16">
        <v>0</v>
      </c>
      <c r="U10" s="17">
        <v>8167</v>
      </c>
      <c r="V10" s="17">
        <v>24202</v>
      </c>
      <c r="W10" s="17">
        <v>0</v>
      </c>
      <c r="X10" s="17">
        <v>0</v>
      </c>
      <c r="Y10" s="12">
        <v>32369</v>
      </c>
      <c r="Z10" s="16">
        <v>13104</v>
      </c>
      <c r="AA10" s="17">
        <v>0</v>
      </c>
      <c r="AB10" s="17">
        <v>0</v>
      </c>
      <c r="AC10" s="17">
        <v>0</v>
      </c>
      <c r="AD10" s="17">
        <v>0</v>
      </c>
      <c r="AE10" s="12">
        <v>13104</v>
      </c>
    </row>
    <row r="11" spans="1:31" x14ac:dyDescent="0.25">
      <c r="A11" s="4" t="s">
        <v>2</v>
      </c>
      <c r="B11" s="92">
        <v>883291.07</v>
      </c>
      <c r="C11" s="87">
        <v>282220.68000000005</v>
      </c>
      <c r="D11" s="87">
        <v>12150.2</v>
      </c>
      <c r="E11" s="87">
        <v>0</v>
      </c>
      <c r="F11" s="87">
        <v>2911.83</v>
      </c>
      <c r="G11" s="93">
        <v>1180573.78</v>
      </c>
      <c r="H11" s="16">
        <v>0</v>
      </c>
      <c r="I11" s="17">
        <v>0</v>
      </c>
      <c r="J11" s="17">
        <v>0</v>
      </c>
      <c r="K11" s="17">
        <v>0</v>
      </c>
      <c r="L11" s="17">
        <v>0</v>
      </c>
      <c r="M11" s="12">
        <v>0</v>
      </c>
      <c r="N11" s="16">
        <v>785398.97</v>
      </c>
      <c r="O11" s="17">
        <v>176697.1</v>
      </c>
      <c r="P11" s="17">
        <v>0</v>
      </c>
      <c r="Q11" s="17">
        <v>0</v>
      </c>
      <c r="R11" s="17">
        <v>109.53</v>
      </c>
      <c r="S11" s="12">
        <v>962205.6</v>
      </c>
      <c r="T11" s="16">
        <v>790.89</v>
      </c>
      <c r="U11" s="17">
        <v>11125.199999999999</v>
      </c>
      <c r="V11" s="17">
        <v>0</v>
      </c>
      <c r="W11" s="17">
        <v>0</v>
      </c>
      <c r="X11" s="17">
        <v>1080.55</v>
      </c>
      <c r="Y11" s="12">
        <v>12996.639999999998</v>
      </c>
      <c r="Z11" s="16">
        <v>97101.21</v>
      </c>
      <c r="AA11" s="17">
        <v>94398.38</v>
      </c>
      <c r="AB11" s="17">
        <v>12150.2</v>
      </c>
      <c r="AC11" s="17">
        <v>0</v>
      </c>
      <c r="AD11" s="17">
        <v>1721.75</v>
      </c>
      <c r="AE11" s="12">
        <v>205371.54000000004</v>
      </c>
    </row>
    <row r="12" spans="1:31" x14ac:dyDescent="0.25">
      <c r="A12" s="4" t="s">
        <v>3</v>
      </c>
      <c r="B12" s="92">
        <v>5287804</v>
      </c>
      <c r="C12" s="87">
        <v>1342533</v>
      </c>
      <c r="D12" s="87">
        <v>0</v>
      </c>
      <c r="E12" s="87">
        <v>0</v>
      </c>
      <c r="F12" s="87">
        <v>639</v>
      </c>
      <c r="G12" s="93">
        <v>6630976</v>
      </c>
      <c r="H12" s="16">
        <v>0</v>
      </c>
      <c r="I12" s="17">
        <v>0</v>
      </c>
      <c r="J12" s="17">
        <v>0</v>
      </c>
      <c r="K12" s="17">
        <v>0</v>
      </c>
      <c r="L12" s="17">
        <v>0</v>
      </c>
      <c r="M12" s="12">
        <v>0</v>
      </c>
      <c r="N12" s="16">
        <v>5248105</v>
      </c>
      <c r="O12" s="17">
        <v>1216957</v>
      </c>
      <c r="P12" s="17">
        <v>0</v>
      </c>
      <c r="Q12" s="17">
        <v>0</v>
      </c>
      <c r="R12" s="17">
        <v>639</v>
      </c>
      <c r="S12" s="12">
        <v>6465701</v>
      </c>
      <c r="T12" s="16">
        <v>39699</v>
      </c>
      <c r="U12" s="17">
        <v>125576</v>
      </c>
      <c r="V12" s="17">
        <v>0</v>
      </c>
      <c r="W12" s="17">
        <v>0</v>
      </c>
      <c r="X12" s="17">
        <v>0</v>
      </c>
      <c r="Y12" s="12">
        <v>165275</v>
      </c>
      <c r="Z12" s="16">
        <v>0</v>
      </c>
      <c r="AA12" s="17">
        <v>0</v>
      </c>
      <c r="AB12" s="17">
        <v>0</v>
      </c>
      <c r="AC12" s="17">
        <v>0</v>
      </c>
      <c r="AD12" s="17">
        <v>0</v>
      </c>
      <c r="AE12" s="12">
        <v>0</v>
      </c>
    </row>
    <row r="13" spans="1:31" x14ac:dyDescent="0.25">
      <c r="A13" s="4" t="s">
        <v>4</v>
      </c>
      <c r="B13" s="92">
        <v>9367000</v>
      </c>
      <c r="C13" s="87">
        <v>2461000</v>
      </c>
      <c r="D13" s="87">
        <v>352000</v>
      </c>
      <c r="E13" s="87">
        <v>207000</v>
      </c>
      <c r="F13" s="87">
        <v>107000</v>
      </c>
      <c r="G13" s="93">
        <v>12494000</v>
      </c>
      <c r="H13" s="16">
        <v>0</v>
      </c>
      <c r="I13" s="17">
        <v>0</v>
      </c>
      <c r="J13" s="17">
        <v>0</v>
      </c>
      <c r="K13" s="17">
        <v>0</v>
      </c>
      <c r="L13" s="17">
        <v>0</v>
      </c>
      <c r="M13" s="12">
        <v>0</v>
      </c>
      <c r="N13" s="16">
        <v>9038000</v>
      </c>
      <c r="O13" s="17">
        <v>2355000</v>
      </c>
      <c r="P13" s="17">
        <v>278000</v>
      </c>
      <c r="Q13" s="17">
        <v>200000</v>
      </c>
      <c r="R13" s="17">
        <v>105000</v>
      </c>
      <c r="S13" s="12">
        <v>11976000</v>
      </c>
      <c r="T13" s="16">
        <v>0</v>
      </c>
      <c r="U13" s="17">
        <v>0</v>
      </c>
      <c r="V13" s="17">
        <v>62000</v>
      </c>
      <c r="W13" s="17">
        <v>0</v>
      </c>
      <c r="X13" s="17">
        <v>0</v>
      </c>
      <c r="Y13" s="12">
        <v>62000</v>
      </c>
      <c r="Z13" s="16">
        <v>329000</v>
      </c>
      <c r="AA13" s="17">
        <v>106000</v>
      </c>
      <c r="AB13" s="17">
        <v>12000</v>
      </c>
      <c r="AC13" s="17">
        <v>7000</v>
      </c>
      <c r="AD13" s="17">
        <v>2000</v>
      </c>
      <c r="AE13" s="12">
        <v>456000</v>
      </c>
    </row>
    <row r="14" spans="1:31" x14ac:dyDescent="0.25">
      <c r="A14" s="4" t="s">
        <v>5</v>
      </c>
      <c r="B14" s="92">
        <v>3433923</v>
      </c>
      <c r="C14" s="87">
        <v>147954</v>
      </c>
      <c r="D14" s="87">
        <v>0</v>
      </c>
      <c r="E14" s="87">
        <v>0</v>
      </c>
      <c r="F14" s="87">
        <v>0</v>
      </c>
      <c r="G14" s="93">
        <v>3581877</v>
      </c>
      <c r="H14" s="16">
        <v>0</v>
      </c>
      <c r="I14" s="17">
        <v>0</v>
      </c>
      <c r="J14" s="17">
        <v>0</v>
      </c>
      <c r="K14" s="17">
        <v>0</v>
      </c>
      <c r="L14" s="17">
        <v>0</v>
      </c>
      <c r="M14" s="12">
        <v>0</v>
      </c>
      <c r="N14" s="16">
        <v>3433795</v>
      </c>
      <c r="O14" s="17">
        <v>114127</v>
      </c>
      <c r="P14" s="17">
        <v>0</v>
      </c>
      <c r="Q14" s="17">
        <v>0</v>
      </c>
      <c r="R14" s="17">
        <v>0</v>
      </c>
      <c r="S14" s="12">
        <v>3547922</v>
      </c>
      <c r="T14" s="16">
        <v>128</v>
      </c>
      <c r="U14" s="17">
        <v>33827</v>
      </c>
      <c r="V14" s="17">
        <v>0</v>
      </c>
      <c r="W14" s="17">
        <v>0</v>
      </c>
      <c r="X14" s="17">
        <v>0</v>
      </c>
      <c r="Y14" s="12">
        <v>33955</v>
      </c>
      <c r="Z14" s="16">
        <v>0</v>
      </c>
      <c r="AA14" s="17">
        <v>0</v>
      </c>
      <c r="AB14" s="17">
        <v>0</v>
      </c>
      <c r="AC14" s="17">
        <v>0</v>
      </c>
      <c r="AD14" s="17">
        <v>0</v>
      </c>
      <c r="AE14" s="12">
        <v>0</v>
      </c>
    </row>
    <row r="15" spans="1:31" x14ac:dyDescent="0.25">
      <c r="A15" s="4" t="s">
        <v>6</v>
      </c>
      <c r="B15" s="92">
        <v>4755053.5304074269</v>
      </c>
      <c r="C15" s="87">
        <v>949777.3831057169</v>
      </c>
      <c r="D15" s="87">
        <v>247353</v>
      </c>
      <c r="E15" s="87">
        <v>0</v>
      </c>
      <c r="F15" s="87">
        <v>102275.02</v>
      </c>
      <c r="G15" s="93">
        <v>6054458.933513144</v>
      </c>
      <c r="H15" s="16">
        <v>0</v>
      </c>
      <c r="I15" s="17">
        <v>0</v>
      </c>
      <c r="J15" s="17">
        <v>0</v>
      </c>
      <c r="K15" s="17">
        <v>0</v>
      </c>
      <c r="L15" s="17">
        <v>0</v>
      </c>
      <c r="M15" s="12">
        <v>0</v>
      </c>
      <c r="N15" s="16">
        <v>4140487</v>
      </c>
      <c r="O15" s="17">
        <v>652561.47602318507</v>
      </c>
      <c r="P15" s="17">
        <v>0</v>
      </c>
      <c r="Q15" s="17">
        <v>0</v>
      </c>
      <c r="R15" s="17">
        <v>31545.4</v>
      </c>
      <c r="S15" s="12">
        <v>4824593.8760231854</v>
      </c>
      <c r="T15" s="16">
        <v>0</v>
      </c>
      <c r="U15" s="17">
        <v>51545</v>
      </c>
      <c r="V15" s="17">
        <v>29227</v>
      </c>
      <c r="W15" s="17">
        <v>0</v>
      </c>
      <c r="X15" s="17">
        <v>3233.4</v>
      </c>
      <c r="Y15" s="12">
        <v>84005.4</v>
      </c>
      <c r="Z15" s="16">
        <v>614566.53040742688</v>
      </c>
      <c r="AA15" s="17">
        <v>245670.90708253178</v>
      </c>
      <c r="AB15" s="17">
        <v>218126</v>
      </c>
      <c r="AC15" s="17">
        <v>0</v>
      </c>
      <c r="AD15" s="17">
        <v>67496.22</v>
      </c>
      <c r="AE15" s="12">
        <v>1145859.6574899587</v>
      </c>
    </row>
    <row r="16" spans="1:31" x14ac:dyDescent="0.25">
      <c r="A16" s="4" t="s">
        <v>7</v>
      </c>
      <c r="B16" s="92">
        <v>8051069.1399999978</v>
      </c>
      <c r="C16" s="87">
        <v>333211.42000000004</v>
      </c>
      <c r="D16" s="87">
        <v>0</v>
      </c>
      <c r="E16" s="87">
        <v>0</v>
      </c>
      <c r="F16" s="87">
        <v>617782.79000000015</v>
      </c>
      <c r="G16" s="93">
        <v>9002063.3499999978</v>
      </c>
      <c r="H16" s="16">
        <v>2060197.43</v>
      </c>
      <c r="I16" s="17">
        <v>7270.94</v>
      </c>
      <c r="J16" s="17">
        <v>0</v>
      </c>
      <c r="K16" s="17">
        <v>0</v>
      </c>
      <c r="L16" s="17">
        <v>1850.39</v>
      </c>
      <c r="M16" s="12">
        <v>2069318.7599999998</v>
      </c>
      <c r="N16" s="16">
        <v>5879268.6399999978</v>
      </c>
      <c r="O16" s="17">
        <v>308771.50000000006</v>
      </c>
      <c r="P16" s="17">
        <v>0</v>
      </c>
      <c r="Q16" s="17">
        <v>0</v>
      </c>
      <c r="R16" s="17">
        <v>584380.78000000014</v>
      </c>
      <c r="S16" s="12">
        <v>6772420.9199999981</v>
      </c>
      <c r="T16" s="16">
        <v>111603.07</v>
      </c>
      <c r="U16" s="17">
        <v>17168.98</v>
      </c>
      <c r="V16" s="17">
        <v>0</v>
      </c>
      <c r="W16" s="17">
        <v>0</v>
      </c>
      <c r="X16" s="17">
        <v>31551.620000000003</v>
      </c>
      <c r="Y16" s="12">
        <v>160323.67000000001</v>
      </c>
      <c r="Z16" s="16">
        <v>0</v>
      </c>
      <c r="AA16" s="17">
        <v>0</v>
      </c>
      <c r="AB16" s="17">
        <v>0</v>
      </c>
      <c r="AC16" s="17">
        <v>0</v>
      </c>
      <c r="AD16" s="17">
        <v>0</v>
      </c>
      <c r="AE16" s="12">
        <v>0</v>
      </c>
    </row>
    <row r="17" spans="1:31" x14ac:dyDescent="0.25">
      <c r="A17" s="4" t="s">
        <v>8</v>
      </c>
      <c r="B17" s="92">
        <v>1304138</v>
      </c>
      <c r="C17" s="87">
        <v>505917</v>
      </c>
      <c r="D17" s="87">
        <v>0</v>
      </c>
      <c r="E17" s="87">
        <v>0</v>
      </c>
      <c r="F17" s="87">
        <v>0</v>
      </c>
      <c r="G17" s="93">
        <v>1810055</v>
      </c>
      <c r="H17" s="16">
        <v>0</v>
      </c>
      <c r="I17" s="17">
        <v>0</v>
      </c>
      <c r="J17" s="17">
        <v>0</v>
      </c>
      <c r="K17" s="17">
        <v>0</v>
      </c>
      <c r="L17" s="17">
        <v>0</v>
      </c>
      <c r="M17" s="12">
        <v>0</v>
      </c>
      <c r="N17" s="16">
        <v>1232167</v>
      </c>
      <c r="O17" s="17">
        <v>469880</v>
      </c>
      <c r="P17" s="17">
        <v>0</v>
      </c>
      <c r="Q17" s="17">
        <v>0</v>
      </c>
      <c r="R17" s="17">
        <v>0</v>
      </c>
      <c r="S17" s="12">
        <v>1702047</v>
      </c>
      <c r="T17" s="16">
        <v>27251</v>
      </c>
      <c r="U17" s="17">
        <v>31799</v>
      </c>
      <c r="V17" s="17">
        <v>0</v>
      </c>
      <c r="W17" s="17">
        <v>0</v>
      </c>
      <c r="X17" s="17">
        <v>0</v>
      </c>
      <c r="Y17" s="12">
        <v>59050</v>
      </c>
      <c r="Z17" s="16">
        <v>44720</v>
      </c>
      <c r="AA17" s="17">
        <v>4238</v>
      </c>
      <c r="AB17" s="17">
        <v>0</v>
      </c>
      <c r="AC17" s="17">
        <v>0</v>
      </c>
      <c r="AD17" s="17">
        <v>0</v>
      </c>
      <c r="AE17" s="12">
        <v>48958</v>
      </c>
    </row>
    <row r="18" spans="1:31" x14ac:dyDescent="0.25">
      <c r="A18" s="4" t="s">
        <v>9</v>
      </c>
      <c r="B18" s="92">
        <v>8460989</v>
      </c>
      <c r="C18" s="87">
        <v>708725</v>
      </c>
      <c r="D18" s="87">
        <v>181580</v>
      </c>
      <c r="E18" s="87">
        <v>0</v>
      </c>
      <c r="F18" s="87">
        <v>344880</v>
      </c>
      <c r="G18" s="93">
        <v>9696174</v>
      </c>
      <c r="H18" s="16">
        <v>0</v>
      </c>
      <c r="I18" s="17">
        <v>0</v>
      </c>
      <c r="J18" s="17">
        <v>0</v>
      </c>
      <c r="K18" s="17">
        <v>0</v>
      </c>
      <c r="L18" s="17">
        <v>0</v>
      </c>
      <c r="M18" s="12">
        <v>0</v>
      </c>
      <c r="N18" s="16">
        <v>7972001</v>
      </c>
      <c r="O18" s="17">
        <v>545802</v>
      </c>
      <c r="P18" s="17">
        <v>0</v>
      </c>
      <c r="Q18" s="17">
        <v>0</v>
      </c>
      <c r="R18" s="17">
        <v>79141</v>
      </c>
      <c r="S18" s="12">
        <v>8596944</v>
      </c>
      <c r="T18" s="16">
        <v>172343</v>
      </c>
      <c r="U18" s="17">
        <v>44687</v>
      </c>
      <c r="V18" s="17">
        <v>181580</v>
      </c>
      <c r="W18" s="17">
        <v>0</v>
      </c>
      <c r="X18" s="17">
        <v>236996</v>
      </c>
      <c r="Y18" s="12">
        <v>635606</v>
      </c>
      <c r="Z18" s="16">
        <v>316645</v>
      </c>
      <c r="AA18" s="17">
        <v>118236</v>
      </c>
      <c r="AB18" s="17">
        <v>0</v>
      </c>
      <c r="AC18" s="17">
        <v>0</v>
      </c>
      <c r="AD18" s="17">
        <v>28743</v>
      </c>
      <c r="AE18" s="12">
        <v>463624</v>
      </c>
    </row>
    <row r="19" spans="1:31" x14ac:dyDescent="0.25">
      <c r="A19" s="4" t="s">
        <v>10</v>
      </c>
      <c r="B19" s="92">
        <v>9053480</v>
      </c>
      <c r="C19" s="87">
        <v>1739262</v>
      </c>
      <c r="D19" s="87">
        <v>61621</v>
      </c>
      <c r="E19" s="87">
        <v>0</v>
      </c>
      <c r="F19" s="87">
        <v>49560</v>
      </c>
      <c r="G19" s="93">
        <v>10903923</v>
      </c>
      <c r="H19" s="16">
        <v>0</v>
      </c>
      <c r="I19" s="17">
        <v>0</v>
      </c>
      <c r="J19" s="17">
        <v>0</v>
      </c>
      <c r="K19" s="17">
        <v>0</v>
      </c>
      <c r="L19" s="17">
        <v>0</v>
      </c>
      <c r="M19" s="12">
        <v>0</v>
      </c>
      <c r="N19" s="16">
        <v>7573034</v>
      </c>
      <c r="O19" s="17">
        <v>1681414</v>
      </c>
      <c r="P19" s="17">
        <v>53549</v>
      </c>
      <c r="Q19" s="17">
        <v>0</v>
      </c>
      <c r="R19" s="17">
        <v>49560</v>
      </c>
      <c r="S19" s="12">
        <v>9357557</v>
      </c>
      <c r="T19" s="16">
        <v>0</v>
      </c>
      <c r="U19" s="17">
        <v>12210</v>
      </c>
      <c r="V19" s="17">
        <v>0</v>
      </c>
      <c r="W19" s="17">
        <v>0</v>
      </c>
      <c r="X19" s="17">
        <v>0</v>
      </c>
      <c r="Y19" s="12">
        <v>12210</v>
      </c>
      <c r="Z19" s="16">
        <v>1480446</v>
      </c>
      <c r="AA19" s="17">
        <v>45638</v>
      </c>
      <c r="AB19" s="17">
        <v>8072</v>
      </c>
      <c r="AC19" s="17">
        <v>0</v>
      </c>
      <c r="AD19" s="17">
        <v>0</v>
      </c>
      <c r="AE19" s="12">
        <v>1534156</v>
      </c>
    </row>
    <row r="20" spans="1:31" x14ac:dyDescent="0.25">
      <c r="A20" s="4" t="s">
        <v>11</v>
      </c>
      <c r="B20" s="92">
        <v>851472</v>
      </c>
      <c r="C20" s="87">
        <v>311855</v>
      </c>
      <c r="D20" s="87">
        <v>57201</v>
      </c>
      <c r="E20" s="87">
        <v>0</v>
      </c>
      <c r="F20" s="87">
        <v>16959</v>
      </c>
      <c r="G20" s="93">
        <v>1237487</v>
      </c>
      <c r="H20" s="16">
        <v>0</v>
      </c>
      <c r="I20" s="17">
        <v>0</v>
      </c>
      <c r="J20" s="17">
        <v>0</v>
      </c>
      <c r="K20" s="17">
        <v>0</v>
      </c>
      <c r="L20" s="17">
        <v>0</v>
      </c>
      <c r="M20" s="12">
        <v>0</v>
      </c>
      <c r="N20" s="16">
        <v>692310</v>
      </c>
      <c r="O20" s="17">
        <v>259996</v>
      </c>
      <c r="P20" s="17">
        <v>0</v>
      </c>
      <c r="Q20" s="17">
        <v>0</v>
      </c>
      <c r="R20" s="17">
        <v>88</v>
      </c>
      <c r="S20" s="12">
        <v>952394</v>
      </c>
      <c r="T20" s="16">
        <v>0</v>
      </c>
      <c r="U20" s="17">
        <v>19270</v>
      </c>
      <c r="V20" s="17">
        <v>57201</v>
      </c>
      <c r="W20" s="17">
        <v>0</v>
      </c>
      <c r="X20" s="17">
        <v>15080</v>
      </c>
      <c r="Y20" s="12">
        <v>91551</v>
      </c>
      <c r="Z20" s="16">
        <v>159162</v>
      </c>
      <c r="AA20" s="17">
        <v>32589</v>
      </c>
      <c r="AB20" s="17">
        <v>0</v>
      </c>
      <c r="AC20" s="17">
        <v>0</v>
      </c>
      <c r="AD20" s="17">
        <v>1791</v>
      </c>
      <c r="AE20" s="12">
        <v>193542</v>
      </c>
    </row>
    <row r="21" spans="1:31" x14ac:dyDescent="0.25">
      <c r="A21" s="4" t="s">
        <v>12</v>
      </c>
      <c r="B21" s="92">
        <v>3947920.2</v>
      </c>
      <c r="C21" s="87">
        <v>1990454.5251998887</v>
      </c>
      <c r="D21" s="87">
        <v>69240.87</v>
      </c>
      <c r="E21" s="87">
        <v>0</v>
      </c>
      <c r="F21" s="87">
        <v>0</v>
      </c>
      <c r="G21" s="93">
        <v>6007615.5951998895</v>
      </c>
      <c r="H21" s="16">
        <v>0</v>
      </c>
      <c r="I21" s="17">
        <v>0</v>
      </c>
      <c r="J21" s="17">
        <v>0</v>
      </c>
      <c r="K21" s="17">
        <v>0</v>
      </c>
      <c r="L21" s="17">
        <v>0</v>
      </c>
      <c r="M21" s="12">
        <v>0</v>
      </c>
      <c r="N21" s="16">
        <v>3947920.2</v>
      </c>
      <c r="O21" s="17">
        <v>1914016.9032209914</v>
      </c>
      <c r="P21" s="17">
        <v>0</v>
      </c>
      <c r="Q21" s="17">
        <v>0</v>
      </c>
      <c r="R21" s="17">
        <v>0</v>
      </c>
      <c r="S21" s="12">
        <v>5861937.1032209918</v>
      </c>
      <c r="T21" s="16">
        <v>0</v>
      </c>
      <c r="U21" s="17">
        <v>76437.621978897441</v>
      </c>
      <c r="V21" s="17">
        <v>69240.87</v>
      </c>
      <c r="W21" s="17">
        <v>0</v>
      </c>
      <c r="X21" s="17">
        <v>0</v>
      </c>
      <c r="Y21" s="12">
        <v>145678.49197889742</v>
      </c>
      <c r="Z21" s="16">
        <v>0</v>
      </c>
      <c r="AA21" s="17">
        <v>0</v>
      </c>
      <c r="AB21" s="17">
        <v>0</v>
      </c>
      <c r="AC21" s="17">
        <v>0</v>
      </c>
      <c r="AD21" s="17">
        <v>0</v>
      </c>
      <c r="AE21" s="12">
        <v>0</v>
      </c>
    </row>
    <row r="22" spans="1:31" x14ac:dyDescent="0.25">
      <c r="A22" s="4" t="s">
        <v>13</v>
      </c>
      <c r="B22" s="92">
        <v>194890.18</v>
      </c>
      <c r="C22" s="87">
        <v>45734.63</v>
      </c>
      <c r="D22" s="87">
        <v>0</v>
      </c>
      <c r="E22" s="87">
        <v>0</v>
      </c>
      <c r="F22" s="87">
        <v>15133.080000000002</v>
      </c>
      <c r="G22" s="93">
        <v>255757.89</v>
      </c>
      <c r="H22" s="16">
        <v>0</v>
      </c>
      <c r="I22" s="17">
        <v>0</v>
      </c>
      <c r="J22" s="17">
        <v>0</v>
      </c>
      <c r="K22" s="17">
        <v>0</v>
      </c>
      <c r="L22" s="17">
        <v>0</v>
      </c>
      <c r="M22" s="12">
        <v>0</v>
      </c>
      <c r="N22" s="16">
        <v>194890.18</v>
      </c>
      <c r="O22" s="17">
        <v>45734.63</v>
      </c>
      <c r="P22" s="17">
        <v>0</v>
      </c>
      <c r="Q22" s="17">
        <v>0</v>
      </c>
      <c r="R22" s="17">
        <v>15133.080000000002</v>
      </c>
      <c r="S22" s="12">
        <v>255757.89</v>
      </c>
      <c r="T22" s="16">
        <v>0</v>
      </c>
      <c r="U22" s="17">
        <v>0</v>
      </c>
      <c r="V22" s="17">
        <v>0</v>
      </c>
      <c r="W22" s="17">
        <v>0</v>
      </c>
      <c r="X22" s="17">
        <v>0</v>
      </c>
      <c r="Y22" s="12">
        <v>0</v>
      </c>
      <c r="Z22" s="16">
        <v>0</v>
      </c>
      <c r="AA22" s="17">
        <v>0</v>
      </c>
      <c r="AB22" s="17">
        <v>0</v>
      </c>
      <c r="AC22" s="17">
        <v>0</v>
      </c>
      <c r="AD22" s="17">
        <v>0</v>
      </c>
      <c r="AE22" s="12">
        <v>0</v>
      </c>
    </row>
    <row r="23" spans="1:31" x14ac:dyDescent="0.25">
      <c r="A23" s="4" t="s">
        <v>14</v>
      </c>
      <c r="B23" s="92">
        <v>14097666</v>
      </c>
      <c r="C23" s="87">
        <v>4008681</v>
      </c>
      <c r="D23" s="87">
        <v>275275</v>
      </c>
      <c r="E23" s="87">
        <v>0</v>
      </c>
      <c r="F23" s="87">
        <v>375501</v>
      </c>
      <c r="G23" s="93">
        <v>18757123</v>
      </c>
      <c r="H23" s="16">
        <v>0</v>
      </c>
      <c r="I23" s="17">
        <v>0</v>
      </c>
      <c r="J23" s="17">
        <v>0</v>
      </c>
      <c r="K23" s="17">
        <v>0</v>
      </c>
      <c r="L23" s="17">
        <v>0</v>
      </c>
      <c r="M23" s="12">
        <v>0</v>
      </c>
      <c r="N23" s="16">
        <v>14097666</v>
      </c>
      <c r="O23" s="17">
        <v>3955996</v>
      </c>
      <c r="P23" s="17">
        <v>130639</v>
      </c>
      <c r="Q23" s="17">
        <v>0</v>
      </c>
      <c r="R23" s="17">
        <v>349986</v>
      </c>
      <c r="S23" s="12">
        <v>18534287</v>
      </c>
      <c r="T23" s="16">
        <v>0</v>
      </c>
      <c r="U23" s="17">
        <v>52685</v>
      </c>
      <c r="V23" s="17">
        <v>144636</v>
      </c>
      <c r="W23" s="17">
        <v>0</v>
      </c>
      <c r="X23" s="17">
        <v>25515</v>
      </c>
      <c r="Y23" s="12">
        <v>222836</v>
      </c>
      <c r="Z23" s="16">
        <v>0</v>
      </c>
      <c r="AA23" s="17">
        <v>0</v>
      </c>
      <c r="AB23" s="17">
        <v>0</v>
      </c>
      <c r="AC23" s="17">
        <v>0</v>
      </c>
      <c r="AD23" s="17">
        <v>0</v>
      </c>
      <c r="AE23" s="12">
        <v>0</v>
      </c>
    </row>
    <row r="24" spans="1:31" x14ac:dyDescent="0.25">
      <c r="A24" s="4" t="s">
        <v>15</v>
      </c>
      <c r="B24" s="92">
        <v>1496759</v>
      </c>
      <c r="C24" s="87">
        <v>124779</v>
      </c>
      <c r="D24" s="87">
        <v>19301</v>
      </c>
      <c r="E24" s="87">
        <v>0</v>
      </c>
      <c r="F24" s="87">
        <v>10364</v>
      </c>
      <c r="G24" s="93">
        <v>1651203</v>
      </c>
      <c r="H24" s="16">
        <v>0</v>
      </c>
      <c r="I24" s="17">
        <v>0</v>
      </c>
      <c r="J24" s="17">
        <v>0</v>
      </c>
      <c r="K24" s="17">
        <v>0</v>
      </c>
      <c r="L24" s="17">
        <v>0</v>
      </c>
      <c r="M24" s="12">
        <v>0</v>
      </c>
      <c r="N24" s="16">
        <v>1493240</v>
      </c>
      <c r="O24" s="17">
        <v>106555</v>
      </c>
      <c r="P24" s="17">
        <v>0</v>
      </c>
      <c r="Q24" s="17">
        <v>0</v>
      </c>
      <c r="R24" s="17">
        <v>0</v>
      </c>
      <c r="S24" s="12">
        <v>1599795</v>
      </c>
      <c r="T24" s="16">
        <v>3519</v>
      </c>
      <c r="U24" s="17">
        <v>18224</v>
      </c>
      <c r="V24" s="17">
        <v>19301</v>
      </c>
      <c r="W24" s="17">
        <v>0</v>
      </c>
      <c r="X24" s="17">
        <v>10364</v>
      </c>
      <c r="Y24" s="12">
        <v>51408</v>
      </c>
      <c r="Z24" s="16">
        <v>0</v>
      </c>
      <c r="AA24" s="17">
        <v>0</v>
      </c>
      <c r="AB24" s="17">
        <v>0</v>
      </c>
      <c r="AC24" s="17">
        <v>0</v>
      </c>
      <c r="AD24" s="17">
        <v>0</v>
      </c>
      <c r="AE24" s="12">
        <v>0</v>
      </c>
    </row>
    <row r="25" spans="1:31" x14ac:dyDescent="0.25">
      <c r="A25" s="4" t="s">
        <v>16</v>
      </c>
      <c r="B25" s="92">
        <v>1985291.4800000002</v>
      </c>
      <c r="C25" s="87">
        <v>272810.89999999997</v>
      </c>
      <c r="D25" s="87">
        <v>52667</v>
      </c>
      <c r="E25" s="87">
        <v>0</v>
      </c>
      <c r="F25" s="87">
        <v>41366.020000000004</v>
      </c>
      <c r="G25" s="93">
        <v>2352135.4000000004</v>
      </c>
      <c r="H25" s="16">
        <v>0</v>
      </c>
      <c r="I25" s="17">
        <v>0</v>
      </c>
      <c r="J25" s="17">
        <v>0</v>
      </c>
      <c r="K25" s="17">
        <v>0</v>
      </c>
      <c r="L25" s="17">
        <v>0</v>
      </c>
      <c r="M25" s="12">
        <v>0</v>
      </c>
      <c r="N25" s="16">
        <v>1585582.2600000002</v>
      </c>
      <c r="O25" s="17">
        <v>75102.679999999993</v>
      </c>
      <c r="P25" s="17">
        <v>12054</v>
      </c>
      <c r="Q25" s="17">
        <v>0</v>
      </c>
      <c r="R25" s="17">
        <v>3762.73</v>
      </c>
      <c r="S25" s="12">
        <v>1676501.6700000002</v>
      </c>
      <c r="T25" s="16">
        <v>1897.92</v>
      </c>
      <c r="U25" s="17">
        <v>52124</v>
      </c>
      <c r="V25" s="17">
        <v>29797</v>
      </c>
      <c r="W25" s="17">
        <v>0</v>
      </c>
      <c r="X25" s="17">
        <v>0</v>
      </c>
      <c r="Y25" s="12">
        <v>83818.92</v>
      </c>
      <c r="Z25" s="16">
        <v>397811.30000000005</v>
      </c>
      <c r="AA25" s="17">
        <v>145584.21999999997</v>
      </c>
      <c r="AB25" s="17">
        <v>10816</v>
      </c>
      <c r="AC25" s="17">
        <v>0</v>
      </c>
      <c r="AD25" s="17">
        <v>37603.29</v>
      </c>
      <c r="AE25" s="12">
        <v>591814.81000000006</v>
      </c>
    </row>
    <row r="26" spans="1:31" x14ac:dyDescent="0.25">
      <c r="A26" s="4" t="s">
        <v>17</v>
      </c>
      <c r="B26" s="92">
        <v>1383687.8</v>
      </c>
      <c r="C26" s="87">
        <v>390957.32</v>
      </c>
      <c r="D26" s="87">
        <v>0</v>
      </c>
      <c r="E26" s="87">
        <v>0</v>
      </c>
      <c r="F26" s="87">
        <v>18046.189999999999</v>
      </c>
      <c r="G26" s="93">
        <v>1792691.31</v>
      </c>
      <c r="H26" s="16">
        <v>0</v>
      </c>
      <c r="I26" s="17">
        <v>0</v>
      </c>
      <c r="J26" s="17">
        <v>0</v>
      </c>
      <c r="K26" s="17">
        <v>0</v>
      </c>
      <c r="L26" s="17">
        <v>0</v>
      </c>
      <c r="M26" s="12">
        <v>0</v>
      </c>
      <c r="N26" s="16">
        <v>1175852.57</v>
      </c>
      <c r="O26" s="17">
        <v>339538.51</v>
      </c>
      <c r="P26" s="17">
        <v>0</v>
      </c>
      <c r="Q26" s="17">
        <v>0</v>
      </c>
      <c r="R26" s="17">
        <v>3148.06</v>
      </c>
      <c r="S26" s="12">
        <v>1518539.1400000001</v>
      </c>
      <c r="T26" s="16">
        <v>2561.1999999999998</v>
      </c>
      <c r="U26" s="17">
        <v>35246.43</v>
      </c>
      <c r="V26" s="17">
        <v>0</v>
      </c>
      <c r="W26" s="17">
        <v>0</v>
      </c>
      <c r="X26" s="17">
        <v>14898.13</v>
      </c>
      <c r="Y26" s="12">
        <v>52705.759999999995</v>
      </c>
      <c r="Z26" s="16">
        <v>205274.03</v>
      </c>
      <c r="AA26" s="17">
        <v>16172.38</v>
      </c>
      <c r="AB26" s="17">
        <v>0</v>
      </c>
      <c r="AC26" s="17">
        <v>0</v>
      </c>
      <c r="AD26" s="17">
        <v>0</v>
      </c>
      <c r="AE26" s="12">
        <v>221446.41</v>
      </c>
    </row>
    <row r="27" spans="1:31" x14ac:dyDescent="0.25">
      <c r="A27" s="4" t="s">
        <v>18</v>
      </c>
      <c r="B27" s="92">
        <v>12116956.060000001</v>
      </c>
      <c r="C27" s="87">
        <v>2077235.0299999998</v>
      </c>
      <c r="D27" s="87">
        <v>1068997</v>
      </c>
      <c r="E27" s="87">
        <v>0</v>
      </c>
      <c r="F27" s="87">
        <v>162255</v>
      </c>
      <c r="G27" s="93">
        <v>15425443.089999998</v>
      </c>
      <c r="H27" s="16">
        <v>0</v>
      </c>
      <c r="I27" s="17">
        <v>0</v>
      </c>
      <c r="J27" s="17">
        <v>0</v>
      </c>
      <c r="K27" s="17">
        <v>0</v>
      </c>
      <c r="L27" s="17">
        <v>0</v>
      </c>
      <c r="M27" s="12">
        <v>0</v>
      </c>
      <c r="N27" s="16">
        <v>11516555.619999999</v>
      </c>
      <c r="O27" s="17">
        <v>1759074.96</v>
      </c>
      <c r="P27" s="17">
        <v>989742</v>
      </c>
      <c r="Q27" s="17">
        <v>0</v>
      </c>
      <c r="R27" s="17">
        <v>16430</v>
      </c>
      <c r="S27" s="12">
        <v>14281802.579999998</v>
      </c>
      <c r="T27" s="16">
        <v>426018.13</v>
      </c>
      <c r="U27" s="17">
        <v>238326.65999999997</v>
      </c>
      <c r="V27" s="17">
        <v>60326</v>
      </c>
      <c r="W27" s="17">
        <v>0</v>
      </c>
      <c r="X27" s="17">
        <v>145825</v>
      </c>
      <c r="Y27" s="12">
        <v>870495.79</v>
      </c>
      <c r="Z27" s="16">
        <v>174382.31</v>
      </c>
      <c r="AA27" s="17">
        <v>79833.41</v>
      </c>
      <c r="AB27" s="17">
        <v>18929</v>
      </c>
      <c r="AC27" s="17">
        <v>0</v>
      </c>
      <c r="AD27" s="17">
        <v>0</v>
      </c>
      <c r="AE27" s="12">
        <v>273144.71999999997</v>
      </c>
    </row>
    <row r="28" spans="1:31" x14ac:dyDescent="0.25">
      <c r="A28" s="4" t="s">
        <v>19</v>
      </c>
      <c r="B28" s="92">
        <v>41789</v>
      </c>
      <c r="C28" s="87">
        <v>866068</v>
      </c>
      <c r="D28" s="87">
        <v>693000</v>
      </c>
      <c r="E28" s="87">
        <v>0</v>
      </c>
      <c r="F28" s="87">
        <v>0</v>
      </c>
      <c r="G28" s="93">
        <v>1600857</v>
      </c>
      <c r="H28" s="16">
        <v>34</v>
      </c>
      <c r="I28" s="17">
        <v>673991</v>
      </c>
      <c r="J28" s="17">
        <v>37063</v>
      </c>
      <c r="K28" s="17">
        <v>0</v>
      </c>
      <c r="L28" s="17">
        <v>0</v>
      </c>
      <c r="M28" s="12">
        <v>711088</v>
      </c>
      <c r="N28" s="16">
        <v>0</v>
      </c>
      <c r="O28" s="17">
        <v>0</v>
      </c>
      <c r="P28" s="17">
        <v>0</v>
      </c>
      <c r="Q28" s="17">
        <v>0</v>
      </c>
      <c r="R28" s="17">
        <v>0</v>
      </c>
      <c r="S28" s="12">
        <v>0</v>
      </c>
      <c r="T28" s="16">
        <v>41755</v>
      </c>
      <c r="U28" s="17">
        <v>192077</v>
      </c>
      <c r="V28" s="17">
        <v>655937</v>
      </c>
      <c r="W28" s="17">
        <v>0</v>
      </c>
      <c r="X28" s="17">
        <v>0</v>
      </c>
      <c r="Y28" s="12">
        <v>889769</v>
      </c>
      <c r="Z28" s="16">
        <v>0</v>
      </c>
      <c r="AA28" s="17">
        <v>0</v>
      </c>
      <c r="AB28" s="17">
        <v>0</v>
      </c>
      <c r="AC28" s="17">
        <v>0</v>
      </c>
      <c r="AD28" s="17">
        <v>0</v>
      </c>
      <c r="AE28" s="12">
        <v>0</v>
      </c>
    </row>
    <row r="29" spans="1:31" x14ac:dyDescent="0.25">
      <c r="A29" s="4" t="s">
        <v>20</v>
      </c>
      <c r="B29" s="92">
        <v>7981707.0630000001</v>
      </c>
      <c r="C29" s="87">
        <v>568151.93599999999</v>
      </c>
      <c r="D29" s="87">
        <v>0</v>
      </c>
      <c r="E29" s="87">
        <v>0</v>
      </c>
      <c r="F29" s="87">
        <v>198611.122</v>
      </c>
      <c r="G29" s="93">
        <v>8748470.1209999993</v>
      </c>
      <c r="H29" s="16">
        <v>0</v>
      </c>
      <c r="I29" s="17">
        <v>0</v>
      </c>
      <c r="J29" s="17">
        <v>0</v>
      </c>
      <c r="K29" s="17">
        <v>0</v>
      </c>
      <c r="L29" s="17">
        <v>0</v>
      </c>
      <c r="M29" s="12">
        <v>0</v>
      </c>
      <c r="N29" s="16">
        <v>7286965.7000000002</v>
      </c>
      <c r="O29" s="17">
        <v>431497.05</v>
      </c>
      <c r="P29" s="17">
        <v>0</v>
      </c>
      <c r="Q29" s="17">
        <v>0</v>
      </c>
      <c r="R29" s="17">
        <v>105460.78</v>
      </c>
      <c r="S29" s="12">
        <v>7823923.5300000003</v>
      </c>
      <c r="T29" s="16">
        <v>0</v>
      </c>
      <c r="U29" s="17">
        <v>62209.82</v>
      </c>
      <c r="V29" s="17">
        <v>0</v>
      </c>
      <c r="W29" s="17">
        <v>0</v>
      </c>
      <c r="X29" s="17">
        <v>6170.82</v>
      </c>
      <c r="Y29" s="12">
        <v>68380.639999999999</v>
      </c>
      <c r="Z29" s="16">
        <v>694741.3629999999</v>
      </c>
      <c r="AA29" s="17">
        <v>74445.066000000006</v>
      </c>
      <c r="AB29" s="17">
        <v>0</v>
      </c>
      <c r="AC29" s="17">
        <v>0</v>
      </c>
      <c r="AD29" s="17">
        <v>86979.521999999997</v>
      </c>
      <c r="AE29" s="12">
        <v>856165.95099999988</v>
      </c>
    </row>
    <row r="30" spans="1:31" x14ac:dyDescent="0.25">
      <c r="A30" s="4" t="s">
        <v>21</v>
      </c>
      <c r="B30" s="92">
        <v>1784982</v>
      </c>
      <c r="C30" s="87">
        <v>444589</v>
      </c>
      <c r="D30" s="87">
        <v>46672</v>
      </c>
      <c r="E30" s="87">
        <v>0</v>
      </c>
      <c r="F30" s="87">
        <v>1671</v>
      </c>
      <c r="G30" s="93">
        <v>2277914</v>
      </c>
      <c r="H30" s="16">
        <v>0</v>
      </c>
      <c r="I30" s="17">
        <v>0</v>
      </c>
      <c r="J30" s="17">
        <v>0</v>
      </c>
      <c r="K30" s="17">
        <v>0</v>
      </c>
      <c r="L30" s="17">
        <v>0</v>
      </c>
      <c r="M30" s="12">
        <v>0</v>
      </c>
      <c r="N30" s="16">
        <v>1768183</v>
      </c>
      <c r="O30" s="17">
        <v>412897</v>
      </c>
      <c r="P30" s="17">
        <v>4286</v>
      </c>
      <c r="Q30" s="17">
        <v>0</v>
      </c>
      <c r="R30" s="17">
        <v>1487</v>
      </c>
      <c r="S30" s="12">
        <v>2186853</v>
      </c>
      <c r="T30" s="16">
        <v>16799</v>
      </c>
      <c r="U30" s="17">
        <v>31692</v>
      </c>
      <c r="V30" s="17">
        <v>42386</v>
      </c>
      <c r="W30" s="17">
        <v>0</v>
      </c>
      <c r="X30" s="17">
        <v>184</v>
      </c>
      <c r="Y30" s="12">
        <v>91061</v>
      </c>
      <c r="Z30" s="16">
        <v>0</v>
      </c>
      <c r="AA30" s="17">
        <v>0</v>
      </c>
      <c r="AB30" s="17">
        <v>0</v>
      </c>
      <c r="AC30" s="17">
        <v>0</v>
      </c>
      <c r="AD30" s="17">
        <v>0</v>
      </c>
      <c r="AE30" s="12">
        <v>0</v>
      </c>
    </row>
    <row r="31" spans="1:31" x14ac:dyDescent="0.25">
      <c r="A31" s="4" t="s">
        <v>22</v>
      </c>
      <c r="B31" s="92">
        <v>19579084</v>
      </c>
      <c r="C31" s="87">
        <v>2761466</v>
      </c>
      <c r="D31" s="87">
        <v>853260</v>
      </c>
      <c r="E31" s="87">
        <v>0</v>
      </c>
      <c r="F31" s="87">
        <v>793710</v>
      </c>
      <c r="G31" s="93">
        <v>23987520</v>
      </c>
      <c r="H31" s="16">
        <v>11413476</v>
      </c>
      <c r="I31" s="17">
        <v>1568484</v>
      </c>
      <c r="J31" s="17">
        <v>543305</v>
      </c>
      <c r="K31" s="17">
        <v>0</v>
      </c>
      <c r="L31" s="17">
        <v>125378</v>
      </c>
      <c r="M31" s="12">
        <v>13650643</v>
      </c>
      <c r="N31" s="16">
        <v>5122312</v>
      </c>
      <c r="O31" s="17">
        <v>574405</v>
      </c>
      <c r="P31" s="17">
        <v>213637</v>
      </c>
      <c r="Q31" s="17">
        <v>0</v>
      </c>
      <c r="R31" s="17">
        <v>86718</v>
      </c>
      <c r="S31" s="12">
        <v>5997072</v>
      </c>
      <c r="T31" s="16">
        <v>1536793</v>
      </c>
      <c r="U31" s="17">
        <v>94736</v>
      </c>
      <c r="V31" s="17">
        <v>96318</v>
      </c>
      <c r="W31" s="17">
        <v>0</v>
      </c>
      <c r="X31" s="17">
        <v>15170</v>
      </c>
      <c r="Y31" s="12">
        <v>1743017</v>
      </c>
      <c r="Z31" s="16">
        <v>1506503</v>
      </c>
      <c r="AA31" s="17">
        <v>523841</v>
      </c>
      <c r="AB31" s="17">
        <v>0</v>
      </c>
      <c r="AC31" s="17">
        <v>0</v>
      </c>
      <c r="AD31" s="17">
        <v>566444</v>
      </c>
      <c r="AE31" s="12">
        <v>2596788</v>
      </c>
    </row>
    <row r="32" spans="1:31" x14ac:dyDescent="0.25">
      <c r="A32" s="4" t="s">
        <v>23</v>
      </c>
      <c r="B32" s="92">
        <v>1712239</v>
      </c>
      <c r="C32" s="87">
        <v>313926</v>
      </c>
      <c r="D32" s="87">
        <v>0</v>
      </c>
      <c r="E32" s="87">
        <v>0</v>
      </c>
      <c r="F32" s="87">
        <v>148659</v>
      </c>
      <c r="G32" s="93">
        <v>2174824</v>
      </c>
      <c r="H32" s="16">
        <v>0</v>
      </c>
      <c r="I32" s="17">
        <v>0</v>
      </c>
      <c r="J32" s="17">
        <v>0</v>
      </c>
      <c r="K32" s="17">
        <v>0</v>
      </c>
      <c r="L32" s="17">
        <v>0</v>
      </c>
      <c r="M32" s="12">
        <v>0</v>
      </c>
      <c r="N32" s="16">
        <v>1709731</v>
      </c>
      <c r="O32" s="17">
        <v>271214</v>
      </c>
      <c r="P32" s="17">
        <v>0</v>
      </c>
      <c r="Q32" s="17">
        <v>0</v>
      </c>
      <c r="R32" s="17">
        <v>91076</v>
      </c>
      <c r="S32" s="12">
        <v>2072021</v>
      </c>
      <c r="T32" s="16">
        <v>2508</v>
      </c>
      <c r="U32" s="17">
        <v>42712</v>
      </c>
      <c r="V32" s="17">
        <v>0</v>
      </c>
      <c r="W32" s="17">
        <v>0</v>
      </c>
      <c r="X32" s="17">
        <v>57583</v>
      </c>
      <c r="Y32" s="12">
        <v>102803</v>
      </c>
      <c r="Z32" s="16">
        <v>0</v>
      </c>
      <c r="AA32" s="17">
        <v>0</v>
      </c>
      <c r="AB32" s="17">
        <v>0</v>
      </c>
      <c r="AC32" s="17">
        <v>0</v>
      </c>
      <c r="AD32" s="17">
        <v>0</v>
      </c>
      <c r="AE32" s="12">
        <v>0</v>
      </c>
    </row>
    <row r="33" spans="1:31" x14ac:dyDescent="0.25">
      <c r="A33" s="4" t="s">
        <v>24</v>
      </c>
      <c r="B33" s="92">
        <v>1155000</v>
      </c>
      <c r="C33" s="87">
        <v>406000</v>
      </c>
      <c r="D33" s="87">
        <v>42000</v>
      </c>
      <c r="E33" s="87">
        <v>0</v>
      </c>
      <c r="F33" s="87">
        <v>2000</v>
      </c>
      <c r="G33" s="93">
        <v>1605000</v>
      </c>
      <c r="H33" s="16">
        <v>0</v>
      </c>
      <c r="I33" s="17">
        <v>0</v>
      </c>
      <c r="J33" s="17">
        <v>0</v>
      </c>
      <c r="K33" s="17">
        <v>0</v>
      </c>
      <c r="L33" s="17">
        <v>0</v>
      </c>
      <c r="M33" s="12">
        <v>0</v>
      </c>
      <c r="N33" s="16">
        <v>1139000</v>
      </c>
      <c r="O33" s="17">
        <v>382000</v>
      </c>
      <c r="P33" s="17">
        <v>42000</v>
      </c>
      <c r="Q33" s="17">
        <v>0</v>
      </c>
      <c r="R33" s="17">
        <v>2000</v>
      </c>
      <c r="S33" s="12">
        <v>1565000</v>
      </c>
      <c r="T33" s="16">
        <v>0</v>
      </c>
      <c r="U33" s="17">
        <v>0</v>
      </c>
      <c r="V33" s="17">
        <v>0</v>
      </c>
      <c r="W33" s="17">
        <v>0</v>
      </c>
      <c r="X33" s="17">
        <v>0</v>
      </c>
      <c r="Y33" s="12">
        <v>0</v>
      </c>
      <c r="Z33" s="16">
        <v>16000</v>
      </c>
      <c r="AA33" s="17">
        <v>24000</v>
      </c>
      <c r="AB33" s="17">
        <v>0</v>
      </c>
      <c r="AC33" s="17">
        <v>0</v>
      </c>
      <c r="AD33" s="17">
        <v>0</v>
      </c>
      <c r="AE33" s="12">
        <v>40000</v>
      </c>
    </row>
    <row r="34" spans="1:31" ht="13.2" customHeight="1" x14ac:dyDescent="0.25">
      <c r="A34" s="4" t="s">
        <v>25</v>
      </c>
      <c r="B34" s="92">
        <v>5691965.2200000007</v>
      </c>
      <c r="C34" s="87">
        <v>1212812.1599999999</v>
      </c>
      <c r="D34" s="87">
        <v>207386.28</v>
      </c>
      <c r="E34" s="87">
        <v>-1131.3699999999999</v>
      </c>
      <c r="F34" s="87">
        <v>33000</v>
      </c>
      <c r="G34" s="93">
        <v>7144032.2899999991</v>
      </c>
      <c r="H34" s="16">
        <v>0</v>
      </c>
      <c r="I34" s="17">
        <v>0</v>
      </c>
      <c r="J34" s="17">
        <v>0</v>
      </c>
      <c r="K34" s="17">
        <v>0</v>
      </c>
      <c r="L34" s="17">
        <v>0</v>
      </c>
      <c r="M34" s="12">
        <v>0</v>
      </c>
      <c r="N34" s="16">
        <v>4955746.57</v>
      </c>
      <c r="O34" s="17">
        <v>656221.27</v>
      </c>
      <c r="P34" s="17">
        <v>156694.72</v>
      </c>
      <c r="Q34" s="17">
        <v>-1459.37</v>
      </c>
      <c r="R34" s="17">
        <v>33000</v>
      </c>
      <c r="S34" s="12">
        <v>5800203.1899999995</v>
      </c>
      <c r="T34" s="16">
        <v>736218.65</v>
      </c>
      <c r="U34" s="17">
        <v>556454.47</v>
      </c>
      <c r="V34" s="17">
        <v>50691.56</v>
      </c>
      <c r="W34" s="17">
        <v>0</v>
      </c>
      <c r="X34" s="17">
        <v>0</v>
      </c>
      <c r="Y34" s="12">
        <v>1343364.6800000002</v>
      </c>
      <c r="Z34" s="16">
        <v>0</v>
      </c>
      <c r="AA34" s="17">
        <v>136.41999999999999</v>
      </c>
      <c r="AB34" s="17">
        <v>0</v>
      </c>
      <c r="AC34" s="17">
        <v>328</v>
      </c>
      <c r="AD34" s="17">
        <v>0</v>
      </c>
      <c r="AE34" s="12">
        <v>464.41999999999996</v>
      </c>
    </row>
    <row r="35" spans="1:31" x14ac:dyDescent="0.25">
      <c r="A35" s="4" t="s">
        <v>26</v>
      </c>
      <c r="B35" s="92">
        <v>13134715</v>
      </c>
      <c r="C35" s="87">
        <v>2502781</v>
      </c>
      <c r="D35" s="87">
        <v>314031</v>
      </c>
      <c r="E35" s="87">
        <v>0</v>
      </c>
      <c r="F35" s="87">
        <v>461042</v>
      </c>
      <c r="G35" s="93">
        <v>16412569</v>
      </c>
      <c r="H35" s="16">
        <v>0</v>
      </c>
      <c r="I35" s="17">
        <v>0</v>
      </c>
      <c r="J35" s="17">
        <v>0</v>
      </c>
      <c r="K35" s="17">
        <v>0</v>
      </c>
      <c r="L35" s="17">
        <v>0</v>
      </c>
      <c r="M35" s="12">
        <v>0</v>
      </c>
      <c r="N35" s="16">
        <v>12424732</v>
      </c>
      <c r="O35" s="17">
        <v>2316448</v>
      </c>
      <c r="P35" s="17">
        <v>197221</v>
      </c>
      <c r="Q35" s="17">
        <v>0</v>
      </c>
      <c r="R35" s="17">
        <v>403136</v>
      </c>
      <c r="S35" s="12">
        <v>15341537</v>
      </c>
      <c r="T35" s="16">
        <v>116086</v>
      </c>
      <c r="U35" s="17">
        <v>96833</v>
      </c>
      <c r="V35" s="17">
        <v>57934</v>
      </c>
      <c r="W35" s="17">
        <v>0</v>
      </c>
      <c r="X35" s="17">
        <v>38034</v>
      </c>
      <c r="Y35" s="12">
        <v>308887</v>
      </c>
      <c r="Z35" s="16">
        <v>593897</v>
      </c>
      <c r="AA35" s="17">
        <v>89500</v>
      </c>
      <c r="AB35" s="17">
        <v>58876</v>
      </c>
      <c r="AC35" s="17">
        <v>0</v>
      </c>
      <c r="AD35" s="17">
        <v>19872</v>
      </c>
      <c r="AE35" s="12">
        <v>762145</v>
      </c>
    </row>
    <row r="36" spans="1:31" x14ac:dyDescent="0.25">
      <c r="A36" s="4" t="s">
        <v>27</v>
      </c>
      <c r="B36" s="92">
        <v>14586857.84</v>
      </c>
      <c r="C36" s="87">
        <v>3625540.0500000003</v>
      </c>
      <c r="D36" s="87">
        <v>219866.56999999998</v>
      </c>
      <c r="E36" s="87">
        <v>0</v>
      </c>
      <c r="F36" s="87">
        <v>225822.37</v>
      </c>
      <c r="G36" s="93">
        <v>18658086.829999998</v>
      </c>
      <c r="H36" s="16">
        <v>0</v>
      </c>
      <c r="I36" s="17">
        <v>0</v>
      </c>
      <c r="J36" s="17">
        <v>0</v>
      </c>
      <c r="K36" s="17">
        <v>0</v>
      </c>
      <c r="L36" s="17">
        <v>0</v>
      </c>
      <c r="M36" s="12">
        <v>0</v>
      </c>
      <c r="N36" s="16">
        <v>11769108.6</v>
      </c>
      <c r="O36" s="17">
        <v>2455419.16</v>
      </c>
      <c r="P36" s="17">
        <v>14549.86</v>
      </c>
      <c r="Q36" s="17">
        <v>0</v>
      </c>
      <c r="R36" s="17">
        <v>1075032.25</v>
      </c>
      <c r="S36" s="12">
        <v>15314109.869999999</v>
      </c>
      <c r="T36" s="16">
        <v>23274.58</v>
      </c>
      <c r="U36" s="17">
        <v>121951.5</v>
      </c>
      <c r="V36" s="17">
        <v>205316.37</v>
      </c>
      <c r="W36" s="17">
        <v>0</v>
      </c>
      <c r="X36" s="17">
        <v>17988.759999999998</v>
      </c>
      <c r="Y36" s="12">
        <v>368531.21</v>
      </c>
      <c r="Z36" s="16">
        <v>2794474.66</v>
      </c>
      <c r="AA36" s="17">
        <v>1048169.39</v>
      </c>
      <c r="AB36" s="17">
        <v>0.34</v>
      </c>
      <c r="AC36" s="17">
        <v>0</v>
      </c>
      <c r="AD36" s="17">
        <v>-867198.64</v>
      </c>
      <c r="AE36" s="12">
        <v>2975445.75</v>
      </c>
    </row>
    <row r="37" spans="1:31" x14ac:dyDescent="0.25">
      <c r="A37" s="4" t="s">
        <v>28</v>
      </c>
      <c r="B37" s="92">
        <v>1947310</v>
      </c>
      <c r="C37" s="87">
        <v>2295705</v>
      </c>
      <c r="D37" s="87">
        <v>0</v>
      </c>
      <c r="E37" s="87">
        <v>0</v>
      </c>
      <c r="F37" s="87">
        <v>0</v>
      </c>
      <c r="G37" s="93">
        <v>4243015</v>
      </c>
      <c r="H37" s="16">
        <v>0</v>
      </c>
      <c r="I37" s="17">
        <v>0</v>
      </c>
      <c r="J37" s="17">
        <v>0</v>
      </c>
      <c r="K37" s="17">
        <v>0</v>
      </c>
      <c r="L37" s="17">
        <v>0</v>
      </c>
      <c r="M37" s="12">
        <v>0</v>
      </c>
      <c r="N37" s="16">
        <v>1926862</v>
      </c>
      <c r="O37" s="17">
        <v>2249637</v>
      </c>
      <c r="P37" s="17">
        <v>0</v>
      </c>
      <c r="Q37" s="17">
        <v>0</v>
      </c>
      <c r="R37" s="17">
        <v>0</v>
      </c>
      <c r="S37" s="12">
        <v>4176499</v>
      </c>
      <c r="T37" s="16">
        <v>20448</v>
      </c>
      <c r="U37" s="17">
        <v>46068</v>
      </c>
      <c r="V37" s="17">
        <v>0</v>
      </c>
      <c r="W37" s="17">
        <v>0</v>
      </c>
      <c r="X37" s="17">
        <v>0</v>
      </c>
      <c r="Y37" s="12">
        <v>66516</v>
      </c>
      <c r="Z37" s="16">
        <v>0</v>
      </c>
      <c r="AA37" s="17">
        <v>0</v>
      </c>
      <c r="AB37" s="17">
        <v>0</v>
      </c>
      <c r="AC37" s="17">
        <v>0</v>
      </c>
      <c r="AD37" s="17">
        <v>0</v>
      </c>
      <c r="AE37" s="12">
        <v>0</v>
      </c>
    </row>
    <row r="38" spans="1:31" x14ac:dyDescent="0.25">
      <c r="A38" s="4" t="s">
        <v>29</v>
      </c>
      <c r="B38" s="92">
        <v>1678402</v>
      </c>
      <c r="C38" s="87">
        <v>331472</v>
      </c>
      <c r="D38" s="87">
        <v>0</v>
      </c>
      <c r="E38" s="87">
        <v>0</v>
      </c>
      <c r="F38" s="87">
        <v>4941</v>
      </c>
      <c r="G38" s="93">
        <v>2014815</v>
      </c>
      <c r="H38" s="16">
        <v>1562463</v>
      </c>
      <c r="I38" s="17">
        <v>250330</v>
      </c>
      <c r="J38" s="17">
        <v>0</v>
      </c>
      <c r="K38" s="17">
        <v>0</v>
      </c>
      <c r="L38" s="17">
        <v>0</v>
      </c>
      <c r="M38" s="12">
        <v>1812793</v>
      </c>
      <c r="N38" s="16">
        <v>0</v>
      </c>
      <c r="O38" s="17">
        <v>59468</v>
      </c>
      <c r="P38" s="17">
        <v>0</v>
      </c>
      <c r="Q38" s="17">
        <v>0</v>
      </c>
      <c r="R38" s="17">
        <v>4941</v>
      </c>
      <c r="S38" s="12">
        <v>64409</v>
      </c>
      <c r="T38" s="16">
        <v>0</v>
      </c>
      <c r="U38" s="17">
        <v>0</v>
      </c>
      <c r="V38" s="17">
        <v>0</v>
      </c>
      <c r="W38" s="17">
        <v>0</v>
      </c>
      <c r="X38" s="17">
        <v>0</v>
      </c>
      <c r="Y38" s="12">
        <v>0</v>
      </c>
      <c r="Z38" s="16">
        <v>115939</v>
      </c>
      <c r="AA38" s="17">
        <v>21674</v>
      </c>
      <c r="AB38" s="17">
        <v>0</v>
      </c>
      <c r="AC38" s="17">
        <v>0</v>
      </c>
      <c r="AD38" s="17">
        <v>0</v>
      </c>
      <c r="AE38" s="12">
        <v>137613</v>
      </c>
    </row>
    <row r="39" spans="1:31" x14ac:dyDescent="0.25">
      <c r="A39" s="4" t="s">
        <v>30</v>
      </c>
      <c r="B39" s="92">
        <v>706125</v>
      </c>
      <c r="C39" s="87">
        <v>99099</v>
      </c>
      <c r="D39" s="87">
        <v>12042</v>
      </c>
      <c r="E39" s="87">
        <v>0</v>
      </c>
      <c r="F39" s="87">
        <v>7791</v>
      </c>
      <c r="G39" s="93">
        <v>825057</v>
      </c>
      <c r="H39" s="16">
        <v>0</v>
      </c>
      <c r="I39" s="17">
        <v>0</v>
      </c>
      <c r="J39" s="17">
        <v>0</v>
      </c>
      <c r="K39" s="17">
        <v>0</v>
      </c>
      <c r="L39" s="17">
        <v>0</v>
      </c>
      <c r="M39" s="12">
        <v>0</v>
      </c>
      <c r="N39" s="16">
        <v>702477</v>
      </c>
      <c r="O39" s="17">
        <v>91933</v>
      </c>
      <c r="P39" s="17">
        <v>12042</v>
      </c>
      <c r="Q39" s="17">
        <v>0</v>
      </c>
      <c r="R39" s="17">
        <v>7791</v>
      </c>
      <c r="S39" s="12">
        <v>814243</v>
      </c>
      <c r="T39" s="16">
        <v>3648</v>
      </c>
      <c r="U39" s="17">
        <v>7166</v>
      </c>
      <c r="V39" s="17">
        <v>0</v>
      </c>
      <c r="W39" s="17">
        <v>0</v>
      </c>
      <c r="X39" s="17">
        <v>0</v>
      </c>
      <c r="Y39" s="12">
        <v>10814</v>
      </c>
      <c r="Z39" s="16">
        <v>0</v>
      </c>
      <c r="AA39" s="17">
        <v>0</v>
      </c>
      <c r="AB39" s="17">
        <v>0</v>
      </c>
      <c r="AC39" s="17">
        <v>0</v>
      </c>
      <c r="AD39" s="17">
        <v>0</v>
      </c>
      <c r="AE39" s="12">
        <v>0</v>
      </c>
    </row>
    <row r="40" spans="1:31" x14ac:dyDescent="0.25">
      <c r="A40" s="4" t="s">
        <v>31</v>
      </c>
      <c r="B40" s="92">
        <v>7851280</v>
      </c>
      <c r="C40" s="87">
        <v>3305732</v>
      </c>
      <c r="D40" s="87">
        <v>372101</v>
      </c>
      <c r="E40" s="87">
        <v>0</v>
      </c>
      <c r="F40" s="87">
        <v>3777</v>
      </c>
      <c r="G40" s="93">
        <v>11532890</v>
      </c>
      <c r="H40" s="16">
        <v>0</v>
      </c>
      <c r="I40" s="17">
        <v>21693</v>
      </c>
      <c r="J40" s="17">
        <v>0</v>
      </c>
      <c r="K40" s="17">
        <v>0</v>
      </c>
      <c r="L40" s="17">
        <v>0</v>
      </c>
      <c r="M40" s="12">
        <v>21693</v>
      </c>
      <c r="N40" s="16">
        <v>7851280</v>
      </c>
      <c r="O40" s="17">
        <v>3284039</v>
      </c>
      <c r="P40" s="17">
        <v>372101</v>
      </c>
      <c r="Q40" s="17">
        <v>0</v>
      </c>
      <c r="R40" s="17">
        <v>3777</v>
      </c>
      <c r="S40" s="12">
        <v>11511197</v>
      </c>
      <c r="T40" s="16">
        <v>0</v>
      </c>
      <c r="U40" s="17">
        <v>0</v>
      </c>
      <c r="V40" s="17">
        <v>0</v>
      </c>
      <c r="W40" s="17">
        <v>0</v>
      </c>
      <c r="X40" s="17">
        <v>0</v>
      </c>
      <c r="Y40" s="12">
        <v>0</v>
      </c>
      <c r="Z40" s="16">
        <v>0</v>
      </c>
      <c r="AA40" s="17">
        <v>0</v>
      </c>
      <c r="AB40" s="17">
        <v>0</v>
      </c>
      <c r="AC40" s="17">
        <v>0</v>
      </c>
      <c r="AD40" s="17">
        <v>0</v>
      </c>
      <c r="AE40" s="12">
        <v>0</v>
      </c>
    </row>
    <row r="41" spans="1:31" x14ac:dyDescent="0.25">
      <c r="A41" s="4" t="s">
        <v>32</v>
      </c>
      <c r="B41" s="92">
        <v>2427302.52</v>
      </c>
      <c r="C41" s="87">
        <v>269881.20999999996</v>
      </c>
      <c r="D41" s="87">
        <v>13194.65</v>
      </c>
      <c r="E41" s="87">
        <v>7394</v>
      </c>
      <c r="F41" s="87">
        <v>142915.07</v>
      </c>
      <c r="G41" s="93">
        <v>2860687.45</v>
      </c>
      <c r="H41" s="16">
        <v>0</v>
      </c>
      <c r="I41" s="17">
        <v>0</v>
      </c>
      <c r="J41" s="17">
        <v>0</v>
      </c>
      <c r="K41" s="17">
        <v>0</v>
      </c>
      <c r="L41" s="17">
        <v>0</v>
      </c>
      <c r="M41" s="12">
        <v>0</v>
      </c>
      <c r="N41" s="16">
        <v>1727127.28</v>
      </c>
      <c r="O41" s="17">
        <v>261122.21999999997</v>
      </c>
      <c r="P41" s="17">
        <v>1971.65</v>
      </c>
      <c r="Q41" s="17">
        <v>7394</v>
      </c>
      <c r="R41" s="17">
        <v>131468.85</v>
      </c>
      <c r="S41" s="12">
        <v>2129084</v>
      </c>
      <c r="T41" s="16">
        <v>1990.24</v>
      </c>
      <c r="U41" s="17">
        <v>8758.99</v>
      </c>
      <c r="V41" s="17">
        <v>10882</v>
      </c>
      <c r="W41" s="17">
        <v>0</v>
      </c>
      <c r="X41" s="17">
        <v>8256.2200000000012</v>
      </c>
      <c r="Y41" s="12">
        <v>29887.45</v>
      </c>
      <c r="Z41" s="16">
        <v>698185</v>
      </c>
      <c r="AA41" s="17">
        <v>0</v>
      </c>
      <c r="AB41" s="17">
        <v>341</v>
      </c>
      <c r="AC41" s="17">
        <v>0</v>
      </c>
      <c r="AD41" s="17">
        <v>3190</v>
      </c>
      <c r="AE41" s="12">
        <v>701716</v>
      </c>
    </row>
    <row r="42" spans="1:31" x14ac:dyDescent="0.25">
      <c r="A42" s="4" t="s">
        <v>33</v>
      </c>
      <c r="B42" s="92">
        <v>9674625.6363854408</v>
      </c>
      <c r="C42" s="87">
        <v>1775229.9613358511</v>
      </c>
      <c r="D42" s="87">
        <v>69224.044625008159</v>
      </c>
      <c r="E42" s="87">
        <v>0</v>
      </c>
      <c r="F42" s="87">
        <v>15987.675206728403</v>
      </c>
      <c r="G42" s="93">
        <v>11535067.317553028</v>
      </c>
      <c r="H42" s="16">
        <v>0</v>
      </c>
      <c r="I42" s="17">
        <v>0</v>
      </c>
      <c r="J42" s="17">
        <v>0</v>
      </c>
      <c r="K42" s="17">
        <v>0</v>
      </c>
      <c r="L42" s="17">
        <v>0</v>
      </c>
      <c r="M42" s="12">
        <v>0</v>
      </c>
      <c r="N42" s="16">
        <v>7664690.495722644</v>
      </c>
      <c r="O42" s="17">
        <v>1395175.4643245616</v>
      </c>
      <c r="P42" s="17">
        <v>62803.634749789664</v>
      </c>
      <c r="Q42" s="17">
        <v>0</v>
      </c>
      <c r="R42" s="17">
        <v>13959.630346971007</v>
      </c>
      <c r="S42" s="12">
        <v>9136629.2251439653</v>
      </c>
      <c r="T42" s="16">
        <v>29016.905517452546</v>
      </c>
      <c r="U42" s="17">
        <v>230971.35270166452</v>
      </c>
      <c r="V42" s="17">
        <v>0</v>
      </c>
      <c r="W42" s="17">
        <v>0</v>
      </c>
      <c r="X42" s="17">
        <v>6.4822134387351777</v>
      </c>
      <c r="Y42" s="12">
        <v>259994.74043255579</v>
      </c>
      <c r="Z42" s="16">
        <v>1980918.2351453435</v>
      </c>
      <c r="AA42" s="17">
        <v>149083.14430962497</v>
      </c>
      <c r="AB42" s="17">
        <v>6420.4098752184946</v>
      </c>
      <c r="AC42" s="17">
        <v>0</v>
      </c>
      <c r="AD42" s="17">
        <v>2021.5626463186595</v>
      </c>
      <c r="AE42" s="12">
        <v>2138443.3519765055</v>
      </c>
    </row>
    <row r="43" spans="1:31" x14ac:dyDescent="0.25">
      <c r="A43" s="4" t="s">
        <v>34</v>
      </c>
      <c r="B43" s="92">
        <v>1454277</v>
      </c>
      <c r="C43" s="87">
        <v>231649</v>
      </c>
      <c r="D43" s="87">
        <v>0</v>
      </c>
      <c r="E43" s="87">
        <v>0</v>
      </c>
      <c r="F43" s="87">
        <v>5479</v>
      </c>
      <c r="G43" s="93">
        <v>1691405</v>
      </c>
      <c r="H43" s="16">
        <v>0</v>
      </c>
      <c r="I43" s="17">
        <v>0</v>
      </c>
      <c r="J43" s="17">
        <v>0</v>
      </c>
      <c r="K43" s="17">
        <v>0</v>
      </c>
      <c r="L43" s="17">
        <v>0</v>
      </c>
      <c r="M43" s="12">
        <v>0</v>
      </c>
      <c r="N43" s="16">
        <v>1320448</v>
      </c>
      <c r="O43" s="17">
        <v>225265</v>
      </c>
      <c r="P43" s="17">
        <v>0</v>
      </c>
      <c r="Q43" s="17">
        <v>0</v>
      </c>
      <c r="R43" s="17">
        <v>4428</v>
      </c>
      <c r="S43" s="12">
        <v>1550141</v>
      </c>
      <c r="T43" s="16">
        <v>0</v>
      </c>
      <c r="U43" s="17">
        <v>3194</v>
      </c>
      <c r="V43" s="17">
        <v>0</v>
      </c>
      <c r="W43" s="17">
        <v>0</v>
      </c>
      <c r="X43" s="17">
        <v>687</v>
      </c>
      <c r="Y43" s="12">
        <v>3881</v>
      </c>
      <c r="Z43" s="16">
        <v>133829</v>
      </c>
      <c r="AA43" s="17">
        <v>3190</v>
      </c>
      <c r="AB43" s="17">
        <v>0</v>
      </c>
      <c r="AC43" s="17">
        <v>0</v>
      </c>
      <c r="AD43" s="17">
        <v>364</v>
      </c>
      <c r="AE43" s="12">
        <v>137383</v>
      </c>
    </row>
    <row r="44" spans="1:31" x14ac:dyDescent="0.25">
      <c r="A44" s="4" t="s">
        <v>35</v>
      </c>
      <c r="B44" s="92">
        <v>14770215</v>
      </c>
      <c r="C44" s="87">
        <v>8180769</v>
      </c>
      <c r="D44" s="87">
        <v>1259697</v>
      </c>
      <c r="E44" s="87">
        <v>0</v>
      </c>
      <c r="F44" s="87">
        <v>0</v>
      </c>
      <c r="G44" s="93">
        <v>24210681</v>
      </c>
      <c r="H44" s="16">
        <v>0</v>
      </c>
      <c r="I44" s="17">
        <v>42285</v>
      </c>
      <c r="J44" s="17">
        <v>1224705</v>
      </c>
      <c r="K44" s="17">
        <v>0</v>
      </c>
      <c r="L44" s="17">
        <v>0</v>
      </c>
      <c r="M44" s="12">
        <v>1266990</v>
      </c>
      <c r="N44" s="16">
        <v>14770215</v>
      </c>
      <c r="O44" s="17">
        <v>7811169</v>
      </c>
      <c r="P44" s="17">
        <v>34992</v>
      </c>
      <c r="Q44" s="17">
        <v>0</v>
      </c>
      <c r="R44" s="17">
        <v>0</v>
      </c>
      <c r="S44" s="12">
        <v>22616376</v>
      </c>
      <c r="T44" s="16">
        <v>0</v>
      </c>
      <c r="U44" s="17">
        <v>0</v>
      </c>
      <c r="V44" s="17">
        <v>0</v>
      </c>
      <c r="W44" s="17">
        <v>0</v>
      </c>
      <c r="X44" s="17">
        <v>0</v>
      </c>
      <c r="Y44" s="12">
        <v>0</v>
      </c>
      <c r="Z44" s="16">
        <v>0</v>
      </c>
      <c r="AA44" s="17">
        <v>327315</v>
      </c>
      <c r="AB44" s="17">
        <v>0</v>
      </c>
      <c r="AC44" s="17">
        <v>0</v>
      </c>
      <c r="AD44" s="17">
        <v>0</v>
      </c>
      <c r="AE44" s="12">
        <v>327315</v>
      </c>
    </row>
    <row r="45" spans="1:31" x14ac:dyDescent="0.25">
      <c r="A45" s="4" t="s">
        <v>36</v>
      </c>
      <c r="B45" s="92">
        <v>7344441</v>
      </c>
      <c r="C45" s="87">
        <v>1917864</v>
      </c>
      <c r="D45" s="87">
        <v>356840</v>
      </c>
      <c r="E45" s="87">
        <v>0</v>
      </c>
      <c r="F45" s="87">
        <v>20406</v>
      </c>
      <c r="G45" s="93">
        <v>9639551</v>
      </c>
      <c r="H45" s="16">
        <v>0</v>
      </c>
      <c r="I45" s="17">
        <v>0</v>
      </c>
      <c r="J45" s="17">
        <v>0</v>
      </c>
      <c r="K45" s="17">
        <v>0</v>
      </c>
      <c r="L45" s="17">
        <v>0</v>
      </c>
      <c r="M45" s="12">
        <v>0</v>
      </c>
      <c r="N45" s="16">
        <v>6165462</v>
      </c>
      <c r="O45" s="17">
        <v>1373671</v>
      </c>
      <c r="P45" s="17">
        <v>234572</v>
      </c>
      <c r="Q45" s="17">
        <v>0</v>
      </c>
      <c r="R45" s="17">
        <v>0</v>
      </c>
      <c r="S45" s="12">
        <v>7773705</v>
      </c>
      <c r="T45" s="16">
        <v>716973</v>
      </c>
      <c r="U45" s="17">
        <v>388969</v>
      </c>
      <c r="V45" s="17">
        <v>111661</v>
      </c>
      <c r="W45" s="17">
        <v>0</v>
      </c>
      <c r="X45" s="17">
        <v>20406</v>
      </c>
      <c r="Y45" s="12">
        <v>1238009</v>
      </c>
      <c r="Z45" s="16">
        <v>462006</v>
      </c>
      <c r="AA45" s="17">
        <v>155224</v>
      </c>
      <c r="AB45" s="17">
        <v>10607</v>
      </c>
      <c r="AC45" s="17">
        <v>0</v>
      </c>
      <c r="AD45" s="17">
        <v>0</v>
      </c>
      <c r="AE45" s="12">
        <v>627837</v>
      </c>
    </row>
    <row r="46" spans="1:31" x14ac:dyDescent="0.25">
      <c r="A46" s="4" t="s">
        <v>37</v>
      </c>
      <c r="B46" s="92">
        <v>5904757.5100000007</v>
      </c>
      <c r="C46" s="87">
        <v>1191156.92</v>
      </c>
      <c r="D46" s="87">
        <v>120295.22</v>
      </c>
      <c r="E46" s="87">
        <v>0</v>
      </c>
      <c r="F46" s="87">
        <v>2100</v>
      </c>
      <c r="G46" s="93">
        <v>7218309.6500000004</v>
      </c>
      <c r="H46" s="16">
        <v>0</v>
      </c>
      <c r="I46" s="17">
        <v>0</v>
      </c>
      <c r="J46" s="17">
        <v>0</v>
      </c>
      <c r="K46" s="17">
        <v>0</v>
      </c>
      <c r="L46" s="17">
        <v>0</v>
      </c>
      <c r="M46" s="12">
        <v>0</v>
      </c>
      <c r="N46" s="16">
        <v>5884683.7800000003</v>
      </c>
      <c r="O46" s="17">
        <v>1063673.71</v>
      </c>
      <c r="P46" s="17">
        <v>55885.42</v>
      </c>
      <c r="Q46" s="17">
        <v>0</v>
      </c>
      <c r="R46" s="17">
        <v>2100</v>
      </c>
      <c r="S46" s="12">
        <v>7006342.9100000001</v>
      </c>
      <c r="T46" s="16">
        <v>20073.73</v>
      </c>
      <c r="U46" s="17">
        <v>127483.21</v>
      </c>
      <c r="V46" s="17">
        <v>64409.8</v>
      </c>
      <c r="W46" s="17">
        <v>0</v>
      </c>
      <c r="X46" s="17">
        <v>0</v>
      </c>
      <c r="Y46" s="12">
        <v>211966.74</v>
      </c>
      <c r="Z46" s="16">
        <v>0</v>
      </c>
      <c r="AA46" s="17">
        <v>0</v>
      </c>
      <c r="AB46" s="17">
        <v>0</v>
      </c>
      <c r="AC46" s="17">
        <v>0</v>
      </c>
      <c r="AD46" s="17">
        <v>0</v>
      </c>
      <c r="AE46" s="12">
        <v>0</v>
      </c>
    </row>
    <row r="47" spans="1:31" x14ac:dyDescent="0.25">
      <c r="A47" s="4" t="s">
        <v>38</v>
      </c>
      <c r="B47" s="92">
        <v>1677401.0699999996</v>
      </c>
      <c r="C47" s="87">
        <v>398325.09</v>
      </c>
      <c r="D47" s="87">
        <v>6992</v>
      </c>
      <c r="E47" s="87">
        <v>0</v>
      </c>
      <c r="F47" s="87">
        <v>0</v>
      </c>
      <c r="G47" s="93">
        <v>2082718.1599999997</v>
      </c>
      <c r="H47" s="16">
        <v>0</v>
      </c>
      <c r="I47" s="17">
        <v>0</v>
      </c>
      <c r="J47" s="17">
        <v>0</v>
      </c>
      <c r="K47" s="17">
        <v>0</v>
      </c>
      <c r="L47" s="17">
        <v>0</v>
      </c>
      <c r="M47" s="12">
        <v>0</v>
      </c>
      <c r="N47" s="16">
        <v>1674791.1799999997</v>
      </c>
      <c r="O47" s="17">
        <v>365723.19</v>
      </c>
      <c r="P47" s="17">
        <v>0</v>
      </c>
      <c r="Q47" s="17">
        <v>0</v>
      </c>
      <c r="R47" s="17">
        <v>0</v>
      </c>
      <c r="S47" s="12">
        <v>2040514.3699999996</v>
      </c>
      <c r="T47" s="16">
        <v>2609.89</v>
      </c>
      <c r="U47" s="17">
        <v>32601.9</v>
      </c>
      <c r="V47" s="17">
        <v>6992</v>
      </c>
      <c r="W47" s="17">
        <v>0</v>
      </c>
      <c r="X47" s="17">
        <v>0</v>
      </c>
      <c r="Y47" s="12">
        <v>42203.79</v>
      </c>
      <c r="Z47" s="16">
        <v>0</v>
      </c>
      <c r="AA47" s="17">
        <v>0</v>
      </c>
      <c r="AB47" s="17">
        <v>0</v>
      </c>
      <c r="AC47" s="17">
        <v>0</v>
      </c>
      <c r="AD47" s="17">
        <v>0</v>
      </c>
      <c r="AE47" s="12">
        <v>0</v>
      </c>
    </row>
    <row r="48" spans="1:31" x14ac:dyDescent="0.25">
      <c r="A48" s="4" t="s">
        <v>39</v>
      </c>
      <c r="B48" s="92">
        <v>2396849.5</v>
      </c>
      <c r="C48" s="87">
        <v>514901.2</v>
      </c>
      <c r="D48" s="87">
        <v>0</v>
      </c>
      <c r="E48" s="87">
        <v>0</v>
      </c>
      <c r="F48" s="87">
        <v>90562.5</v>
      </c>
      <c r="G48" s="93">
        <v>3002313.2</v>
      </c>
      <c r="H48" s="16">
        <v>0</v>
      </c>
      <c r="I48" s="17">
        <v>0</v>
      </c>
      <c r="J48" s="17">
        <v>0</v>
      </c>
      <c r="K48" s="17">
        <v>0</v>
      </c>
      <c r="L48" s="17">
        <v>0</v>
      </c>
      <c r="M48" s="12">
        <v>0</v>
      </c>
      <c r="N48" s="16">
        <v>2227017</v>
      </c>
      <c r="O48" s="17">
        <v>492324</v>
      </c>
      <c r="P48" s="17">
        <v>0</v>
      </c>
      <c r="Q48" s="17">
        <v>0</v>
      </c>
      <c r="R48" s="17">
        <v>90432</v>
      </c>
      <c r="S48" s="12">
        <v>2809773</v>
      </c>
      <c r="T48" s="16">
        <v>0</v>
      </c>
      <c r="U48" s="17">
        <v>0</v>
      </c>
      <c r="V48" s="17">
        <v>0</v>
      </c>
      <c r="W48" s="17">
        <v>0</v>
      </c>
      <c r="X48" s="17">
        <v>0</v>
      </c>
      <c r="Y48" s="12">
        <v>0</v>
      </c>
      <c r="Z48" s="16">
        <v>169832.5</v>
      </c>
      <c r="AA48" s="17">
        <v>22577.200000000001</v>
      </c>
      <c r="AB48" s="17">
        <v>0</v>
      </c>
      <c r="AC48" s="17">
        <v>0</v>
      </c>
      <c r="AD48" s="17">
        <v>130.5</v>
      </c>
      <c r="AE48" s="12">
        <v>192540.2</v>
      </c>
    </row>
    <row r="49" spans="1:31" x14ac:dyDescent="0.25">
      <c r="A49" s="4" t="s">
        <v>40</v>
      </c>
      <c r="B49" s="92">
        <v>8661592.0777051765</v>
      </c>
      <c r="C49" s="87">
        <v>1540146.0740390457</v>
      </c>
      <c r="D49" s="87">
        <v>219425.86</v>
      </c>
      <c r="E49" s="87">
        <v>0</v>
      </c>
      <c r="F49" s="87">
        <v>188138.51606020686</v>
      </c>
      <c r="G49" s="93">
        <v>10609302.527804429</v>
      </c>
      <c r="H49" s="16">
        <v>0</v>
      </c>
      <c r="I49" s="17">
        <v>0</v>
      </c>
      <c r="J49" s="17">
        <v>0</v>
      </c>
      <c r="K49" s="17">
        <v>0</v>
      </c>
      <c r="L49" s="17">
        <v>18133.212110203702</v>
      </c>
      <c r="M49" s="12">
        <v>18133.212110203702</v>
      </c>
      <c r="N49" s="16">
        <v>8151783.8293536846</v>
      </c>
      <c r="O49" s="17">
        <v>1427219.765418404</v>
      </c>
      <c r="P49" s="17">
        <v>0</v>
      </c>
      <c r="Q49" s="17">
        <v>0</v>
      </c>
      <c r="R49" s="17">
        <v>123191.20706243318</v>
      </c>
      <c r="S49" s="12">
        <v>9702194.8018345218</v>
      </c>
      <c r="T49" s="16">
        <v>171764.33648542262</v>
      </c>
      <c r="U49" s="17">
        <v>67505.542172256304</v>
      </c>
      <c r="V49" s="17">
        <v>219425.86</v>
      </c>
      <c r="W49" s="17">
        <v>0</v>
      </c>
      <c r="X49" s="17">
        <v>4135.0918387260808</v>
      </c>
      <c r="Y49" s="12">
        <v>462830.83049640502</v>
      </c>
      <c r="Z49" s="16">
        <v>338043.91186606901</v>
      </c>
      <c r="AA49" s="17">
        <v>45420.766448385199</v>
      </c>
      <c r="AB49" s="17">
        <v>0</v>
      </c>
      <c r="AC49" s="17">
        <v>0</v>
      </c>
      <c r="AD49" s="17">
        <v>42679.00504884393</v>
      </c>
      <c r="AE49" s="12">
        <v>426143.68336329813</v>
      </c>
    </row>
    <row r="50" spans="1:31" x14ac:dyDescent="0.25">
      <c r="A50" s="4" t="s">
        <v>41</v>
      </c>
      <c r="B50" s="92">
        <v>950650</v>
      </c>
      <c r="C50" s="87">
        <v>177782</v>
      </c>
      <c r="D50" s="87">
        <v>2084</v>
      </c>
      <c r="E50" s="87">
        <v>0</v>
      </c>
      <c r="F50" s="87">
        <v>0</v>
      </c>
      <c r="G50" s="93">
        <v>1130516</v>
      </c>
      <c r="H50" s="16">
        <v>718</v>
      </c>
      <c r="I50" s="17">
        <v>0</v>
      </c>
      <c r="J50" s="17">
        <v>0</v>
      </c>
      <c r="K50" s="17">
        <v>0</v>
      </c>
      <c r="L50" s="17">
        <v>0</v>
      </c>
      <c r="M50" s="12">
        <v>718</v>
      </c>
      <c r="N50" s="16">
        <v>593483</v>
      </c>
      <c r="O50" s="17">
        <v>135198</v>
      </c>
      <c r="P50" s="17">
        <v>2084</v>
      </c>
      <c r="Q50" s="17">
        <v>0</v>
      </c>
      <c r="R50" s="17">
        <v>0</v>
      </c>
      <c r="S50" s="12">
        <v>730765</v>
      </c>
      <c r="T50" s="16">
        <v>31</v>
      </c>
      <c r="U50" s="17">
        <v>21782</v>
      </c>
      <c r="V50" s="17">
        <v>0</v>
      </c>
      <c r="W50" s="17">
        <v>0</v>
      </c>
      <c r="X50" s="17">
        <v>0</v>
      </c>
      <c r="Y50" s="12">
        <v>21813</v>
      </c>
      <c r="Z50" s="16">
        <v>356418</v>
      </c>
      <c r="AA50" s="17">
        <v>20802</v>
      </c>
      <c r="AB50" s="17">
        <v>0</v>
      </c>
      <c r="AC50" s="17">
        <v>0</v>
      </c>
      <c r="AD50" s="17">
        <v>0</v>
      </c>
      <c r="AE50" s="12">
        <v>377220</v>
      </c>
    </row>
    <row r="51" spans="1:31" x14ac:dyDescent="0.25">
      <c r="A51" s="4" t="s">
        <v>42</v>
      </c>
      <c r="B51" s="92">
        <v>5597926.0699999994</v>
      </c>
      <c r="C51" s="87">
        <v>756236.24000000011</v>
      </c>
      <c r="D51" s="87">
        <v>0</v>
      </c>
      <c r="E51" s="87">
        <v>0</v>
      </c>
      <c r="F51" s="87">
        <v>0</v>
      </c>
      <c r="G51" s="93">
        <v>6354162.3100000005</v>
      </c>
      <c r="H51" s="16">
        <v>0</v>
      </c>
      <c r="I51" s="17">
        <v>0</v>
      </c>
      <c r="J51" s="17">
        <v>0</v>
      </c>
      <c r="K51" s="17">
        <v>0</v>
      </c>
      <c r="L51" s="17">
        <v>0</v>
      </c>
      <c r="M51" s="12">
        <v>0</v>
      </c>
      <c r="N51" s="16">
        <v>4375161.71</v>
      </c>
      <c r="O51" s="17">
        <v>614372.74</v>
      </c>
      <c r="P51" s="17">
        <v>0</v>
      </c>
      <c r="Q51" s="17">
        <v>0</v>
      </c>
      <c r="R51" s="17">
        <v>0</v>
      </c>
      <c r="S51" s="12">
        <v>4989534.45</v>
      </c>
      <c r="T51" s="16">
        <v>100241.31</v>
      </c>
      <c r="U51" s="17">
        <v>85277.32</v>
      </c>
      <c r="V51" s="17">
        <v>0</v>
      </c>
      <c r="W51" s="17">
        <v>0</v>
      </c>
      <c r="X51" s="17">
        <v>0</v>
      </c>
      <c r="Y51" s="12">
        <v>185518.63</v>
      </c>
      <c r="Z51" s="16">
        <v>1122523.05</v>
      </c>
      <c r="AA51" s="17">
        <v>56586.18</v>
      </c>
      <c r="AB51" s="17">
        <v>0</v>
      </c>
      <c r="AC51" s="17">
        <v>0</v>
      </c>
      <c r="AD51" s="17">
        <v>0</v>
      </c>
      <c r="AE51" s="12">
        <v>1179109.23</v>
      </c>
    </row>
    <row r="52" spans="1:31" x14ac:dyDescent="0.25">
      <c r="A52" s="4" t="s">
        <v>43</v>
      </c>
      <c r="B52" s="92">
        <v>3794688.5863360344</v>
      </c>
      <c r="C52" s="87">
        <v>3880436.556949982</v>
      </c>
      <c r="D52" s="87">
        <v>0</v>
      </c>
      <c r="E52" s="87">
        <v>0</v>
      </c>
      <c r="F52" s="87">
        <v>577028.95853549812</v>
      </c>
      <c r="G52" s="93">
        <v>8252154.1018215148</v>
      </c>
      <c r="H52" s="16">
        <v>0</v>
      </c>
      <c r="I52" s="17">
        <v>0</v>
      </c>
      <c r="J52" s="17">
        <v>0</v>
      </c>
      <c r="K52" s="17">
        <v>0</v>
      </c>
      <c r="L52" s="17">
        <v>0</v>
      </c>
      <c r="M52" s="12">
        <v>0</v>
      </c>
      <c r="N52" s="16">
        <v>3705338.1963360342</v>
      </c>
      <c r="O52" s="17">
        <v>3751920.050832089</v>
      </c>
      <c r="P52" s="17">
        <v>0</v>
      </c>
      <c r="Q52" s="17">
        <v>0</v>
      </c>
      <c r="R52" s="17">
        <v>551145.61016416561</v>
      </c>
      <c r="S52" s="12">
        <v>8008403.8573322892</v>
      </c>
      <c r="T52" s="16">
        <v>89350.39</v>
      </c>
      <c r="U52" s="17">
        <v>128516.50611789306</v>
      </c>
      <c r="V52" s="17">
        <v>0</v>
      </c>
      <c r="W52" s="17">
        <v>0</v>
      </c>
      <c r="X52" s="17">
        <v>25883.348371332562</v>
      </c>
      <c r="Y52" s="12">
        <v>243750.24448922562</v>
      </c>
      <c r="Z52" s="16">
        <v>0</v>
      </c>
      <c r="AA52" s="17">
        <v>0</v>
      </c>
      <c r="AB52" s="17">
        <v>0</v>
      </c>
      <c r="AC52" s="17">
        <v>0</v>
      </c>
      <c r="AD52" s="17">
        <v>0</v>
      </c>
      <c r="AE52" s="12">
        <v>0</v>
      </c>
    </row>
    <row r="53" spans="1:31" x14ac:dyDescent="0.25">
      <c r="A53" s="4" t="s">
        <v>44</v>
      </c>
      <c r="B53" s="92">
        <v>2562000</v>
      </c>
      <c r="C53" s="87">
        <v>3696000</v>
      </c>
      <c r="D53" s="87">
        <v>0</v>
      </c>
      <c r="E53" s="87">
        <v>0</v>
      </c>
      <c r="F53" s="87">
        <v>228000</v>
      </c>
      <c r="G53" s="93">
        <v>6486000</v>
      </c>
      <c r="H53" s="16">
        <v>0</v>
      </c>
      <c r="I53" s="17">
        <v>0</v>
      </c>
      <c r="J53" s="17">
        <v>0</v>
      </c>
      <c r="K53" s="17">
        <v>0</v>
      </c>
      <c r="L53" s="17">
        <v>0</v>
      </c>
      <c r="M53" s="12">
        <v>0</v>
      </c>
      <c r="N53" s="16">
        <v>0</v>
      </c>
      <c r="O53" s="17">
        <v>0</v>
      </c>
      <c r="P53" s="17">
        <v>0</v>
      </c>
      <c r="Q53" s="17">
        <v>0</v>
      </c>
      <c r="R53" s="17">
        <v>0</v>
      </c>
      <c r="S53" s="12">
        <v>0</v>
      </c>
      <c r="T53" s="16">
        <v>2562000</v>
      </c>
      <c r="U53" s="17">
        <v>3696000</v>
      </c>
      <c r="V53" s="17">
        <v>0</v>
      </c>
      <c r="W53" s="17">
        <v>0</v>
      </c>
      <c r="X53" s="17">
        <v>228000</v>
      </c>
      <c r="Y53" s="12">
        <v>6486000</v>
      </c>
      <c r="Z53" s="16">
        <v>0</v>
      </c>
      <c r="AA53" s="17">
        <v>0</v>
      </c>
      <c r="AB53" s="17">
        <v>0</v>
      </c>
      <c r="AC53" s="17">
        <v>0</v>
      </c>
      <c r="AD53" s="17">
        <v>0</v>
      </c>
      <c r="AE53" s="12">
        <v>0</v>
      </c>
    </row>
    <row r="54" spans="1:31" x14ac:dyDescent="0.25">
      <c r="A54" s="4" t="s">
        <v>264</v>
      </c>
      <c r="B54" s="92">
        <v>5270984</v>
      </c>
      <c r="C54" s="87">
        <v>1428198</v>
      </c>
      <c r="D54" s="87">
        <v>0</v>
      </c>
      <c r="E54" s="87">
        <v>0</v>
      </c>
      <c r="F54" s="87">
        <v>12654</v>
      </c>
      <c r="G54" s="93">
        <v>6711836</v>
      </c>
      <c r="H54" s="16">
        <v>0</v>
      </c>
      <c r="I54" s="17">
        <v>0</v>
      </c>
      <c r="J54" s="17">
        <v>0</v>
      </c>
      <c r="K54" s="17">
        <v>0</v>
      </c>
      <c r="L54" s="17">
        <v>0</v>
      </c>
      <c r="M54" s="12">
        <v>0</v>
      </c>
      <c r="N54" s="16">
        <v>4608989</v>
      </c>
      <c r="O54" s="17">
        <v>1335675</v>
      </c>
      <c r="P54" s="17">
        <v>0</v>
      </c>
      <c r="Q54" s="17">
        <v>0</v>
      </c>
      <c r="R54" s="17">
        <v>12654</v>
      </c>
      <c r="S54" s="12">
        <v>5957318</v>
      </c>
      <c r="T54" s="16">
        <v>361462</v>
      </c>
      <c r="U54" s="17">
        <v>92523</v>
      </c>
      <c r="V54" s="17">
        <v>0</v>
      </c>
      <c r="W54" s="17">
        <v>0</v>
      </c>
      <c r="X54" s="17">
        <v>0</v>
      </c>
      <c r="Y54" s="12">
        <v>453985</v>
      </c>
      <c r="Z54" s="16">
        <v>300533</v>
      </c>
      <c r="AA54" s="17">
        <v>0</v>
      </c>
      <c r="AB54" s="17">
        <v>0</v>
      </c>
      <c r="AC54" s="17">
        <v>0</v>
      </c>
      <c r="AD54" s="17">
        <v>0</v>
      </c>
      <c r="AE54" s="12">
        <v>300533</v>
      </c>
    </row>
    <row r="55" spans="1:31" x14ac:dyDescent="0.25">
      <c r="A55" s="4" t="s">
        <v>45</v>
      </c>
      <c r="B55" s="92">
        <v>5501981</v>
      </c>
      <c r="C55" s="87">
        <v>527051</v>
      </c>
      <c r="D55" s="87">
        <v>0</v>
      </c>
      <c r="E55" s="87">
        <v>0</v>
      </c>
      <c r="F55" s="87">
        <v>25118</v>
      </c>
      <c r="G55" s="93">
        <v>6054150</v>
      </c>
      <c r="H55" s="16">
        <v>293040</v>
      </c>
      <c r="I55" s="17">
        <v>237210</v>
      </c>
      <c r="J55" s="17">
        <v>0</v>
      </c>
      <c r="K55" s="17">
        <v>0</v>
      </c>
      <c r="L55" s="17">
        <v>0</v>
      </c>
      <c r="M55" s="12">
        <v>530250</v>
      </c>
      <c r="N55" s="16">
        <v>4984722</v>
      </c>
      <c r="O55" s="17">
        <v>249099</v>
      </c>
      <c r="P55" s="17">
        <v>0</v>
      </c>
      <c r="Q55" s="17">
        <v>0</v>
      </c>
      <c r="R55" s="17">
        <v>25118</v>
      </c>
      <c r="S55" s="12">
        <v>5258939</v>
      </c>
      <c r="T55" s="16">
        <v>0</v>
      </c>
      <c r="U55" s="17">
        <v>0</v>
      </c>
      <c r="V55" s="17">
        <v>0</v>
      </c>
      <c r="W55" s="17">
        <v>0</v>
      </c>
      <c r="X55" s="17">
        <v>0</v>
      </c>
      <c r="Y55" s="12">
        <v>0</v>
      </c>
      <c r="Z55" s="16">
        <v>224219</v>
      </c>
      <c r="AA55" s="17">
        <v>40742</v>
      </c>
      <c r="AB55" s="17">
        <v>0</v>
      </c>
      <c r="AC55" s="17">
        <v>0</v>
      </c>
      <c r="AD55" s="17">
        <v>0</v>
      </c>
      <c r="AE55" s="12">
        <v>264961</v>
      </c>
    </row>
    <row r="56" spans="1:31" x14ac:dyDescent="0.25">
      <c r="A56" s="4" t="s">
        <v>46</v>
      </c>
      <c r="B56" s="92">
        <v>395.51</v>
      </c>
      <c r="C56" s="87">
        <v>39670.99</v>
      </c>
      <c r="D56" s="87">
        <v>0</v>
      </c>
      <c r="E56" s="87">
        <v>0</v>
      </c>
      <c r="F56" s="87">
        <v>8000</v>
      </c>
      <c r="G56" s="93">
        <v>48066.5</v>
      </c>
      <c r="H56" s="16">
        <v>0</v>
      </c>
      <c r="I56" s="17">
        <v>0</v>
      </c>
      <c r="J56" s="17">
        <v>0</v>
      </c>
      <c r="K56" s="17">
        <v>0</v>
      </c>
      <c r="L56" s="17">
        <v>0</v>
      </c>
      <c r="M56" s="12">
        <v>0</v>
      </c>
      <c r="N56" s="16">
        <v>99.71</v>
      </c>
      <c r="O56" s="17">
        <v>21566.73</v>
      </c>
      <c r="P56" s="17">
        <v>0</v>
      </c>
      <c r="Q56" s="17">
        <v>0</v>
      </c>
      <c r="R56" s="17">
        <v>0</v>
      </c>
      <c r="S56" s="12">
        <v>21666.44</v>
      </c>
      <c r="T56" s="16">
        <v>295.8</v>
      </c>
      <c r="U56" s="17">
        <v>18104.259999999998</v>
      </c>
      <c r="V56" s="17">
        <v>0</v>
      </c>
      <c r="W56" s="17">
        <v>0</v>
      </c>
      <c r="X56" s="17">
        <v>8000</v>
      </c>
      <c r="Y56" s="12">
        <v>26400.059999999998</v>
      </c>
      <c r="Z56" s="16">
        <v>0</v>
      </c>
      <c r="AA56" s="17">
        <v>0</v>
      </c>
      <c r="AB56" s="17">
        <v>0</v>
      </c>
      <c r="AC56" s="17">
        <v>0</v>
      </c>
      <c r="AD56" s="17">
        <v>0</v>
      </c>
      <c r="AE56" s="12">
        <v>0</v>
      </c>
    </row>
    <row r="57" spans="1:31" x14ac:dyDescent="0.25">
      <c r="A57" s="4" t="s">
        <v>47</v>
      </c>
      <c r="B57" s="92">
        <v>0</v>
      </c>
      <c r="C57" s="87">
        <v>24300</v>
      </c>
      <c r="D57" s="87">
        <v>0</v>
      </c>
      <c r="E57" s="87">
        <v>0</v>
      </c>
      <c r="F57" s="87">
        <v>0</v>
      </c>
      <c r="G57" s="93">
        <v>24300</v>
      </c>
      <c r="H57" s="16">
        <v>0</v>
      </c>
      <c r="I57" s="17">
        <v>0</v>
      </c>
      <c r="J57" s="17">
        <v>0</v>
      </c>
      <c r="K57" s="17">
        <v>0</v>
      </c>
      <c r="L57" s="17">
        <v>0</v>
      </c>
      <c r="M57" s="12">
        <v>0</v>
      </c>
      <c r="N57" s="16">
        <v>0</v>
      </c>
      <c r="O57" s="17">
        <v>0</v>
      </c>
      <c r="P57" s="17">
        <v>0</v>
      </c>
      <c r="Q57" s="17">
        <v>0</v>
      </c>
      <c r="R57" s="17">
        <v>0</v>
      </c>
      <c r="S57" s="12">
        <v>0</v>
      </c>
      <c r="T57" s="16">
        <v>0</v>
      </c>
      <c r="U57" s="17">
        <v>24300</v>
      </c>
      <c r="V57" s="17">
        <v>0</v>
      </c>
      <c r="W57" s="17">
        <v>0</v>
      </c>
      <c r="X57" s="17">
        <v>0</v>
      </c>
      <c r="Y57" s="12">
        <v>24300</v>
      </c>
      <c r="Z57" s="16">
        <v>0</v>
      </c>
      <c r="AA57" s="17">
        <v>0</v>
      </c>
      <c r="AB57" s="17">
        <v>0</v>
      </c>
      <c r="AC57" s="17">
        <v>0</v>
      </c>
      <c r="AD57" s="17">
        <v>0</v>
      </c>
      <c r="AE57" s="12">
        <v>0</v>
      </c>
    </row>
    <row r="58" spans="1:31" x14ac:dyDescent="0.25">
      <c r="A58" s="4" t="s">
        <v>48</v>
      </c>
      <c r="B58" s="92">
        <v>8989520</v>
      </c>
      <c r="C58" s="87">
        <v>974720.94</v>
      </c>
      <c r="D58" s="87">
        <v>46190</v>
      </c>
      <c r="E58" s="87">
        <v>0</v>
      </c>
      <c r="F58" s="87">
        <v>845853.74</v>
      </c>
      <c r="G58" s="93">
        <v>10856284.68</v>
      </c>
      <c r="H58" s="16">
        <v>0</v>
      </c>
      <c r="I58" s="17">
        <v>0</v>
      </c>
      <c r="J58" s="17">
        <v>39162</v>
      </c>
      <c r="K58" s="17">
        <v>0</v>
      </c>
      <c r="L58" s="17">
        <v>0</v>
      </c>
      <c r="M58" s="12">
        <v>39162</v>
      </c>
      <c r="N58" s="16">
        <v>8589929</v>
      </c>
      <c r="O58" s="17">
        <v>956294.24</v>
      </c>
      <c r="P58" s="17">
        <v>7028</v>
      </c>
      <c r="Q58" s="17">
        <v>0</v>
      </c>
      <c r="R58" s="17">
        <v>688547.37</v>
      </c>
      <c r="S58" s="12">
        <v>10241798.609999999</v>
      </c>
      <c r="T58" s="16">
        <v>399591</v>
      </c>
      <c r="U58" s="17">
        <v>18426.7</v>
      </c>
      <c r="V58" s="17">
        <v>0</v>
      </c>
      <c r="W58" s="17">
        <v>0</v>
      </c>
      <c r="X58" s="17">
        <v>157306.37</v>
      </c>
      <c r="Y58" s="12">
        <v>575324.07000000007</v>
      </c>
      <c r="Z58" s="16">
        <v>0</v>
      </c>
      <c r="AA58" s="17">
        <v>0</v>
      </c>
      <c r="AB58" s="17">
        <v>0</v>
      </c>
      <c r="AC58" s="17">
        <v>0</v>
      </c>
      <c r="AD58" s="17">
        <v>0</v>
      </c>
      <c r="AE58" s="12">
        <v>0</v>
      </c>
    </row>
    <row r="59" spans="1:31" x14ac:dyDescent="0.25">
      <c r="A59" s="4" t="s">
        <v>49</v>
      </c>
      <c r="B59" s="92">
        <v>11800424.395999985</v>
      </c>
      <c r="C59" s="87">
        <v>4605052.2221999997</v>
      </c>
      <c r="D59" s="87">
        <v>346586.28199842246</v>
      </c>
      <c r="E59" s="87">
        <v>0</v>
      </c>
      <c r="F59" s="87">
        <v>159702.80540000001</v>
      </c>
      <c r="G59" s="93">
        <v>16911765.705598406</v>
      </c>
      <c r="H59" s="16">
        <v>0</v>
      </c>
      <c r="I59" s="17">
        <v>0</v>
      </c>
      <c r="J59" s="17">
        <v>0</v>
      </c>
      <c r="K59" s="17">
        <v>0</v>
      </c>
      <c r="L59" s="17">
        <v>0</v>
      </c>
      <c r="M59" s="12">
        <v>0</v>
      </c>
      <c r="N59" s="16">
        <v>9967001.1499999855</v>
      </c>
      <c r="O59" s="17">
        <v>3255694.6999999997</v>
      </c>
      <c r="P59" s="17">
        <v>0</v>
      </c>
      <c r="Q59" s="17">
        <v>0</v>
      </c>
      <c r="R59" s="17">
        <v>68610.290000000008</v>
      </c>
      <c r="S59" s="12">
        <v>13291306.139999984</v>
      </c>
      <c r="T59" s="16">
        <v>0</v>
      </c>
      <c r="U59" s="17">
        <v>0</v>
      </c>
      <c r="V59" s="17">
        <v>256931.59970417587</v>
      </c>
      <c r="W59" s="17">
        <v>0</v>
      </c>
      <c r="X59" s="17">
        <v>0</v>
      </c>
      <c r="Y59" s="12">
        <v>256931.59970417587</v>
      </c>
      <c r="Z59" s="16">
        <v>1833423.2459999993</v>
      </c>
      <c r="AA59" s="17">
        <v>1349357.5221999998</v>
      </c>
      <c r="AB59" s="17">
        <v>89654.682294246581</v>
      </c>
      <c r="AC59" s="17">
        <v>0</v>
      </c>
      <c r="AD59" s="17">
        <v>91092.515400000004</v>
      </c>
      <c r="AE59" s="12">
        <v>3363527.9658942455</v>
      </c>
    </row>
    <row r="60" spans="1:31" x14ac:dyDescent="0.25">
      <c r="A60" s="4" t="s">
        <v>50</v>
      </c>
      <c r="B60" s="92">
        <v>2441513</v>
      </c>
      <c r="C60" s="87">
        <v>573606</v>
      </c>
      <c r="D60" s="87">
        <v>0</v>
      </c>
      <c r="E60" s="87">
        <v>0</v>
      </c>
      <c r="F60" s="87">
        <v>860</v>
      </c>
      <c r="G60" s="93">
        <v>3015979</v>
      </c>
      <c r="H60" s="16">
        <v>0</v>
      </c>
      <c r="I60" s="17">
        <v>0</v>
      </c>
      <c r="J60" s="17">
        <v>0</v>
      </c>
      <c r="K60" s="17">
        <v>0</v>
      </c>
      <c r="L60" s="17">
        <v>0</v>
      </c>
      <c r="M60" s="12">
        <v>0</v>
      </c>
      <c r="N60" s="16">
        <v>2284288</v>
      </c>
      <c r="O60" s="17">
        <v>450815</v>
      </c>
      <c r="P60" s="17">
        <v>0</v>
      </c>
      <c r="Q60" s="17">
        <v>0</v>
      </c>
      <c r="R60" s="17">
        <v>860</v>
      </c>
      <c r="S60" s="12">
        <v>2735963</v>
      </c>
      <c r="T60" s="16">
        <v>0</v>
      </c>
      <c r="U60" s="17">
        <v>61203</v>
      </c>
      <c r="V60" s="17">
        <v>0</v>
      </c>
      <c r="W60" s="17">
        <v>0</v>
      </c>
      <c r="X60" s="17">
        <v>0</v>
      </c>
      <c r="Y60" s="12">
        <v>61203</v>
      </c>
      <c r="Z60" s="16">
        <v>157225</v>
      </c>
      <c r="AA60" s="17">
        <v>61588</v>
      </c>
      <c r="AB60" s="17">
        <v>0</v>
      </c>
      <c r="AC60" s="17">
        <v>0</v>
      </c>
      <c r="AD60" s="17">
        <v>0</v>
      </c>
      <c r="AE60" s="12">
        <v>218813</v>
      </c>
    </row>
    <row r="61" spans="1:31" x14ac:dyDescent="0.25">
      <c r="A61" s="4" t="s">
        <v>51</v>
      </c>
      <c r="B61" s="92">
        <v>13156880.560000001</v>
      </c>
      <c r="C61" s="87">
        <v>2615404.33</v>
      </c>
      <c r="D61" s="87">
        <v>421975.35</v>
      </c>
      <c r="E61" s="87">
        <v>0</v>
      </c>
      <c r="F61" s="87">
        <v>105558.45999999999</v>
      </c>
      <c r="G61" s="93">
        <v>16299818.699999999</v>
      </c>
      <c r="H61" s="16">
        <v>0</v>
      </c>
      <c r="I61" s="17">
        <v>0</v>
      </c>
      <c r="J61" s="17">
        <v>0</v>
      </c>
      <c r="K61" s="17">
        <v>0</v>
      </c>
      <c r="L61" s="17">
        <v>0</v>
      </c>
      <c r="M61" s="12">
        <v>0</v>
      </c>
      <c r="N61" s="16">
        <v>8925774.9900000002</v>
      </c>
      <c r="O61" s="17">
        <v>1658997.34</v>
      </c>
      <c r="P61" s="17">
        <v>0</v>
      </c>
      <c r="Q61" s="17">
        <v>0</v>
      </c>
      <c r="R61" s="17">
        <v>56644.99</v>
      </c>
      <c r="S61" s="12">
        <v>10641417.32</v>
      </c>
      <c r="T61" s="16">
        <v>0</v>
      </c>
      <c r="U61" s="17">
        <v>0</v>
      </c>
      <c r="V61" s="17">
        <v>0</v>
      </c>
      <c r="W61" s="17">
        <v>0</v>
      </c>
      <c r="X61" s="17">
        <v>0</v>
      </c>
      <c r="Y61" s="12">
        <v>0</v>
      </c>
      <c r="Z61" s="16">
        <v>4231105.57</v>
      </c>
      <c r="AA61" s="17">
        <v>956406.99</v>
      </c>
      <c r="AB61" s="17">
        <v>421975.35</v>
      </c>
      <c r="AC61" s="17">
        <v>0</v>
      </c>
      <c r="AD61" s="17">
        <v>48913.47</v>
      </c>
      <c r="AE61" s="12">
        <v>5658401.3799999999</v>
      </c>
    </row>
    <row r="62" spans="1:31" x14ac:dyDescent="0.25">
      <c r="A62" s="4" t="s">
        <v>52</v>
      </c>
      <c r="B62" s="92">
        <v>13087042.539999999</v>
      </c>
      <c r="C62" s="87">
        <v>2098070.7400000002</v>
      </c>
      <c r="D62" s="87">
        <v>166582.46000000002</v>
      </c>
      <c r="E62" s="87">
        <v>0</v>
      </c>
      <c r="F62" s="87">
        <v>215748.13</v>
      </c>
      <c r="G62" s="93">
        <v>15567443.869999999</v>
      </c>
      <c r="H62" s="16">
        <v>0</v>
      </c>
      <c r="I62" s="17">
        <v>0</v>
      </c>
      <c r="J62" s="17">
        <v>0</v>
      </c>
      <c r="K62" s="17">
        <v>0</v>
      </c>
      <c r="L62" s="17">
        <v>0</v>
      </c>
      <c r="M62" s="12">
        <v>0</v>
      </c>
      <c r="N62" s="16">
        <v>12374765.52</v>
      </c>
      <c r="O62" s="17">
        <v>1569690.07</v>
      </c>
      <c r="P62" s="17">
        <v>2273.54</v>
      </c>
      <c r="Q62" s="17">
        <v>0</v>
      </c>
      <c r="R62" s="17">
        <v>127329.84000000001</v>
      </c>
      <c r="S62" s="12">
        <v>14074058.969999999</v>
      </c>
      <c r="T62" s="16">
        <v>0</v>
      </c>
      <c r="U62" s="17">
        <v>476043.23</v>
      </c>
      <c r="V62" s="17">
        <v>164308.92000000001</v>
      </c>
      <c r="W62" s="17">
        <v>0</v>
      </c>
      <c r="X62" s="17">
        <v>81757.740000000005</v>
      </c>
      <c r="Y62" s="12">
        <v>722109.89</v>
      </c>
      <c r="Z62" s="16">
        <v>712277.02</v>
      </c>
      <c r="AA62" s="17">
        <v>52337.440000000002</v>
      </c>
      <c r="AB62" s="17">
        <v>0</v>
      </c>
      <c r="AC62" s="17">
        <v>0</v>
      </c>
      <c r="AD62" s="17">
        <v>6660.55</v>
      </c>
      <c r="AE62" s="12">
        <v>771275.01</v>
      </c>
    </row>
    <row r="63" spans="1:31" x14ac:dyDescent="0.25">
      <c r="A63" s="4" t="s">
        <v>53</v>
      </c>
      <c r="B63" s="92">
        <v>1918565</v>
      </c>
      <c r="C63" s="87">
        <v>353455</v>
      </c>
      <c r="D63" s="87">
        <v>0</v>
      </c>
      <c r="E63" s="87">
        <v>0</v>
      </c>
      <c r="F63" s="87">
        <v>10749</v>
      </c>
      <c r="G63" s="93">
        <v>2282769</v>
      </c>
      <c r="H63" s="16">
        <v>0</v>
      </c>
      <c r="I63" s="17">
        <v>0</v>
      </c>
      <c r="J63" s="17">
        <v>0</v>
      </c>
      <c r="K63" s="17">
        <v>0</v>
      </c>
      <c r="L63" s="17">
        <v>0</v>
      </c>
      <c r="M63" s="12">
        <v>0</v>
      </c>
      <c r="N63" s="16">
        <v>1911317</v>
      </c>
      <c r="O63" s="17">
        <v>344051</v>
      </c>
      <c r="P63" s="17">
        <v>0</v>
      </c>
      <c r="Q63" s="17">
        <v>0</v>
      </c>
      <c r="R63" s="17">
        <v>149</v>
      </c>
      <c r="S63" s="12">
        <v>2255517</v>
      </c>
      <c r="T63" s="16">
        <v>7248</v>
      </c>
      <c r="U63" s="17">
        <v>9404</v>
      </c>
      <c r="V63" s="17">
        <v>0</v>
      </c>
      <c r="W63" s="17">
        <v>0</v>
      </c>
      <c r="X63" s="17">
        <v>10600</v>
      </c>
      <c r="Y63" s="12">
        <v>27252</v>
      </c>
      <c r="Z63" s="16">
        <v>0</v>
      </c>
      <c r="AA63" s="17">
        <v>0</v>
      </c>
      <c r="AB63" s="17">
        <v>0</v>
      </c>
      <c r="AC63" s="17">
        <v>0</v>
      </c>
      <c r="AD63" s="17">
        <v>0</v>
      </c>
      <c r="AE63" s="12">
        <v>0</v>
      </c>
    </row>
    <row r="64" spans="1:31" x14ac:dyDescent="0.25">
      <c r="A64" s="4" t="s">
        <v>54</v>
      </c>
      <c r="B64" s="92">
        <v>1421229</v>
      </c>
      <c r="C64" s="87">
        <v>296693</v>
      </c>
      <c r="D64" s="87">
        <v>34602</v>
      </c>
      <c r="E64" s="87">
        <v>0</v>
      </c>
      <c r="F64" s="87">
        <v>0</v>
      </c>
      <c r="G64" s="93">
        <v>1752524</v>
      </c>
      <c r="H64" s="16">
        <v>0</v>
      </c>
      <c r="I64" s="17">
        <v>0</v>
      </c>
      <c r="J64" s="17">
        <v>0</v>
      </c>
      <c r="K64" s="17">
        <v>0</v>
      </c>
      <c r="L64" s="17">
        <v>0</v>
      </c>
      <c r="M64" s="12">
        <v>0</v>
      </c>
      <c r="N64" s="16">
        <v>1421229</v>
      </c>
      <c r="O64" s="17">
        <v>296693</v>
      </c>
      <c r="P64" s="17">
        <v>34602</v>
      </c>
      <c r="Q64" s="17">
        <v>0</v>
      </c>
      <c r="R64" s="17">
        <v>0</v>
      </c>
      <c r="S64" s="12">
        <v>1752524</v>
      </c>
      <c r="T64" s="16">
        <v>0</v>
      </c>
      <c r="U64" s="17">
        <v>0</v>
      </c>
      <c r="V64" s="17">
        <v>0</v>
      </c>
      <c r="W64" s="17">
        <v>0</v>
      </c>
      <c r="X64" s="17">
        <v>0</v>
      </c>
      <c r="Y64" s="12">
        <v>0</v>
      </c>
      <c r="Z64" s="16">
        <v>0</v>
      </c>
      <c r="AA64" s="17">
        <v>0</v>
      </c>
      <c r="AB64" s="17">
        <v>0</v>
      </c>
      <c r="AC64" s="17">
        <v>0</v>
      </c>
      <c r="AD64" s="17">
        <v>0</v>
      </c>
      <c r="AE64" s="12">
        <v>0</v>
      </c>
    </row>
    <row r="65" spans="1:31" x14ac:dyDescent="0.25">
      <c r="A65" s="4" t="s">
        <v>55</v>
      </c>
      <c r="B65" s="92">
        <v>1910483</v>
      </c>
      <c r="C65" s="87">
        <v>298412</v>
      </c>
      <c r="D65" s="87">
        <v>31820</v>
      </c>
      <c r="E65" s="87">
        <v>0</v>
      </c>
      <c r="F65" s="87">
        <v>0</v>
      </c>
      <c r="G65" s="93">
        <v>2240715</v>
      </c>
      <c r="H65" s="16">
        <v>0</v>
      </c>
      <c r="I65" s="17">
        <v>0</v>
      </c>
      <c r="J65" s="17">
        <v>0</v>
      </c>
      <c r="K65" s="17">
        <v>0</v>
      </c>
      <c r="L65" s="17">
        <v>0</v>
      </c>
      <c r="M65" s="12">
        <v>0</v>
      </c>
      <c r="N65" s="16">
        <v>1910483</v>
      </c>
      <c r="O65" s="17">
        <v>285001</v>
      </c>
      <c r="P65" s="17">
        <v>31820</v>
      </c>
      <c r="Q65" s="17">
        <v>0</v>
      </c>
      <c r="R65" s="17">
        <v>0</v>
      </c>
      <c r="S65" s="12">
        <v>2227304</v>
      </c>
      <c r="T65" s="16">
        <v>0</v>
      </c>
      <c r="U65" s="17">
        <v>13411</v>
      </c>
      <c r="V65" s="17">
        <v>0</v>
      </c>
      <c r="W65" s="17">
        <v>0</v>
      </c>
      <c r="X65" s="17">
        <v>0</v>
      </c>
      <c r="Y65" s="12">
        <v>13411</v>
      </c>
      <c r="Z65" s="16">
        <v>0</v>
      </c>
      <c r="AA65" s="17">
        <v>0</v>
      </c>
      <c r="AB65" s="17">
        <v>0</v>
      </c>
      <c r="AC65" s="17">
        <v>0</v>
      </c>
      <c r="AD65" s="17">
        <v>0</v>
      </c>
      <c r="AE65" s="12">
        <v>0</v>
      </c>
    </row>
    <row r="66" spans="1:31" x14ac:dyDescent="0.25">
      <c r="A66" s="4" t="s">
        <v>56</v>
      </c>
      <c r="B66" s="92">
        <v>776000</v>
      </c>
      <c r="C66" s="87">
        <v>1297000</v>
      </c>
      <c r="D66" s="87">
        <v>25000</v>
      </c>
      <c r="E66" s="87">
        <v>0</v>
      </c>
      <c r="F66" s="87">
        <v>71000</v>
      </c>
      <c r="G66" s="93">
        <v>2169000</v>
      </c>
      <c r="H66" s="16">
        <v>0</v>
      </c>
      <c r="I66" s="17">
        <v>0</v>
      </c>
      <c r="J66" s="17">
        <v>0</v>
      </c>
      <c r="K66" s="17">
        <v>0</v>
      </c>
      <c r="L66" s="17">
        <v>0</v>
      </c>
      <c r="M66" s="12">
        <v>0</v>
      </c>
      <c r="N66" s="16">
        <v>776000</v>
      </c>
      <c r="O66" s="17">
        <v>1271000</v>
      </c>
      <c r="P66" s="17">
        <v>0</v>
      </c>
      <c r="Q66" s="17">
        <v>0</v>
      </c>
      <c r="R66" s="17">
        <v>68000</v>
      </c>
      <c r="S66" s="12">
        <v>2115000</v>
      </c>
      <c r="T66" s="16">
        <v>0</v>
      </c>
      <c r="U66" s="17">
        <v>26000</v>
      </c>
      <c r="V66" s="17">
        <v>25000</v>
      </c>
      <c r="W66" s="17">
        <v>0</v>
      </c>
      <c r="X66" s="17">
        <v>3000</v>
      </c>
      <c r="Y66" s="12">
        <v>54000</v>
      </c>
      <c r="Z66" s="16">
        <v>0</v>
      </c>
      <c r="AA66" s="17">
        <v>0</v>
      </c>
      <c r="AB66" s="17">
        <v>0</v>
      </c>
      <c r="AC66" s="17">
        <v>0</v>
      </c>
      <c r="AD66" s="17">
        <v>0</v>
      </c>
      <c r="AE66" s="12">
        <v>0</v>
      </c>
    </row>
    <row r="67" spans="1:31" x14ac:dyDescent="0.25">
      <c r="A67" s="4" t="s">
        <v>57</v>
      </c>
      <c r="B67" s="92">
        <v>1308024</v>
      </c>
      <c r="C67" s="87">
        <v>251517</v>
      </c>
      <c r="D67" s="87">
        <v>25271</v>
      </c>
      <c r="E67" s="87">
        <v>0</v>
      </c>
      <c r="F67" s="87">
        <v>0</v>
      </c>
      <c r="G67" s="93">
        <v>1584812</v>
      </c>
      <c r="H67" s="16">
        <v>640990</v>
      </c>
      <c r="I67" s="17">
        <v>2380</v>
      </c>
      <c r="J67" s="17">
        <v>0</v>
      </c>
      <c r="K67" s="17">
        <v>0</v>
      </c>
      <c r="L67" s="17">
        <v>0</v>
      </c>
      <c r="M67" s="12">
        <v>643370</v>
      </c>
      <c r="N67" s="16">
        <v>130443</v>
      </c>
      <c r="O67" s="17">
        <v>205055</v>
      </c>
      <c r="P67" s="17">
        <v>0</v>
      </c>
      <c r="Q67" s="17">
        <v>0</v>
      </c>
      <c r="R67" s="17">
        <v>0</v>
      </c>
      <c r="S67" s="12">
        <v>335498</v>
      </c>
      <c r="T67" s="16">
        <v>3254</v>
      </c>
      <c r="U67" s="17">
        <v>18566</v>
      </c>
      <c r="V67" s="17">
        <v>25271</v>
      </c>
      <c r="W67" s="17">
        <v>0</v>
      </c>
      <c r="X67" s="17">
        <v>0</v>
      </c>
      <c r="Y67" s="12">
        <v>47091</v>
      </c>
      <c r="Z67" s="16">
        <v>533337</v>
      </c>
      <c r="AA67" s="17">
        <v>25516</v>
      </c>
      <c r="AB67" s="17">
        <v>0</v>
      </c>
      <c r="AC67" s="17">
        <v>0</v>
      </c>
      <c r="AD67" s="17">
        <v>0</v>
      </c>
      <c r="AE67" s="12">
        <v>558853</v>
      </c>
    </row>
    <row r="68" spans="1:31" x14ac:dyDescent="0.25">
      <c r="A68" s="4" t="s">
        <v>58</v>
      </c>
      <c r="B68" s="92">
        <v>5025076.3099999996</v>
      </c>
      <c r="C68" s="87">
        <v>1564916.95</v>
      </c>
      <c r="D68" s="87">
        <v>0</v>
      </c>
      <c r="E68" s="87">
        <v>0</v>
      </c>
      <c r="F68" s="87">
        <v>616668.94999999995</v>
      </c>
      <c r="G68" s="93">
        <v>7206662.209999999</v>
      </c>
      <c r="H68" s="16">
        <v>0</v>
      </c>
      <c r="I68" s="17">
        <v>0</v>
      </c>
      <c r="J68" s="17">
        <v>0</v>
      </c>
      <c r="K68" s="17">
        <v>0</v>
      </c>
      <c r="L68" s="17">
        <v>0</v>
      </c>
      <c r="M68" s="12">
        <v>0</v>
      </c>
      <c r="N68" s="16">
        <v>5025076.3099999996</v>
      </c>
      <c r="O68" s="17">
        <v>1548937.8</v>
      </c>
      <c r="P68" s="17">
        <v>0</v>
      </c>
      <c r="Q68" s="17">
        <v>0</v>
      </c>
      <c r="R68" s="17">
        <v>447712.31</v>
      </c>
      <c r="S68" s="12">
        <v>7021726.419999999</v>
      </c>
      <c r="T68" s="16">
        <v>0</v>
      </c>
      <c r="U68" s="17">
        <v>15979.15</v>
      </c>
      <c r="V68" s="17">
        <v>0</v>
      </c>
      <c r="W68" s="17">
        <v>0</v>
      </c>
      <c r="X68" s="17">
        <v>168956.64</v>
      </c>
      <c r="Y68" s="12">
        <v>184935.79</v>
      </c>
      <c r="Z68" s="16">
        <v>0</v>
      </c>
      <c r="AA68" s="17">
        <v>0</v>
      </c>
      <c r="AB68" s="17">
        <v>0</v>
      </c>
      <c r="AC68" s="17">
        <v>0</v>
      </c>
      <c r="AD68" s="17">
        <v>0</v>
      </c>
      <c r="AE68" s="12">
        <v>0</v>
      </c>
    </row>
    <row r="69" spans="1:31" x14ac:dyDescent="0.25">
      <c r="A69" s="4" t="s">
        <v>59</v>
      </c>
      <c r="B69" s="92">
        <v>948921</v>
      </c>
      <c r="C69" s="87">
        <v>364215</v>
      </c>
      <c r="D69" s="87">
        <v>31510</v>
      </c>
      <c r="E69" s="87">
        <v>0</v>
      </c>
      <c r="F69" s="87">
        <v>5</v>
      </c>
      <c r="G69" s="93">
        <v>1344651</v>
      </c>
      <c r="H69" s="16">
        <v>0</v>
      </c>
      <c r="I69" s="17">
        <v>0</v>
      </c>
      <c r="J69" s="17">
        <v>0</v>
      </c>
      <c r="K69" s="17">
        <v>0</v>
      </c>
      <c r="L69" s="17">
        <v>0</v>
      </c>
      <c r="M69" s="12">
        <v>0</v>
      </c>
      <c r="N69" s="16">
        <v>763035</v>
      </c>
      <c r="O69" s="17">
        <v>331838</v>
      </c>
      <c r="P69" s="17">
        <v>0</v>
      </c>
      <c r="Q69" s="17">
        <v>0</v>
      </c>
      <c r="R69" s="17">
        <v>4</v>
      </c>
      <c r="S69" s="12">
        <v>1094877</v>
      </c>
      <c r="T69" s="16">
        <v>0</v>
      </c>
      <c r="U69" s="17">
        <v>2000</v>
      </c>
      <c r="V69" s="17">
        <v>31510</v>
      </c>
      <c r="W69" s="17">
        <v>0</v>
      </c>
      <c r="X69" s="17">
        <v>0</v>
      </c>
      <c r="Y69" s="12">
        <v>33510</v>
      </c>
      <c r="Z69" s="16">
        <v>185886</v>
      </c>
      <c r="AA69" s="17">
        <v>30377</v>
      </c>
      <c r="AB69" s="17">
        <v>0</v>
      </c>
      <c r="AC69" s="17">
        <v>0</v>
      </c>
      <c r="AD69" s="17">
        <v>1</v>
      </c>
      <c r="AE69" s="12">
        <v>216264</v>
      </c>
    </row>
    <row r="70" spans="1:31" x14ac:dyDescent="0.25">
      <c r="A70" s="4" t="s">
        <v>60</v>
      </c>
      <c r="B70" s="92">
        <v>570489.62391569372</v>
      </c>
      <c r="C70" s="87">
        <v>160811.59150000001</v>
      </c>
      <c r="D70" s="87">
        <v>32391.481452324198</v>
      </c>
      <c r="E70" s="87">
        <v>0</v>
      </c>
      <c r="F70" s="87">
        <v>1861.5685000000003</v>
      </c>
      <c r="G70" s="93">
        <v>765554.26536801795</v>
      </c>
      <c r="H70" s="16">
        <v>0</v>
      </c>
      <c r="I70" s="17">
        <v>0</v>
      </c>
      <c r="J70" s="17">
        <v>0</v>
      </c>
      <c r="K70" s="17">
        <v>0</v>
      </c>
      <c r="L70" s="17">
        <v>0</v>
      </c>
      <c r="M70" s="12">
        <v>0</v>
      </c>
      <c r="N70" s="16">
        <v>570489.62391569372</v>
      </c>
      <c r="O70" s="17">
        <v>141082.03150000001</v>
      </c>
      <c r="P70" s="17">
        <v>9800.7084523241974</v>
      </c>
      <c r="Q70" s="17">
        <v>0</v>
      </c>
      <c r="R70" s="17">
        <v>1861.5685000000003</v>
      </c>
      <c r="S70" s="12">
        <v>723233.93236801797</v>
      </c>
      <c r="T70" s="16">
        <v>0</v>
      </c>
      <c r="U70" s="17">
        <v>19729.559999999998</v>
      </c>
      <c r="V70" s="17">
        <v>22590.773000000001</v>
      </c>
      <c r="W70" s="17">
        <v>0</v>
      </c>
      <c r="X70" s="17">
        <v>0</v>
      </c>
      <c r="Y70" s="12">
        <v>42320.332999999999</v>
      </c>
      <c r="Z70" s="16">
        <v>0</v>
      </c>
      <c r="AA70" s="17">
        <v>0</v>
      </c>
      <c r="AB70" s="17">
        <v>0</v>
      </c>
      <c r="AC70" s="17">
        <v>0</v>
      </c>
      <c r="AD70" s="17">
        <v>0</v>
      </c>
      <c r="AE70" s="12">
        <v>0</v>
      </c>
    </row>
    <row r="71" spans="1:31" x14ac:dyDescent="0.25">
      <c r="A71" s="4" t="s">
        <v>61</v>
      </c>
      <c r="B71" s="92">
        <v>1631392</v>
      </c>
      <c r="C71" s="87">
        <v>276584</v>
      </c>
      <c r="D71" s="87">
        <v>50250</v>
      </c>
      <c r="E71" s="87">
        <v>0</v>
      </c>
      <c r="F71" s="87">
        <v>25130</v>
      </c>
      <c r="G71" s="93">
        <v>1983356</v>
      </c>
      <c r="H71" s="16">
        <v>0</v>
      </c>
      <c r="I71" s="17">
        <v>0</v>
      </c>
      <c r="J71" s="17">
        <v>0</v>
      </c>
      <c r="K71" s="17">
        <v>0</v>
      </c>
      <c r="L71" s="17">
        <v>0</v>
      </c>
      <c r="M71" s="12">
        <v>0</v>
      </c>
      <c r="N71" s="16">
        <v>1411369</v>
      </c>
      <c r="O71" s="17">
        <v>201186</v>
      </c>
      <c r="P71" s="17">
        <v>0</v>
      </c>
      <c r="Q71" s="17">
        <v>0</v>
      </c>
      <c r="R71" s="17">
        <v>1840</v>
      </c>
      <c r="S71" s="12">
        <v>1614395</v>
      </c>
      <c r="T71" s="16">
        <v>0</v>
      </c>
      <c r="U71" s="17">
        <v>4068</v>
      </c>
      <c r="V71" s="17">
        <v>50250</v>
      </c>
      <c r="W71" s="17">
        <v>0</v>
      </c>
      <c r="X71" s="17">
        <v>23200</v>
      </c>
      <c r="Y71" s="12">
        <v>77518</v>
      </c>
      <c r="Z71" s="16">
        <v>220023</v>
      </c>
      <c r="AA71" s="17">
        <v>71330</v>
      </c>
      <c r="AB71" s="17">
        <v>0</v>
      </c>
      <c r="AC71" s="17">
        <v>0</v>
      </c>
      <c r="AD71" s="17">
        <v>90</v>
      </c>
      <c r="AE71" s="12">
        <v>291443</v>
      </c>
    </row>
    <row r="72" spans="1:31" x14ac:dyDescent="0.25">
      <c r="A72" s="4" t="s">
        <v>62</v>
      </c>
      <c r="B72" s="92">
        <v>2066780</v>
      </c>
      <c r="C72" s="87">
        <v>384614</v>
      </c>
      <c r="D72" s="87">
        <v>28500</v>
      </c>
      <c r="E72" s="87">
        <v>0</v>
      </c>
      <c r="F72" s="87">
        <v>49516</v>
      </c>
      <c r="G72" s="93">
        <v>2529410</v>
      </c>
      <c r="H72" s="16">
        <v>0</v>
      </c>
      <c r="I72" s="17">
        <v>0</v>
      </c>
      <c r="J72" s="17">
        <v>0</v>
      </c>
      <c r="K72" s="17">
        <v>0</v>
      </c>
      <c r="L72" s="17">
        <v>0</v>
      </c>
      <c r="M72" s="12">
        <v>0</v>
      </c>
      <c r="N72" s="16">
        <v>1856891</v>
      </c>
      <c r="O72" s="17">
        <v>300630</v>
      </c>
      <c r="P72" s="17">
        <v>0</v>
      </c>
      <c r="Q72" s="17">
        <v>0</v>
      </c>
      <c r="R72" s="17">
        <v>38195</v>
      </c>
      <c r="S72" s="12">
        <v>2195716</v>
      </c>
      <c r="T72" s="16">
        <v>0</v>
      </c>
      <c r="U72" s="17">
        <v>57391</v>
      </c>
      <c r="V72" s="17">
        <v>28500</v>
      </c>
      <c r="W72" s="17">
        <v>0</v>
      </c>
      <c r="X72" s="17">
        <v>9110</v>
      </c>
      <c r="Y72" s="12">
        <v>95001</v>
      </c>
      <c r="Z72" s="16">
        <v>209889</v>
      </c>
      <c r="AA72" s="17">
        <v>26593</v>
      </c>
      <c r="AB72" s="17">
        <v>0</v>
      </c>
      <c r="AC72" s="17">
        <v>0</v>
      </c>
      <c r="AD72" s="17">
        <v>2211</v>
      </c>
      <c r="AE72" s="12">
        <v>238693</v>
      </c>
    </row>
    <row r="73" spans="1:31" x14ac:dyDescent="0.25">
      <c r="A73" s="4" t="s">
        <v>63</v>
      </c>
      <c r="B73" s="92">
        <v>6471680.790000001</v>
      </c>
      <c r="C73" s="87">
        <v>1478260.9999999998</v>
      </c>
      <c r="D73" s="87">
        <v>0</v>
      </c>
      <c r="E73" s="87">
        <v>0</v>
      </c>
      <c r="F73" s="87">
        <v>26837.989999999998</v>
      </c>
      <c r="G73" s="93">
        <v>7976779.7800000012</v>
      </c>
      <c r="H73" s="16">
        <v>0</v>
      </c>
      <c r="I73" s="17">
        <v>0</v>
      </c>
      <c r="J73" s="17">
        <v>0</v>
      </c>
      <c r="K73" s="17">
        <v>0</v>
      </c>
      <c r="L73" s="17">
        <v>0</v>
      </c>
      <c r="M73" s="12">
        <v>0</v>
      </c>
      <c r="N73" s="16">
        <v>5918592.7200000007</v>
      </c>
      <c r="O73" s="17">
        <v>1146852.8399999999</v>
      </c>
      <c r="P73" s="17">
        <v>0</v>
      </c>
      <c r="Q73" s="17">
        <v>0</v>
      </c>
      <c r="R73" s="17">
        <v>10990.63</v>
      </c>
      <c r="S73" s="12">
        <v>7076436.1900000004</v>
      </c>
      <c r="T73" s="16">
        <v>0</v>
      </c>
      <c r="U73" s="17">
        <v>78955.39</v>
      </c>
      <c r="V73" s="17">
        <v>0</v>
      </c>
      <c r="W73" s="17">
        <v>0</v>
      </c>
      <c r="X73" s="17">
        <v>12401.68</v>
      </c>
      <c r="Y73" s="12">
        <v>91357.07</v>
      </c>
      <c r="Z73" s="16">
        <v>553088.06999999995</v>
      </c>
      <c r="AA73" s="17">
        <v>252452.77</v>
      </c>
      <c r="AB73" s="17">
        <v>0</v>
      </c>
      <c r="AC73" s="17">
        <v>0</v>
      </c>
      <c r="AD73" s="17">
        <v>3445.68</v>
      </c>
      <c r="AE73" s="12">
        <v>808986.52</v>
      </c>
    </row>
    <row r="74" spans="1:31" x14ac:dyDescent="0.25">
      <c r="A74" s="4" t="s">
        <v>64</v>
      </c>
      <c r="B74" s="92">
        <v>106064.85</v>
      </c>
      <c r="C74" s="87">
        <v>82355.070000000007</v>
      </c>
      <c r="D74" s="87">
        <v>0</v>
      </c>
      <c r="E74" s="87">
        <v>0</v>
      </c>
      <c r="F74" s="87">
        <v>0</v>
      </c>
      <c r="G74" s="93">
        <v>188419.92</v>
      </c>
      <c r="H74" s="16">
        <v>0</v>
      </c>
      <c r="I74" s="17">
        <v>0</v>
      </c>
      <c r="J74" s="17">
        <v>0</v>
      </c>
      <c r="K74" s="17">
        <v>0</v>
      </c>
      <c r="L74" s="17">
        <v>0</v>
      </c>
      <c r="M74" s="12">
        <v>0</v>
      </c>
      <c r="N74" s="16">
        <v>106064.85</v>
      </c>
      <c r="O74" s="17">
        <v>56725.01</v>
      </c>
      <c r="P74" s="17">
        <v>0</v>
      </c>
      <c r="Q74" s="17">
        <v>0</v>
      </c>
      <c r="R74" s="17">
        <v>0</v>
      </c>
      <c r="S74" s="12">
        <v>162789.86000000002</v>
      </c>
      <c r="T74" s="16">
        <v>0</v>
      </c>
      <c r="U74" s="17">
        <v>25630.06</v>
      </c>
      <c r="V74" s="17">
        <v>0</v>
      </c>
      <c r="W74" s="17">
        <v>0</v>
      </c>
      <c r="X74" s="17">
        <v>0</v>
      </c>
      <c r="Y74" s="12">
        <v>25630.06</v>
      </c>
      <c r="Z74" s="16">
        <v>0</v>
      </c>
      <c r="AA74" s="17">
        <v>0</v>
      </c>
      <c r="AB74" s="17">
        <v>0</v>
      </c>
      <c r="AC74" s="17">
        <v>0</v>
      </c>
      <c r="AD74" s="17">
        <v>0</v>
      </c>
      <c r="AE74" s="12">
        <v>0</v>
      </c>
    </row>
    <row r="75" spans="1:31" x14ac:dyDescent="0.25">
      <c r="A75" s="4" t="s">
        <v>65</v>
      </c>
      <c r="B75" s="92">
        <v>2444655.21</v>
      </c>
      <c r="C75" s="87">
        <v>547224.64</v>
      </c>
      <c r="D75" s="87">
        <v>0</v>
      </c>
      <c r="E75" s="87">
        <v>0</v>
      </c>
      <c r="F75" s="87">
        <v>0</v>
      </c>
      <c r="G75" s="93">
        <v>2991879.85</v>
      </c>
      <c r="H75" s="16">
        <v>791.87</v>
      </c>
      <c r="I75" s="17">
        <v>39976.949999999997</v>
      </c>
      <c r="J75" s="17">
        <v>0</v>
      </c>
      <c r="K75" s="17">
        <v>0</v>
      </c>
      <c r="L75" s="17">
        <v>0</v>
      </c>
      <c r="M75" s="12">
        <v>40768.82</v>
      </c>
      <c r="N75" s="16">
        <v>1644869.59</v>
      </c>
      <c r="O75" s="17">
        <v>470222.51</v>
      </c>
      <c r="P75" s="17">
        <v>0</v>
      </c>
      <c r="Q75" s="17">
        <v>0</v>
      </c>
      <c r="R75" s="17">
        <v>0</v>
      </c>
      <c r="S75" s="12">
        <v>2115092.1</v>
      </c>
      <c r="T75" s="16">
        <v>0</v>
      </c>
      <c r="U75" s="17">
        <v>12534.37</v>
      </c>
      <c r="V75" s="17">
        <v>0</v>
      </c>
      <c r="W75" s="17">
        <v>0</v>
      </c>
      <c r="X75" s="17">
        <v>0</v>
      </c>
      <c r="Y75" s="12">
        <v>12534.37</v>
      </c>
      <c r="Z75" s="16">
        <v>798993.75</v>
      </c>
      <c r="AA75" s="17">
        <v>24490.81</v>
      </c>
      <c r="AB75" s="17">
        <v>0</v>
      </c>
      <c r="AC75" s="17">
        <v>0</v>
      </c>
      <c r="AD75" s="17">
        <v>0</v>
      </c>
      <c r="AE75" s="12">
        <v>823484.56</v>
      </c>
    </row>
    <row r="76" spans="1:31" x14ac:dyDescent="0.25">
      <c r="A76" s="4" t="s">
        <v>66</v>
      </c>
      <c r="B76" s="92">
        <v>3050549</v>
      </c>
      <c r="C76" s="87">
        <v>2868989</v>
      </c>
      <c r="D76" s="87">
        <v>9568</v>
      </c>
      <c r="E76" s="87">
        <v>29999</v>
      </c>
      <c r="F76" s="87">
        <v>0</v>
      </c>
      <c r="G76" s="93">
        <v>5959105</v>
      </c>
      <c r="H76" s="16">
        <v>0</v>
      </c>
      <c r="I76" s="17">
        <v>0</v>
      </c>
      <c r="J76" s="17">
        <v>0</v>
      </c>
      <c r="K76" s="17">
        <v>0</v>
      </c>
      <c r="L76" s="17">
        <v>0</v>
      </c>
      <c r="M76" s="12">
        <v>0</v>
      </c>
      <c r="N76" s="16">
        <v>3028215</v>
      </c>
      <c r="O76" s="17">
        <v>2835488</v>
      </c>
      <c r="P76" s="17">
        <v>9455</v>
      </c>
      <c r="Q76" s="17">
        <v>31177</v>
      </c>
      <c r="R76" s="17">
        <v>0</v>
      </c>
      <c r="S76" s="12">
        <v>5904335</v>
      </c>
      <c r="T76" s="16">
        <v>22334</v>
      </c>
      <c r="U76" s="17">
        <v>33501</v>
      </c>
      <c r="V76" s="17">
        <v>113</v>
      </c>
      <c r="W76" s="17">
        <v>-1178</v>
      </c>
      <c r="X76" s="17">
        <v>0</v>
      </c>
      <c r="Y76" s="12">
        <v>54770</v>
      </c>
      <c r="Z76" s="16">
        <v>0</v>
      </c>
      <c r="AA76" s="17">
        <v>0</v>
      </c>
      <c r="AB76" s="17">
        <v>0</v>
      </c>
      <c r="AC76" s="17">
        <v>0</v>
      </c>
      <c r="AD76" s="17">
        <v>0</v>
      </c>
      <c r="AE76" s="12">
        <v>0</v>
      </c>
    </row>
    <row r="77" spans="1:31" x14ac:dyDescent="0.25">
      <c r="A77" s="4" t="s">
        <v>67</v>
      </c>
      <c r="B77" s="92">
        <v>29778</v>
      </c>
      <c r="C77" s="87">
        <v>12089</v>
      </c>
      <c r="D77" s="87">
        <v>0</v>
      </c>
      <c r="E77" s="87">
        <v>0</v>
      </c>
      <c r="F77" s="87">
        <v>0</v>
      </c>
      <c r="G77" s="93">
        <v>41867</v>
      </c>
      <c r="H77" s="16">
        <v>0</v>
      </c>
      <c r="I77" s="17">
        <v>0</v>
      </c>
      <c r="J77" s="17">
        <v>0</v>
      </c>
      <c r="K77" s="17">
        <v>0</v>
      </c>
      <c r="L77" s="17">
        <v>0</v>
      </c>
      <c r="M77" s="12">
        <v>0</v>
      </c>
      <c r="N77" s="16">
        <v>29778</v>
      </c>
      <c r="O77" s="17">
        <v>12089</v>
      </c>
      <c r="P77" s="17">
        <v>0</v>
      </c>
      <c r="Q77" s="17">
        <v>0</v>
      </c>
      <c r="R77" s="17">
        <v>0</v>
      </c>
      <c r="S77" s="12">
        <v>41867</v>
      </c>
      <c r="T77" s="16">
        <v>0</v>
      </c>
      <c r="U77" s="17">
        <v>0</v>
      </c>
      <c r="V77" s="17">
        <v>0</v>
      </c>
      <c r="W77" s="17">
        <v>0</v>
      </c>
      <c r="X77" s="17">
        <v>0</v>
      </c>
      <c r="Y77" s="12">
        <v>0</v>
      </c>
      <c r="Z77" s="16">
        <v>0</v>
      </c>
      <c r="AA77" s="17">
        <v>0</v>
      </c>
      <c r="AB77" s="17">
        <v>0</v>
      </c>
      <c r="AC77" s="17">
        <v>0</v>
      </c>
      <c r="AD77" s="17">
        <v>0</v>
      </c>
      <c r="AE77" s="12">
        <v>0</v>
      </c>
    </row>
    <row r="78" spans="1:31" x14ac:dyDescent="0.25">
      <c r="A78" s="4" t="s">
        <v>68</v>
      </c>
      <c r="B78" s="92">
        <v>3838195</v>
      </c>
      <c r="C78" s="87">
        <v>1943355</v>
      </c>
      <c r="D78" s="87">
        <v>28173</v>
      </c>
      <c r="E78" s="87">
        <v>0</v>
      </c>
      <c r="F78" s="87">
        <v>3080</v>
      </c>
      <c r="G78" s="93">
        <v>5812803</v>
      </c>
      <c r="H78" s="16">
        <v>0</v>
      </c>
      <c r="I78" s="17">
        <v>0</v>
      </c>
      <c r="J78" s="17">
        <v>0</v>
      </c>
      <c r="K78" s="17">
        <v>0</v>
      </c>
      <c r="L78" s="17">
        <v>0</v>
      </c>
      <c r="M78" s="12">
        <v>0</v>
      </c>
      <c r="N78" s="16">
        <v>3838195</v>
      </c>
      <c r="O78" s="17">
        <v>1919174</v>
      </c>
      <c r="P78" s="17">
        <v>28173</v>
      </c>
      <c r="Q78" s="17">
        <v>0</v>
      </c>
      <c r="R78" s="17">
        <v>3080</v>
      </c>
      <c r="S78" s="12">
        <v>5788622</v>
      </c>
      <c r="T78" s="16">
        <v>0</v>
      </c>
      <c r="U78" s="17">
        <v>11</v>
      </c>
      <c r="V78" s="17">
        <v>0</v>
      </c>
      <c r="W78" s="17">
        <v>0</v>
      </c>
      <c r="X78" s="17">
        <v>0</v>
      </c>
      <c r="Y78" s="12">
        <v>11</v>
      </c>
      <c r="Z78" s="16">
        <v>0</v>
      </c>
      <c r="AA78" s="17">
        <v>24170</v>
      </c>
      <c r="AB78" s="17">
        <v>0</v>
      </c>
      <c r="AC78" s="17">
        <v>0</v>
      </c>
      <c r="AD78" s="17">
        <v>0</v>
      </c>
      <c r="AE78" s="12">
        <v>24170</v>
      </c>
    </row>
    <row r="79" spans="1:31" x14ac:dyDescent="0.25">
      <c r="A79" s="4" t="s">
        <v>69</v>
      </c>
      <c r="B79" s="92">
        <v>3056537.32</v>
      </c>
      <c r="C79" s="87">
        <v>1016084.6200000001</v>
      </c>
      <c r="D79" s="87">
        <v>0</v>
      </c>
      <c r="E79" s="87">
        <v>0</v>
      </c>
      <c r="F79" s="87">
        <v>0</v>
      </c>
      <c r="G79" s="93">
        <v>4072621.94</v>
      </c>
      <c r="H79" s="16">
        <v>0</v>
      </c>
      <c r="I79" s="17">
        <v>0</v>
      </c>
      <c r="J79" s="17">
        <v>0</v>
      </c>
      <c r="K79" s="17">
        <v>0</v>
      </c>
      <c r="L79" s="17">
        <v>0</v>
      </c>
      <c r="M79" s="12">
        <v>0</v>
      </c>
      <c r="N79" s="16">
        <v>2757928.63</v>
      </c>
      <c r="O79" s="17">
        <v>735077.68</v>
      </c>
      <c r="P79" s="17">
        <v>0</v>
      </c>
      <c r="Q79" s="17">
        <v>0</v>
      </c>
      <c r="R79" s="17">
        <v>0</v>
      </c>
      <c r="S79" s="12">
        <v>3493006.31</v>
      </c>
      <c r="T79" s="16">
        <v>194425.76</v>
      </c>
      <c r="U79" s="17">
        <v>172426.91</v>
      </c>
      <c r="V79" s="17">
        <v>0</v>
      </c>
      <c r="W79" s="17">
        <v>0</v>
      </c>
      <c r="X79" s="17">
        <v>0</v>
      </c>
      <c r="Y79" s="12">
        <v>366852.67000000004</v>
      </c>
      <c r="Z79" s="16">
        <v>104182.93</v>
      </c>
      <c r="AA79" s="17">
        <v>108580.03</v>
      </c>
      <c r="AB79" s="17">
        <v>0</v>
      </c>
      <c r="AC79" s="17">
        <v>0</v>
      </c>
      <c r="AD79" s="17">
        <v>0</v>
      </c>
      <c r="AE79" s="12">
        <v>212762.96</v>
      </c>
    </row>
    <row r="80" spans="1:31" x14ac:dyDescent="0.25">
      <c r="A80" s="4" t="s">
        <v>70</v>
      </c>
      <c r="B80" s="92">
        <v>20227.952000000001</v>
      </c>
      <c r="C80" s="87">
        <v>652657.98300000012</v>
      </c>
      <c r="D80" s="87">
        <v>0</v>
      </c>
      <c r="E80" s="87">
        <v>0</v>
      </c>
      <c r="F80" s="87">
        <v>0</v>
      </c>
      <c r="G80" s="93">
        <v>672885.93500000006</v>
      </c>
      <c r="H80" s="16">
        <v>0</v>
      </c>
      <c r="I80" s="17">
        <v>0</v>
      </c>
      <c r="J80" s="17">
        <v>0</v>
      </c>
      <c r="K80" s="17">
        <v>0</v>
      </c>
      <c r="L80" s="17">
        <v>0</v>
      </c>
      <c r="M80" s="12">
        <v>0</v>
      </c>
      <c r="N80" s="16">
        <v>0</v>
      </c>
      <c r="O80" s="17">
        <v>644089.20000000007</v>
      </c>
      <c r="P80" s="17">
        <v>0</v>
      </c>
      <c r="Q80" s="17">
        <v>0</v>
      </c>
      <c r="R80" s="17">
        <v>0</v>
      </c>
      <c r="S80" s="12">
        <v>644089.20000000007</v>
      </c>
      <c r="T80" s="16">
        <v>0</v>
      </c>
      <c r="U80" s="17">
        <v>5400</v>
      </c>
      <c r="V80" s="17">
        <v>0</v>
      </c>
      <c r="W80" s="17">
        <v>0</v>
      </c>
      <c r="X80" s="17">
        <v>0</v>
      </c>
      <c r="Y80" s="12">
        <v>5400</v>
      </c>
      <c r="Z80" s="16">
        <v>20227.952000000001</v>
      </c>
      <c r="AA80" s="17">
        <v>3168.7830000000004</v>
      </c>
      <c r="AB80" s="17">
        <v>0</v>
      </c>
      <c r="AC80" s="17">
        <v>0</v>
      </c>
      <c r="AD80" s="17">
        <v>0</v>
      </c>
      <c r="AE80" s="12">
        <v>23396.735000000001</v>
      </c>
    </row>
    <row r="81" spans="1:31" x14ac:dyDescent="0.25">
      <c r="A81" s="4" t="s">
        <v>71</v>
      </c>
      <c r="B81" s="92">
        <v>528057</v>
      </c>
      <c r="C81" s="87">
        <v>136827.92000000001</v>
      </c>
      <c r="D81" s="87">
        <v>59773.65</v>
      </c>
      <c r="E81" s="87">
        <v>0</v>
      </c>
      <c r="F81" s="87">
        <v>809</v>
      </c>
      <c r="G81" s="93">
        <v>725467.57000000007</v>
      </c>
      <c r="H81" s="16">
        <v>0</v>
      </c>
      <c r="I81" s="17">
        <v>0</v>
      </c>
      <c r="J81" s="17">
        <v>4719.5600000000004</v>
      </c>
      <c r="K81" s="17">
        <v>0</v>
      </c>
      <c r="L81" s="17">
        <v>0</v>
      </c>
      <c r="M81" s="12">
        <v>4719.5600000000004</v>
      </c>
      <c r="N81" s="16">
        <v>522061</v>
      </c>
      <c r="O81" s="17">
        <v>109415.1</v>
      </c>
      <c r="P81" s="17">
        <v>0</v>
      </c>
      <c r="Q81" s="17">
        <v>0</v>
      </c>
      <c r="R81" s="17">
        <v>0</v>
      </c>
      <c r="S81" s="12">
        <v>631476.1</v>
      </c>
      <c r="T81" s="16">
        <v>5996</v>
      </c>
      <c r="U81" s="17">
        <v>27412.82</v>
      </c>
      <c r="V81" s="17">
        <v>55054.090000000004</v>
      </c>
      <c r="W81" s="17">
        <v>0</v>
      </c>
      <c r="X81" s="17">
        <v>809</v>
      </c>
      <c r="Y81" s="12">
        <v>89271.91</v>
      </c>
      <c r="Z81" s="16">
        <v>0</v>
      </c>
      <c r="AA81" s="17">
        <v>0</v>
      </c>
      <c r="AB81" s="17">
        <v>0</v>
      </c>
      <c r="AC81" s="17">
        <v>0</v>
      </c>
      <c r="AD81" s="17">
        <v>0</v>
      </c>
      <c r="AE81" s="12">
        <v>0</v>
      </c>
    </row>
    <row r="82" spans="1:31" x14ac:dyDescent="0.25">
      <c r="A82" s="4" t="s">
        <v>72</v>
      </c>
      <c r="B82" s="92">
        <v>12649881</v>
      </c>
      <c r="C82" s="87">
        <v>3122555</v>
      </c>
      <c r="D82" s="87">
        <v>1480175</v>
      </c>
      <c r="E82" s="87">
        <v>0</v>
      </c>
      <c r="F82" s="87">
        <v>161282</v>
      </c>
      <c r="G82" s="93">
        <v>17413893</v>
      </c>
      <c r="H82" s="16">
        <v>0</v>
      </c>
      <c r="I82" s="17">
        <v>0</v>
      </c>
      <c r="J82" s="17">
        <v>0</v>
      </c>
      <c r="K82" s="17">
        <v>0</v>
      </c>
      <c r="L82" s="17">
        <v>0</v>
      </c>
      <c r="M82" s="12">
        <v>0</v>
      </c>
      <c r="N82" s="16">
        <v>10976689</v>
      </c>
      <c r="O82" s="17">
        <v>2451901</v>
      </c>
      <c r="P82" s="17">
        <v>0</v>
      </c>
      <c r="Q82" s="17">
        <v>0</v>
      </c>
      <c r="R82" s="17">
        <v>44433</v>
      </c>
      <c r="S82" s="12">
        <v>13473023</v>
      </c>
      <c r="T82" s="16">
        <v>240212</v>
      </c>
      <c r="U82" s="17">
        <v>54177</v>
      </c>
      <c r="V82" s="17">
        <v>0</v>
      </c>
      <c r="W82" s="17">
        <v>0</v>
      </c>
      <c r="X82" s="17">
        <v>81645</v>
      </c>
      <c r="Y82" s="12">
        <v>376034</v>
      </c>
      <c r="Z82" s="16">
        <v>1432980</v>
      </c>
      <c r="AA82" s="17">
        <v>616477</v>
      </c>
      <c r="AB82" s="17">
        <v>1480175</v>
      </c>
      <c r="AC82" s="17">
        <v>0</v>
      </c>
      <c r="AD82" s="17">
        <v>35204</v>
      </c>
      <c r="AE82" s="12">
        <v>3564836</v>
      </c>
    </row>
    <row r="83" spans="1:31" x14ac:dyDescent="0.25">
      <c r="A83" s="4" t="s">
        <v>73</v>
      </c>
      <c r="B83" s="92">
        <v>12652117.91</v>
      </c>
      <c r="C83" s="87">
        <v>2529778.38</v>
      </c>
      <c r="D83" s="87">
        <v>0</v>
      </c>
      <c r="E83" s="87">
        <v>0</v>
      </c>
      <c r="F83" s="87">
        <v>1075199.42</v>
      </c>
      <c r="G83" s="93">
        <v>16257095.710000001</v>
      </c>
      <c r="H83" s="16">
        <v>0</v>
      </c>
      <c r="I83" s="17">
        <v>0</v>
      </c>
      <c r="J83" s="17">
        <v>0</v>
      </c>
      <c r="K83" s="17">
        <v>0</v>
      </c>
      <c r="L83" s="17">
        <v>0</v>
      </c>
      <c r="M83" s="12">
        <v>0</v>
      </c>
      <c r="N83" s="16">
        <v>10472887.949999999</v>
      </c>
      <c r="O83" s="17">
        <v>2268139.7599999998</v>
      </c>
      <c r="P83" s="17">
        <v>0</v>
      </c>
      <c r="Q83" s="17">
        <v>0</v>
      </c>
      <c r="R83" s="17">
        <v>476083.89</v>
      </c>
      <c r="S83" s="12">
        <v>13217111.6</v>
      </c>
      <c r="T83" s="16">
        <v>0</v>
      </c>
      <c r="U83" s="17">
        <v>0</v>
      </c>
      <c r="V83" s="17">
        <v>0</v>
      </c>
      <c r="W83" s="17">
        <v>0</v>
      </c>
      <c r="X83" s="17">
        <v>0</v>
      </c>
      <c r="Y83" s="12">
        <v>0</v>
      </c>
      <c r="Z83" s="16">
        <v>2179229.96</v>
      </c>
      <c r="AA83" s="17">
        <v>261638.62</v>
      </c>
      <c r="AB83" s="17">
        <v>0</v>
      </c>
      <c r="AC83" s="17">
        <v>0</v>
      </c>
      <c r="AD83" s="17">
        <v>599115.53</v>
      </c>
      <c r="AE83" s="12">
        <v>3039984.1100000003</v>
      </c>
    </row>
    <row r="84" spans="1:31" x14ac:dyDescent="0.25">
      <c r="A84" s="4" t="s">
        <v>74</v>
      </c>
      <c r="B84" s="92">
        <v>328800</v>
      </c>
      <c r="C84" s="87">
        <v>65578</v>
      </c>
      <c r="D84" s="87">
        <v>0</v>
      </c>
      <c r="E84" s="87">
        <v>0</v>
      </c>
      <c r="F84" s="87">
        <v>1107</v>
      </c>
      <c r="G84" s="93">
        <v>395485</v>
      </c>
      <c r="H84" s="16">
        <v>0</v>
      </c>
      <c r="I84" s="17">
        <v>0</v>
      </c>
      <c r="J84" s="17">
        <v>0</v>
      </c>
      <c r="K84" s="17">
        <v>0</v>
      </c>
      <c r="L84" s="17">
        <v>0</v>
      </c>
      <c r="M84" s="12">
        <v>0</v>
      </c>
      <c r="N84" s="16">
        <v>49582</v>
      </c>
      <c r="O84" s="17">
        <v>10962</v>
      </c>
      <c r="P84" s="17">
        <v>0</v>
      </c>
      <c r="Q84" s="17">
        <v>0</v>
      </c>
      <c r="R84" s="17">
        <v>0</v>
      </c>
      <c r="S84" s="12">
        <v>60544</v>
      </c>
      <c r="T84" s="16">
        <v>0</v>
      </c>
      <c r="U84" s="17">
        <v>0</v>
      </c>
      <c r="V84" s="17">
        <v>0</v>
      </c>
      <c r="W84" s="17">
        <v>0</v>
      </c>
      <c r="X84" s="17">
        <v>0</v>
      </c>
      <c r="Y84" s="12">
        <v>0</v>
      </c>
      <c r="Z84" s="16">
        <v>279218</v>
      </c>
      <c r="AA84" s="17">
        <v>54616</v>
      </c>
      <c r="AB84" s="17">
        <v>0</v>
      </c>
      <c r="AC84" s="17">
        <v>0</v>
      </c>
      <c r="AD84" s="17">
        <v>1107</v>
      </c>
      <c r="AE84" s="12">
        <v>334941</v>
      </c>
    </row>
    <row r="85" spans="1:31" x14ac:dyDescent="0.25">
      <c r="A85" s="4" t="s">
        <v>75</v>
      </c>
      <c r="B85" s="92">
        <v>10303234.393681403</v>
      </c>
      <c r="C85" s="87">
        <v>1027308.2595748274</v>
      </c>
      <c r="D85" s="87">
        <v>0</v>
      </c>
      <c r="E85" s="87">
        <v>0</v>
      </c>
      <c r="F85" s="87">
        <v>74360.015140973934</v>
      </c>
      <c r="G85" s="93">
        <v>11404902.668397203</v>
      </c>
      <c r="H85" s="16">
        <v>101972.74635651696</v>
      </c>
      <c r="I85" s="17">
        <v>443.624636666698</v>
      </c>
      <c r="J85" s="17">
        <v>0</v>
      </c>
      <c r="K85" s="17">
        <v>0</v>
      </c>
      <c r="L85" s="17">
        <v>0</v>
      </c>
      <c r="M85" s="12">
        <v>102416.37099318366</v>
      </c>
      <c r="N85" s="16">
        <v>10201261.647324886</v>
      </c>
      <c r="O85" s="17">
        <v>1026864.6349381607</v>
      </c>
      <c r="P85" s="17">
        <v>0</v>
      </c>
      <c r="Q85" s="17">
        <v>0</v>
      </c>
      <c r="R85" s="17">
        <v>74360.015140973934</v>
      </c>
      <c r="S85" s="12">
        <v>11302486.297404019</v>
      </c>
      <c r="T85" s="16">
        <v>0</v>
      </c>
      <c r="U85" s="17">
        <v>0</v>
      </c>
      <c r="V85" s="17">
        <v>0</v>
      </c>
      <c r="W85" s="17">
        <v>0</v>
      </c>
      <c r="X85" s="17">
        <v>0</v>
      </c>
      <c r="Y85" s="12">
        <v>0</v>
      </c>
      <c r="Z85" s="16">
        <v>0</v>
      </c>
      <c r="AA85" s="17">
        <v>0</v>
      </c>
      <c r="AB85" s="17">
        <v>0</v>
      </c>
      <c r="AC85" s="17">
        <v>0</v>
      </c>
      <c r="AD85" s="17">
        <v>0</v>
      </c>
      <c r="AE85" s="12">
        <v>0</v>
      </c>
    </row>
    <row r="86" spans="1:31" x14ac:dyDescent="0.25">
      <c r="A86" s="4" t="s">
        <v>76</v>
      </c>
      <c r="B86" s="92">
        <v>5916933</v>
      </c>
      <c r="C86" s="87">
        <v>3675816</v>
      </c>
      <c r="D86" s="87">
        <v>0</v>
      </c>
      <c r="E86" s="87">
        <v>0</v>
      </c>
      <c r="F86" s="87">
        <v>0</v>
      </c>
      <c r="G86" s="93">
        <v>9592749</v>
      </c>
      <c r="H86" s="16">
        <v>3801136</v>
      </c>
      <c r="I86" s="17">
        <v>0</v>
      </c>
      <c r="J86" s="17">
        <v>0</v>
      </c>
      <c r="K86" s="17">
        <v>0</v>
      </c>
      <c r="L86" s="17">
        <v>0</v>
      </c>
      <c r="M86" s="12">
        <v>3801136</v>
      </c>
      <c r="N86" s="16">
        <v>2111634</v>
      </c>
      <c r="O86" s="17">
        <v>3561908</v>
      </c>
      <c r="P86" s="17">
        <v>0</v>
      </c>
      <c r="Q86" s="17">
        <v>0</v>
      </c>
      <c r="R86" s="17">
        <v>0</v>
      </c>
      <c r="S86" s="12">
        <v>5673542</v>
      </c>
      <c r="T86" s="16">
        <v>4163</v>
      </c>
      <c r="U86" s="17">
        <v>26163</v>
      </c>
      <c r="V86" s="17">
        <v>0</v>
      </c>
      <c r="W86" s="17">
        <v>0</v>
      </c>
      <c r="X86" s="17">
        <v>0</v>
      </c>
      <c r="Y86" s="12">
        <v>30326</v>
      </c>
      <c r="Z86" s="16">
        <v>0</v>
      </c>
      <c r="AA86" s="17">
        <v>87745</v>
      </c>
      <c r="AB86" s="17">
        <v>0</v>
      </c>
      <c r="AC86" s="17">
        <v>0</v>
      </c>
      <c r="AD86" s="17">
        <v>0</v>
      </c>
      <c r="AE86" s="12">
        <v>87745</v>
      </c>
    </row>
    <row r="87" spans="1:31" x14ac:dyDescent="0.25">
      <c r="A87" s="4" t="s">
        <v>77</v>
      </c>
      <c r="B87" s="92">
        <v>5733620.8899999997</v>
      </c>
      <c r="C87" s="87">
        <v>1796417.6900000006</v>
      </c>
      <c r="D87" s="87">
        <v>0</v>
      </c>
      <c r="E87" s="87">
        <v>0</v>
      </c>
      <c r="F87" s="87">
        <v>109272.03</v>
      </c>
      <c r="G87" s="93">
        <v>7639310.6100000013</v>
      </c>
      <c r="H87" s="16">
        <v>0</v>
      </c>
      <c r="I87" s="17">
        <v>0</v>
      </c>
      <c r="J87" s="17">
        <v>0</v>
      </c>
      <c r="K87" s="17">
        <v>0</v>
      </c>
      <c r="L87" s="17">
        <v>0</v>
      </c>
      <c r="M87" s="12">
        <v>0</v>
      </c>
      <c r="N87" s="16">
        <v>4781257.97</v>
      </c>
      <c r="O87" s="17">
        <v>1623701.6100000008</v>
      </c>
      <c r="P87" s="17">
        <v>0</v>
      </c>
      <c r="Q87" s="17">
        <v>0</v>
      </c>
      <c r="R87" s="17">
        <v>42350.359999999993</v>
      </c>
      <c r="S87" s="12">
        <v>6447309.9400000004</v>
      </c>
      <c r="T87" s="16">
        <v>0</v>
      </c>
      <c r="U87" s="17">
        <v>83245.19</v>
      </c>
      <c r="V87" s="17">
        <v>0</v>
      </c>
      <c r="W87" s="17">
        <v>0</v>
      </c>
      <c r="X87" s="17">
        <v>39820.759999999995</v>
      </c>
      <c r="Y87" s="12">
        <v>123065.95</v>
      </c>
      <c r="Z87" s="16">
        <v>952362.92000000016</v>
      </c>
      <c r="AA87" s="17">
        <v>89470.89</v>
      </c>
      <c r="AB87" s="17">
        <v>0</v>
      </c>
      <c r="AC87" s="17">
        <v>0</v>
      </c>
      <c r="AD87" s="17">
        <v>27100.91</v>
      </c>
      <c r="AE87" s="12">
        <v>1068934.7200000002</v>
      </c>
    </row>
    <row r="88" spans="1:31" x14ac:dyDescent="0.25">
      <c r="A88" s="4" t="s">
        <v>78</v>
      </c>
      <c r="B88" s="92">
        <v>923931</v>
      </c>
      <c r="C88" s="87">
        <v>290990</v>
      </c>
      <c r="D88" s="87">
        <v>160878</v>
      </c>
      <c r="E88" s="87">
        <v>0</v>
      </c>
      <c r="F88" s="87">
        <v>81326</v>
      </c>
      <c r="G88" s="93">
        <v>1457125</v>
      </c>
      <c r="H88" s="16">
        <v>0</v>
      </c>
      <c r="I88" s="17">
        <v>0</v>
      </c>
      <c r="J88" s="17">
        <v>0</v>
      </c>
      <c r="K88" s="17">
        <v>0</v>
      </c>
      <c r="L88" s="17">
        <v>0</v>
      </c>
      <c r="M88" s="12">
        <v>0</v>
      </c>
      <c r="N88" s="16">
        <v>910584</v>
      </c>
      <c r="O88" s="17">
        <v>257781</v>
      </c>
      <c r="P88" s="17">
        <v>6664</v>
      </c>
      <c r="Q88" s="17">
        <v>0</v>
      </c>
      <c r="R88" s="17">
        <v>22719</v>
      </c>
      <c r="S88" s="12">
        <v>1197748</v>
      </c>
      <c r="T88" s="16">
        <v>13347</v>
      </c>
      <c r="U88" s="17">
        <v>33209</v>
      </c>
      <c r="V88" s="17">
        <v>154214</v>
      </c>
      <c r="W88" s="17">
        <v>0</v>
      </c>
      <c r="X88" s="17">
        <v>58607</v>
      </c>
      <c r="Y88" s="12">
        <v>259377</v>
      </c>
      <c r="Z88" s="16">
        <v>0</v>
      </c>
      <c r="AA88" s="17">
        <v>0</v>
      </c>
      <c r="AB88" s="17">
        <v>0</v>
      </c>
      <c r="AC88" s="17">
        <v>0</v>
      </c>
      <c r="AD88" s="17">
        <v>0</v>
      </c>
      <c r="AE88" s="12">
        <v>0</v>
      </c>
    </row>
    <row r="89" spans="1:31" x14ac:dyDescent="0.25">
      <c r="A89" s="5"/>
      <c r="B89" s="94"/>
      <c r="C89" s="88"/>
      <c r="D89" s="88"/>
      <c r="E89" s="88"/>
      <c r="F89" s="88"/>
      <c r="G89" s="95"/>
      <c r="H89" s="18"/>
      <c r="I89" s="19"/>
      <c r="J89" s="19"/>
      <c r="K89" s="19"/>
      <c r="L89" s="19"/>
      <c r="M89" s="13"/>
      <c r="N89" s="18"/>
      <c r="O89" s="19"/>
      <c r="P89" s="19"/>
      <c r="Q89" s="19"/>
      <c r="R89" s="19"/>
      <c r="S89" s="13"/>
      <c r="T89" s="18"/>
      <c r="U89" s="19"/>
      <c r="V89" s="19"/>
      <c r="W89" s="19"/>
      <c r="X89" s="19"/>
      <c r="Y89" s="13"/>
      <c r="Z89" s="18"/>
      <c r="AA89" s="19"/>
      <c r="AB89" s="19"/>
      <c r="AC89" s="19"/>
      <c r="AD89" s="19"/>
      <c r="AE89" s="13"/>
    </row>
    <row r="90" spans="1:31" x14ac:dyDescent="0.25">
      <c r="A90" s="30"/>
      <c r="B90" s="31">
        <f>SUM(B9:B89)</f>
        <v>377658739.8094312</v>
      </c>
      <c r="C90" s="32">
        <f t="shared" ref="C90:G90" si="0">SUM(C9:C89)</f>
        <v>100495825.61290531</v>
      </c>
      <c r="D90" s="32">
        <f t="shared" si="0"/>
        <v>10208945.918075755</v>
      </c>
      <c r="E90" s="32">
        <f t="shared" si="0"/>
        <v>243261.63</v>
      </c>
      <c r="F90" s="32">
        <f t="shared" si="0"/>
        <v>8698014.2508434057</v>
      </c>
      <c r="G90" s="33">
        <f t="shared" si="0"/>
        <v>497304787.22125572</v>
      </c>
      <c r="H90" s="31">
        <f t="shared" ref="H90:AE90" si="1">SUM(H9:H89)</f>
        <v>19874819.046356514</v>
      </c>
      <c r="I90" s="32">
        <f t="shared" si="1"/>
        <v>2844064.514636667</v>
      </c>
      <c r="J90" s="32">
        <f t="shared" si="1"/>
        <v>1848954.56</v>
      </c>
      <c r="K90" s="32">
        <f t="shared" si="1"/>
        <v>0</v>
      </c>
      <c r="L90" s="32">
        <f t="shared" si="1"/>
        <v>145361.6021102037</v>
      </c>
      <c r="M90" s="33">
        <f t="shared" si="1"/>
        <v>24713199.723103382</v>
      </c>
      <c r="N90" s="31">
        <f t="shared" si="1"/>
        <v>319810475.44265294</v>
      </c>
      <c r="O90" s="32">
        <f t="shared" si="1"/>
        <v>81783185.636257395</v>
      </c>
      <c r="P90" s="32">
        <f t="shared" si="1"/>
        <v>2998640.533202114</v>
      </c>
      <c r="Q90" s="32">
        <f t="shared" si="1"/>
        <v>237111.63</v>
      </c>
      <c r="R90" s="32">
        <f t="shared" si="1"/>
        <v>6181611.1712145433</v>
      </c>
      <c r="S90" s="33">
        <f t="shared" si="1"/>
        <v>411011024.41332698</v>
      </c>
      <c r="T90" s="31">
        <f t="shared" si="1"/>
        <v>8229720.8020028742</v>
      </c>
      <c r="U90" s="32">
        <f t="shared" si="1"/>
        <v>8281193.1429707119</v>
      </c>
      <c r="V90" s="32">
        <f t="shared" si="1"/>
        <v>3013207.842704176</v>
      </c>
      <c r="W90" s="32">
        <f t="shared" si="1"/>
        <v>-1178</v>
      </c>
      <c r="X90" s="32">
        <f t="shared" si="1"/>
        <v>1562262.6124234973</v>
      </c>
      <c r="Y90" s="33">
        <f t="shared" si="1"/>
        <v>21085206.400101259</v>
      </c>
      <c r="Z90" s="31">
        <f t="shared" si="1"/>
        <v>29743724.518418841</v>
      </c>
      <c r="AA90" s="32">
        <f t="shared" si="1"/>
        <v>7587382.3190405415</v>
      </c>
      <c r="AB90" s="32">
        <f t="shared" si="1"/>
        <v>2348142.9821694652</v>
      </c>
      <c r="AC90" s="32">
        <f t="shared" si="1"/>
        <v>7328</v>
      </c>
      <c r="AD90" s="32">
        <f t="shared" si="1"/>
        <v>808778.86509516265</v>
      </c>
      <c r="AE90" s="33">
        <f t="shared" si="1"/>
        <v>40495356.684724003</v>
      </c>
    </row>
    <row r="91" spans="1:31"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O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6" width="12.88671875" style="9" bestFit="1" customWidth="1"/>
    <col min="7" max="7" width="13.33203125" style="9" bestFit="1" customWidth="1"/>
    <col min="8" max="67" width="12.88671875" style="9" bestFit="1" customWidth="1"/>
    <col min="68" max="16384" width="12.6640625" style="6"/>
  </cols>
  <sheetData>
    <row r="1" spans="1:67"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row>
    <row r="2" spans="1:67"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row>
    <row r="3" spans="1:67" x14ac:dyDescent="0.25">
      <c r="A3" s="28" t="str">
        <f>'Total Exp'!A3</f>
        <v>2016-17</v>
      </c>
    </row>
    <row r="4" spans="1:67" ht="15.6" x14ac:dyDescent="0.3">
      <c r="A4" s="82" t="s">
        <v>124</v>
      </c>
      <c r="B4" s="83"/>
      <c r="C4" s="83"/>
      <c r="D4" s="83"/>
      <c r="E4" s="83"/>
      <c r="F4" s="83"/>
      <c r="G4" s="84"/>
      <c r="H4" s="85"/>
      <c r="I4" s="83"/>
      <c r="J4" s="83"/>
      <c r="K4" s="83"/>
      <c r="L4" s="83"/>
      <c r="M4" s="83"/>
      <c r="N4" s="85"/>
      <c r="O4" s="83"/>
      <c r="P4" s="83"/>
      <c r="Q4" s="83"/>
      <c r="R4" s="83"/>
      <c r="S4" s="83"/>
      <c r="T4" s="85"/>
      <c r="U4" s="83"/>
      <c r="V4" s="83"/>
      <c r="W4" s="83"/>
      <c r="X4" s="83"/>
      <c r="Y4" s="83"/>
      <c r="Z4" s="85"/>
      <c r="AA4" s="83"/>
      <c r="AB4" s="83"/>
      <c r="AC4" s="83"/>
      <c r="AD4" s="83"/>
      <c r="AE4" s="83"/>
      <c r="AF4" s="85"/>
      <c r="AG4" s="83"/>
      <c r="AH4" s="83"/>
      <c r="AI4" s="83"/>
      <c r="AJ4" s="83"/>
      <c r="AK4" s="83"/>
      <c r="AL4" s="85"/>
      <c r="AM4" s="83"/>
      <c r="AN4" s="83"/>
      <c r="AO4" s="83"/>
      <c r="AP4" s="83"/>
      <c r="AQ4" s="83"/>
      <c r="AR4" s="85"/>
      <c r="AS4" s="83"/>
      <c r="AT4" s="83"/>
      <c r="AU4" s="83"/>
      <c r="AV4" s="83"/>
      <c r="AW4" s="83"/>
      <c r="AX4" s="85"/>
      <c r="AY4" s="83"/>
      <c r="AZ4" s="83"/>
      <c r="BA4" s="83"/>
      <c r="BB4" s="83"/>
      <c r="BC4" s="83"/>
      <c r="BD4" s="85"/>
      <c r="BE4" s="83"/>
      <c r="BF4" s="83"/>
      <c r="BG4" s="83"/>
      <c r="BH4" s="83"/>
      <c r="BI4" s="83"/>
      <c r="BJ4" s="85"/>
      <c r="BK4" s="83"/>
      <c r="BL4" s="83"/>
      <c r="BM4" s="83"/>
      <c r="BN4" s="83"/>
      <c r="BO4" s="84" t="s">
        <v>287</v>
      </c>
    </row>
    <row r="5" spans="1:67" s="60" customFormat="1" ht="13.2" x14ac:dyDescent="0.25">
      <c r="A5" s="49"/>
      <c r="B5" s="65" t="s">
        <v>172</v>
      </c>
      <c r="C5" s="62"/>
      <c r="D5" s="62"/>
      <c r="E5" s="62"/>
      <c r="F5" s="62"/>
      <c r="G5" s="63"/>
      <c r="H5" s="64" t="s">
        <v>153</v>
      </c>
      <c r="I5" s="65"/>
      <c r="J5" s="65"/>
      <c r="K5" s="65"/>
      <c r="L5" s="65"/>
      <c r="M5" s="66"/>
      <c r="N5" s="65" t="s">
        <v>154</v>
      </c>
      <c r="O5" s="65"/>
      <c r="P5" s="65"/>
      <c r="Q5" s="65"/>
      <c r="R5" s="65"/>
      <c r="S5" s="66"/>
      <c r="T5" s="65" t="s">
        <v>155</v>
      </c>
      <c r="U5" s="65"/>
      <c r="V5" s="65"/>
      <c r="W5" s="65"/>
      <c r="X5" s="65"/>
      <c r="Y5" s="66"/>
      <c r="Z5" s="64" t="s">
        <v>159</v>
      </c>
      <c r="AA5" s="65"/>
      <c r="AB5" s="65"/>
      <c r="AC5" s="65"/>
      <c r="AD5" s="65"/>
      <c r="AE5" s="66"/>
      <c r="AF5" s="65" t="s">
        <v>160</v>
      </c>
      <c r="AG5" s="65"/>
      <c r="AH5" s="65"/>
      <c r="AI5" s="65"/>
      <c r="AJ5" s="65"/>
      <c r="AK5" s="66"/>
      <c r="AL5" s="65" t="s">
        <v>161</v>
      </c>
      <c r="AM5" s="65"/>
      <c r="AN5" s="65"/>
      <c r="AO5" s="65"/>
      <c r="AP5" s="65"/>
      <c r="AQ5" s="66"/>
      <c r="AR5" s="65" t="s">
        <v>165</v>
      </c>
      <c r="AS5" s="65"/>
      <c r="AT5" s="65"/>
      <c r="AU5" s="65"/>
      <c r="AV5" s="65"/>
      <c r="AW5" s="66"/>
      <c r="AX5" s="65" t="s">
        <v>166</v>
      </c>
      <c r="AY5" s="65"/>
      <c r="AZ5" s="65"/>
      <c r="BA5" s="65"/>
      <c r="BB5" s="65"/>
      <c r="BC5" s="66"/>
      <c r="BD5" s="65" t="s">
        <v>167</v>
      </c>
      <c r="BE5" s="65"/>
      <c r="BF5" s="65"/>
      <c r="BG5" s="65"/>
      <c r="BH5" s="65"/>
      <c r="BI5" s="66"/>
      <c r="BJ5" s="64" t="s">
        <v>171</v>
      </c>
      <c r="BK5" s="65"/>
      <c r="BL5" s="65"/>
      <c r="BM5" s="65"/>
      <c r="BN5" s="65"/>
      <c r="BO5" s="66"/>
    </row>
    <row r="6" spans="1:67" s="60" customFormat="1" ht="13.2" x14ac:dyDescent="0.25">
      <c r="A6" s="49"/>
      <c r="B6" s="50" t="str">
        <f>$A$4&amp;" Total"</f>
        <v>Recreation &amp; Culture Total</v>
      </c>
      <c r="C6" s="51"/>
      <c r="D6" s="51"/>
      <c r="E6" s="51"/>
      <c r="F6" s="51"/>
      <c r="G6" s="52"/>
      <c r="H6" s="50" t="s">
        <v>156</v>
      </c>
      <c r="I6" s="51"/>
      <c r="J6" s="51"/>
      <c r="K6" s="51"/>
      <c r="L6" s="51"/>
      <c r="M6" s="52"/>
      <c r="N6" s="51" t="s">
        <v>157</v>
      </c>
      <c r="O6" s="51"/>
      <c r="P6" s="51"/>
      <c r="Q6" s="51"/>
      <c r="R6" s="51"/>
      <c r="S6" s="52"/>
      <c r="T6" s="51" t="s">
        <v>158</v>
      </c>
      <c r="U6" s="51"/>
      <c r="V6" s="51"/>
      <c r="W6" s="51"/>
      <c r="X6" s="51"/>
      <c r="Y6" s="52"/>
      <c r="Z6" s="50" t="s">
        <v>162</v>
      </c>
      <c r="AA6" s="51"/>
      <c r="AB6" s="51"/>
      <c r="AC6" s="51"/>
      <c r="AD6" s="51"/>
      <c r="AE6" s="52"/>
      <c r="AF6" s="51" t="s">
        <v>163</v>
      </c>
      <c r="AG6" s="51"/>
      <c r="AH6" s="51"/>
      <c r="AI6" s="51"/>
      <c r="AJ6" s="51"/>
      <c r="AK6" s="52"/>
      <c r="AL6" s="51" t="s">
        <v>164</v>
      </c>
      <c r="AM6" s="51"/>
      <c r="AN6" s="51"/>
      <c r="AO6" s="51"/>
      <c r="AP6" s="51"/>
      <c r="AQ6" s="52"/>
      <c r="AR6" s="51" t="s">
        <v>168</v>
      </c>
      <c r="AS6" s="51"/>
      <c r="AT6" s="51"/>
      <c r="AU6" s="51"/>
      <c r="AV6" s="51"/>
      <c r="AW6" s="52"/>
      <c r="AX6" s="51" t="s">
        <v>169</v>
      </c>
      <c r="AY6" s="51"/>
      <c r="AZ6" s="51"/>
      <c r="BA6" s="51"/>
      <c r="BB6" s="51"/>
      <c r="BC6" s="52"/>
      <c r="BD6" s="51" t="s">
        <v>170</v>
      </c>
      <c r="BE6" s="51"/>
      <c r="BF6" s="51"/>
      <c r="BG6" s="51"/>
      <c r="BH6" s="51"/>
      <c r="BI6" s="52"/>
      <c r="BJ6" s="53" t="s">
        <v>142</v>
      </c>
      <c r="BK6" s="51"/>
      <c r="BL6" s="51"/>
      <c r="BM6" s="51"/>
      <c r="BN6" s="51"/>
      <c r="BO6" s="52"/>
    </row>
    <row r="7" spans="1:67"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c r="T7" s="42" t="s">
        <v>87</v>
      </c>
      <c r="U7" s="43" t="s">
        <v>88</v>
      </c>
      <c r="V7" s="43" t="s">
        <v>89</v>
      </c>
      <c r="W7" s="43" t="s">
        <v>90</v>
      </c>
      <c r="X7" s="43" t="s">
        <v>91</v>
      </c>
      <c r="Y7" s="58" t="s">
        <v>92</v>
      </c>
      <c r="Z7" s="42" t="s">
        <v>87</v>
      </c>
      <c r="AA7" s="43" t="s">
        <v>88</v>
      </c>
      <c r="AB7" s="43" t="s">
        <v>89</v>
      </c>
      <c r="AC7" s="43" t="s">
        <v>90</v>
      </c>
      <c r="AD7" s="43" t="s">
        <v>91</v>
      </c>
      <c r="AE7" s="58" t="s">
        <v>92</v>
      </c>
      <c r="AF7" s="42" t="s">
        <v>87</v>
      </c>
      <c r="AG7" s="43" t="s">
        <v>88</v>
      </c>
      <c r="AH7" s="43" t="s">
        <v>89</v>
      </c>
      <c r="AI7" s="43" t="s">
        <v>90</v>
      </c>
      <c r="AJ7" s="43" t="s">
        <v>91</v>
      </c>
      <c r="AK7" s="58" t="s">
        <v>92</v>
      </c>
      <c r="AL7" s="42" t="s">
        <v>87</v>
      </c>
      <c r="AM7" s="43" t="s">
        <v>88</v>
      </c>
      <c r="AN7" s="43" t="s">
        <v>89</v>
      </c>
      <c r="AO7" s="43" t="s">
        <v>90</v>
      </c>
      <c r="AP7" s="43" t="s">
        <v>91</v>
      </c>
      <c r="AQ7" s="58" t="s">
        <v>92</v>
      </c>
      <c r="AR7" s="42" t="s">
        <v>87</v>
      </c>
      <c r="AS7" s="43" t="s">
        <v>88</v>
      </c>
      <c r="AT7" s="43" t="s">
        <v>89</v>
      </c>
      <c r="AU7" s="43" t="s">
        <v>90</v>
      </c>
      <c r="AV7" s="43" t="s">
        <v>91</v>
      </c>
      <c r="AW7" s="58" t="s">
        <v>92</v>
      </c>
      <c r="AX7" s="42" t="s">
        <v>87</v>
      </c>
      <c r="AY7" s="43" t="s">
        <v>88</v>
      </c>
      <c r="AZ7" s="43" t="s">
        <v>89</v>
      </c>
      <c r="BA7" s="43" t="s">
        <v>90</v>
      </c>
      <c r="BB7" s="43" t="s">
        <v>91</v>
      </c>
      <c r="BC7" s="58" t="s">
        <v>92</v>
      </c>
      <c r="BD7" s="42" t="s">
        <v>87</v>
      </c>
      <c r="BE7" s="43" t="s">
        <v>88</v>
      </c>
      <c r="BF7" s="43" t="s">
        <v>89</v>
      </c>
      <c r="BG7" s="43" t="s">
        <v>90</v>
      </c>
      <c r="BH7" s="43" t="s">
        <v>91</v>
      </c>
      <c r="BI7" s="58" t="s">
        <v>92</v>
      </c>
      <c r="BJ7" s="42" t="s">
        <v>87</v>
      </c>
      <c r="BK7" s="43" t="s">
        <v>88</v>
      </c>
      <c r="BL7" s="43" t="s">
        <v>89</v>
      </c>
      <c r="BM7" s="43" t="s">
        <v>90</v>
      </c>
      <c r="BN7" s="43" t="s">
        <v>91</v>
      </c>
      <c r="BO7" s="58" t="s">
        <v>92</v>
      </c>
    </row>
    <row r="8" spans="1:67"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c r="T8" s="46" t="s">
        <v>79</v>
      </c>
      <c r="U8" s="47" t="s">
        <v>80</v>
      </c>
      <c r="V8" s="47" t="s">
        <v>81</v>
      </c>
      <c r="W8" s="47" t="s">
        <v>82</v>
      </c>
      <c r="X8" s="47" t="s">
        <v>83</v>
      </c>
      <c r="Y8" s="54" t="s">
        <v>84</v>
      </c>
      <c r="Z8" s="46" t="s">
        <v>79</v>
      </c>
      <c r="AA8" s="47" t="s">
        <v>80</v>
      </c>
      <c r="AB8" s="47" t="s">
        <v>81</v>
      </c>
      <c r="AC8" s="47" t="s">
        <v>82</v>
      </c>
      <c r="AD8" s="47" t="s">
        <v>83</v>
      </c>
      <c r="AE8" s="54" t="s">
        <v>84</v>
      </c>
      <c r="AF8" s="46" t="s">
        <v>79</v>
      </c>
      <c r="AG8" s="47" t="s">
        <v>80</v>
      </c>
      <c r="AH8" s="47" t="s">
        <v>81</v>
      </c>
      <c r="AI8" s="47" t="s">
        <v>82</v>
      </c>
      <c r="AJ8" s="47" t="s">
        <v>83</v>
      </c>
      <c r="AK8" s="54" t="s">
        <v>84</v>
      </c>
      <c r="AL8" s="46" t="s">
        <v>79</v>
      </c>
      <c r="AM8" s="47" t="s">
        <v>80</v>
      </c>
      <c r="AN8" s="47" t="s">
        <v>81</v>
      </c>
      <c r="AO8" s="47" t="s">
        <v>82</v>
      </c>
      <c r="AP8" s="47" t="s">
        <v>83</v>
      </c>
      <c r="AQ8" s="54" t="s">
        <v>84</v>
      </c>
      <c r="AR8" s="46" t="s">
        <v>79</v>
      </c>
      <c r="AS8" s="47" t="s">
        <v>80</v>
      </c>
      <c r="AT8" s="47" t="s">
        <v>81</v>
      </c>
      <c r="AU8" s="47" t="s">
        <v>82</v>
      </c>
      <c r="AV8" s="47" t="s">
        <v>83</v>
      </c>
      <c r="AW8" s="54" t="s">
        <v>84</v>
      </c>
      <c r="AX8" s="46" t="s">
        <v>79</v>
      </c>
      <c r="AY8" s="47" t="s">
        <v>80</v>
      </c>
      <c r="AZ8" s="47" t="s">
        <v>81</v>
      </c>
      <c r="BA8" s="47" t="s">
        <v>82</v>
      </c>
      <c r="BB8" s="47" t="s">
        <v>83</v>
      </c>
      <c r="BC8" s="54" t="s">
        <v>84</v>
      </c>
      <c r="BD8" s="46" t="s">
        <v>79</v>
      </c>
      <c r="BE8" s="47" t="s">
        <v>80</v>
      </c>
      <c r="BF8" s="47" t="s">
        <v>81</v>
      </c>
      <c r="BG8" s="47" t="s">
        <v>82</v>
      </c>
      <c r="BH8" s="47" t="s">
        <v>83</v>
      </c>
      <c r="BI8" s="54" t="s">
        <v>84</v>
      </c>
      <c r="BJ8" s="46" t="s">
        <v>79</v>
      </c>
      <c r="BK8" s="47" t="s">
        <v>80</v>
      </c>
      <c r="BL8" s="47" t="s">
        <v>81</v>
      </c>
      <c r="BM8" s="47" t="s">
        <v>82</v>
      </c>
      <c r="BN8" s="47" t="s">
        <v>83</v>
      </c>
      <c r="BO8" s="54" t="s">
        <v>84</v>
      </c>
    </row>
    <row r="9" spans="1:67" x14ac:dyDescent="0.25">
      <c r="A9" s="3"/>
      <c r="B9" s="89"/>
      <c r="C9" s="90"/>
      <c r="D9" s="90"/>
      <c r="E9" s="90"/>
      <c r="F9" s="90"/>
      <c r="G9" s="91"/>
      <c r="H9" s="14"/>
      <c r="I9" s="15"/>
      <c r="J9" s="15"/>
      <c r="K9" s="15"/>
      <c r="L9" s="15"/>
      <c r="M9" s="11"/>
      <c r="N9" s="14"/>
      <c r="O9" s="15"/>
      <c r="P9" s="15"/>
      <c r="Q9" s="15"/>
      <c r="R9" s="15"/>
      <c r="S9" s="11"/>
      <c r="T9" s="14"/>
      <c r="U9" s="15"/>
      <c r="V9" s="15"/>
      <c r="W9" s="15"/>
      <c r="X9" s="15"/>
      <c r="Y9" s="11"/>
      <c r="Z9" s="14"/>
      <c r="AA9" s="15"/>
      <c r="AB9" s="15"/>
      <c r="AC9" s="15"/>
      <c r="AD9" s="15"/>
      <c r="AE9" s="11"/>
      <c r="AF9" s="14"/>
      <c r="AG9" s="15"/>
      <c r="AH9" s="15"/>
      <c r="AI9" s="15"/>
      <c r="AJ9" s="15"/>
      <c r="AK9" s="11"/>
      <c r="AL9" s="14"/>
      <c r="AM9" s="15"/>
      <c r="AN9" s="15"/>
      <c r="AO9" s="15"/>
      <c r="AP9" s="15"/>
      <c r="AQ9" s="11"/>
      <c r="AR9" s="14"/>
      <c r="AS9" s="15"/>
      <c r="AT9" s="15"/>
      <c r="AU9" s="15"/>
      <c r="AV9" s="15"/>
      <c r="AW9" s="11"/>
      <c r="AX9" s="14"/>
      <c r="AY9" s="15"/>
      <c r="AZ9" s="15"/>
      <c r="BA9" s="15"/>
      <c r="BB9" s="15"/>
      <c r="BC9" s="11"/>
      <c r="BD9" s="14"/>
      <c r="BE9" s="15"/>
      <c r="BF9" s="15"/>
      <c r="BG9" s="15"/>
      <c r="BH9" s="15"/>
      <c r="BI9" s="11"/>
      <c r="BJ9" s="14"/>
      <c r="BK9" s="15"/>
      <c r="BL9" s="15"/>
      <c r="BM9" s="15"/>
      <c r="BN9" s="15"/>
      <c r="BO9" s="11"/>
    </row>
    <row r="10" spans="1:67" x14ac:dyDescent="0.25">
      <c r="A10" s="4" t="s">
        <v>1</v>
      </c>
      <c r="B10" s="92">
        <v>1535151</v>
      </c>
      <c r="C10" s="87">
        <v>1868094</v>
      </c>
      <c r="D10" s="87">
        <v>973901</v>
      </c>
      <c r="E10" s="87">
        <v>0</v>
      </c>
      <c r="F10" s="87">
        <v>74705</v>
      </c>
      <c r="G10" s="93">
        <v>4451851</v>
      </c>
      <c r="H10" s="16">
        <v>207742</v>
      </c>
      <c r="I10" s="17">
        <v>424730</v>
      </c>
      <c r="J10" s="17">
        <v>671242</v>
      </c>
      <c r="K10" s="17">
        <v>0</v>
      </c>
      <c r="L10" s="17">
        <v>54550</v>
      </c>
      <c r="M10" s="12">
        <v>1358264</v>
      </c>
      <c r="N10" s="16">
        <v>988288</v>
      </c>
      <c r="O10" s="17">
        <v>806137</v>
      </c>
      <c r="P10" s="17">
        <v>56400</v>
      </c>
      <c r="Q10" s="17">
        <v>0</v>
      </c>
      <c r="R10" s="17">
        <v>0</v>
      </c>
      <c r="S10" s="12">
        <v>1850825</v>
      </c>
      <c r="T10" s="16">
        <v>0</v>
      </c>
      <c r="U10" s="17">
        <v>0</v>
      </c>
      <c r="V10" s="17">
        <v>0</v>
      </c>
      <c r="W10" s="17">
        <v>0</v>
      </c>
      <c r="X10" s="17">
        <v>0</v>
      </c>
      <c r="Y10" s="12">
        <v>0</v>
      </c>
      <c r="Z10" s="16">
        <v>0</v>
      </c>
      <c r="AA10" s="17">
        <v>0</v>
      </c>
      <c r="AB10" s="17">
        <v>10820</v>
      </c>
      <c r="AC10" s="17">
        <v>0</v>
      </c>
      <c r="AD10" s="17">
        <v>0</v>
      </c>
      <c r="AE10" s="12">
        <v>10820</v>
      </c>
      <c r="AF10" s="25">
        <v>0</v>
      </c>
      <c r="AG10" s="17">
        <v>0</v>
      </c>
      <c r="AH10" s="17">
        <v>0</v>
      </c>
      <c r="AI10" s="17">
        <v>0</v>
      </c>
      <c r="AJ10" s="17">
        <v>0</v>
      </c>
      <c r="AK10" s="12">
        <v>0</v>
      </c>
      <c r="AL10" s="16">
        <v>0</v>
      </c>
      <c r="AM10" s="17">
        <v>0</v>
      </c>
      <c r="AN10" s="17">
        <v>0</v>
      </c>
      <c r="AO10" s="17">
        <v>0</v>
      </c>
      <c r="AP10" s="17">
        <v>0</v>
      </c>
      <c r="AQ10" s="12">
        <v>0</v>
      </c>
      <c r="AR10" s="16">
        <v>339121</v>
      </c>
      <c r="AS10" s="17">
        <v>514180</v>
      </c>
      <c r="AT10" s="17">
        <v>36526</v>
      </c>
      <c r="AU10" s="17">
        <v>0</v>
      </c>
      <c r="AV10" s="17">
        <v>20155</v>
      </c>
      <c r="AW10" s="12">
        <v>909982</v>
      </c>
      <c r="AX10" s="16">
        <v>0</v>
      </c>
      <c r="AY10" s="17">
        <v>123047</v>
      </c>
      <c r="AZ10" s="17">
        <v>198913</v>
      </c>
      <c r="BA10" s="17">
        <v>0</v>
      </c>
      <c r="BB10" s="17">
        <v>0</v>
      </c>
      <c r="BC10" s="12">
        <v>321960</v>
      </c>
      <c r="BD10" s="16">
        <v>0</v>
      </c>
      <c r="BE10" s="17">
        <v>0</v>
      </c>
      <c r="BF10" s="17">
        <v>0</v>
      </c>
      <c r="BG10" s="17">
        <v>0</v>
      </c>
      <c r="BH10" s="17">
        <v>0</v>
      </c>
      <c r="BI10" s="12">
        <v>0</v>
      </c>
      <c r="BJ10" s="16">
        <v>0</v>
      </c>
      <c r="BK10" s="17">
        <v>0</v>
      </c>
      <c r="BL10" s="17">
        <v>0</v>
      </c>
      <c r="BM10" s="17">
        <v>0</v>
      </c>
      <c r="BN10" s="17">
        <v>0</v>
      </c>
      <c r="BO10" s="12">
        <v>0</v>
      </c>
    </row>
    <row r="11" spans="1:67" x14ac:dyDescent="0.25">
      <c r="A11" s="4" t="s">
        <v>2</v>
      </c>
      <c r="B11" s="92">
        <v>2174972.17</v>
      </c>
      <c r="C11" s="87">
        <v>1797526.3599999999</v>
      </c>
      <c r="D11" s="87">
        <v>1186601.2</v>
      </c>
      <c r="E11" s="87">
        <v>93000</v>
      </c>
      <c r="F11" s="87">
        <v>201672.27000000002</v>
      </c>
      <c r="G11" s="93">
        <v>5453772</v>
      </c>
      <c r="H11" s="16">
        <v>276690.2</v>
      </c>
      <c r="I11" s="17">
        <v>1044065.08</v>
      </c>
      <c r="J11" s="17">
        <v>594630</v>
      </c>
      <c r="K11" s="17">
        <v>93000</v>
      </c>
      <c r="L11" s="17">
        <v>73178.98000000001</v>
      </c>
      <c r="M11" s="12">
        <v>2081564.26</v>
      </c>
      <c r="N11" s="16">
        <v>868074.17</v>
      </c>
      <c r="O11" s="17">
        <v>13695.839999999998</v>
      </c>
      <c r="P11" s="17">
        <v>30144</v>
      </c>
      <c r="Q11" s="17">
        <v>0</v>
      </c>
      <c r="R11" s="17">
        <v>13082.25</v>
      </c>
      <c r="S11" s="12">
        <v>924996.26</v>
      </c>
      <c r="T11" s="16">
        <v>3599.9300000000003</v>
      </c>
      <c r="U11" s="17">
        <v>366.09000000000009</v>
      </c>
      <c r="V11" s="17">
        <v>0</v>
      </c>
      <c r="W11" s="17">
        <v>0</v>
      </c>
      <c r="X11" s="17">
        <v>0</v>
      </c>
      <c r="Y11" s="12">
        <v>3966.0200000000004</v>
      </c>
      <c r="Z11" s="16">
        <v>197007.25</v>
      </c>
      <c r="AA11" s="17">
        <v>84074.7</v>
      </c>
      <c r="AB11" s="17">
        <v>0</v>
      </c>
      <c r="AC11" s="17">
        <v>0</v>
      </c>
      <c r="AD11" s="17">
        <v>4235.1000000000004</v>
      </c>
      <c r="AE11" s="12">
        <v>285317.05</v>
      </c>
      <c r="AF11" s="25">
        <v>110978.63</v>
      </c>
      <c r="AG11" s="17">
        <v>98304.05</v>
      </c>
      <c r="AH11" s="17">
        <v>7250</v>
      </c>
      <c r="AI11" s="17">
        <v>0</v>
      </c>
      <c r="AJ11" s="17">
        <v>16087.61</v>
      </c>
      <c r="AK11" s="12">
        <v>232620.28999999998</v>
      </c>
      <c r="AL11" s="16">
        <v>356181.11</v>
      </c>
      <c r="AM11" s="17">
        <v>251604.81999999989</v>
      </c>
      <c r="AN11" s="17">
        <v>0</v>
      </c>
      <c r="AO11" s="17">
        <v>0</v>
      </c>
      <c r="AP11" s="17">
        <v>32190.9</v>
      </c>
      <c r="AQ11" s="12">
        <v>639976.82999999996</v>
      </c>
      <c r="AR11" s="16">
        <v>232911.74</v>
      </c>
      <c r="AS11" s="17">
        <v>122078.09999999999</v>
      </c>
      <c r="AT11" s="17">
        <v>53524</v>
      </c>
      <c r="AU11" s="17">
        <v>0</v>
      </c>
      <c r="AV11" s="17">
        <v>1568.06</v>
      </c>
      <c r="AW11" s="12">
        <v>410081.89999999997</v>
      </c>
      <c r="AX11" s="16">
        <v>32427.93</v>
      </c>
      <c r="AY11" s="17">
        <v>58735.769999999968</v>
      </c>
      <c r="AZ11" s="17">
        <v>488903</v>
      </c>
      <c r="BA11" s="17">
        <v>0</v>
      </c>
      <c r="BB11" s="17">
        <v>55558.649999999994</v>
      </c>
      <c r="BC11" s="12">
        <v>635625.35</v>
      </c>
      <c r="BD11" s="16">
        <v>0</v>
      </c>
      <c r="BE11" s="17">
        <v>30203.53</v>
      </c>
      <c r="BF11" s="17">
        <v>0</v>
      </c>
      <c r="BG11" s="17">
        <v>0</v>
      </c>
      <c r="BH11" s="17">
        <v>4048.9700000000003</v>
      </c>
      <c r="BI11" s="12">
        <v>34252.5</v>
      </c>
      <c r="BJ11" s="16">
        <v>97101.21</v>
      </c>
      <c r="BK11" s="17">
        <v>94398.38</v>
      </c>
      <c r="BL11" s="17">
        <v>12150.2</v>
      </c>
      <c r="BM11" s="17">
        <v>0</v>
      </c>
      <c r="BN11" s="17">
        <v>1721.75</v>
      </c>
      <c r="BO11" s="12">
        <v>205371.54000000004</v>
      </c>
    </row>
    <row r="12" spans="1:67" x14ac:dyDescent="0.25">
      <c r="A12" s="4" t="s">
        <v>3</v>
      </c>
      <c r="B12" s="92">
        <v>13966436</v>
      </c>
      <c r="C12" s="87">
        <v>11608167</v>
      </c>
      <c r="D12" s="87">
        <v>6997457</v>
      </c>
      <c r="E12" s="87">
        <v>0</v>
      </c>
      <c r="F12" s="87">
        <v>82175</v>
      </c>
      <c r="G12" s="93">
        <v>32654235</v>
      </c>
      <c r="H12" s="16">
        <v>488797</v>
      </c>
      <c r="I12" s="17">
        <v>488900</v>
      </c>
      <c r="J12" s="17">
        <v>6651718</v>
      </c>
      <c r="K12" s="17">
        <v>0</v>
      </c>
      <c r="L12" s="17">
        <v>0</v>
      </c>
      <c r="M12" s="12">
        <v>7629415</v>
      </c>
      <c r="N12" s="16">
        <v>1578009</v>
      </c>
      <c r="O12" s="17">
        <v>1191579</v>
      </c>
      <c r="P12" s="17">
        <v>0</v>
      </c>
      <c r="Q12" s="17">
        <v>0</v>
      </c>
      <c r="R12" s="17">
        <v>0</v>
      </c>
      <c r="S12" s="12">
        <v>2769588</v>
      </c>
      <c r="T12" s="16">
        <v>965392</v>
      </c>
      <c r="U12" s="17">
        <v>1359880</v>
      </c>
      <c r="V12" s="17">
        <v>0</v>
      </c>
      <c r="W12" s="17">
        <v>0</v>
      </c>
      <c r="X12" s="17">
        <v>40801</v>
      </c>
      <c r="Y12" s="12">
        <v>2366073</v>
      </c>
      <c r="Z12" s="16">
        <v>1489792</v>
      </c>
      <c r="AA12" s="17">
        <v>1269322</v>
      </c>
      <c r="AB12" s="17">
        <v>0</v>
      </c>
      <c r="AC12" s="17">
        <v>0</v>
      </c>
      <c r="AD12" s="17">
        <v>0</v>
      </c>
      <c r="AE12" s="12">
        <v>2759114</v>
      </c>
      <c r="AF12" s="25">
        <v>0</v>
      </c>
      <c r="AG12" s="17">
        <v>1042913</v>
      </c>
      <c r="AH12" s="17">
        <v>0</v>
      </c>
      <c r="AI12" s="17">
        <v>0</v>
      </c>
      <c r="AJ12" s="17">
        <v>0</v>
      </c>
      <c r="AK12" s="12">
        <v>1042913</v>
      </c>
      <c r="AL12" s="16">
        <v>1054845</v>
      </c>
      <c r="AM12" s="17">
        <v>854300</v>
      </c>
      <c r="AN12" s="17">
        <v>0</v>
      </c>
      <c r="AO12" s="17">
        <v>0</v>
      </c>
      <c r="AP12" s="17">
        <v>0</v>
      </c>
      <c r="AQ12" s="12">
        <v>1909145</v>
      </c>
      <c r="AR12" s="16">
        <v>2511337</v>
      </c>
      <c r="AS12" s="17">
        <v>1317128</v>
      </c>
      <c r="AT12" s="17">
        <v>345739</v>
      </c>
      <c r="AU12" s="17">
        <v>0</v>
      </c>
      <c r="AV12" s="17">
        <v>0</v>
      </c>
      <c r="AW12" s="12">
        <v>4174204</v>
      </c>
      <c r="AX12" s="16">
        <v>4493340</v>
      </c>
      <c r="AY12" s="17">
        <v>1860282</v>
      </c>
      <c r="AZ12" s="17">
        <v>0</v>
      </c>
      <c r="BA12" s="17">
        <v>0</v>
      </c>
      <c r="BB12" s="17">
        <v>41374</v>
      </c>
      <c r="BC12" s="12">
        <v>6394996</v>
      </c>
      <c r="BD12" s="16">
        <v>508067</v>
      </c>
      <c r="BE12" s="17">
        <v>1559347</v>
      </c>
      <c r="BF12" s="17">
        <v>0</v>
      </c>
      <c r="BG12" s="17">
        <v>0</v>
      </c>
      <c r="BH12" s="17">
        <v>0</v>
      </c>
      <c r="BI12" s="12">
        <v>2067414</v>
      </c>
      <c r="BJ12" s="16">
        <v>876857</v>
      </c>
      <c r="BK12" s="17">
        <v>664516</v>
      </c>
      <c r="BL12" s="17">
        <v>0</v>
      </c>
      <c r="BM12" s="17">
        <v>0</v>
      </c>
      <c r="BN12" s="17">
        <v>0</v>
      </c>
      <c r="BO12" s="12">
        <v>1541373</v>
      </c>
    </row>
    <row r="13" spans="1:67" x14ac:dyDescent="0.25">
      <c r="A13" s="4" t="s">
        <v>4</v>
      </c>
      <c r="B13" s="92">
        <v>14137000</v>
      </c>
      <c r="C13" s="87">
        <v>10565000</v>
      </c>
      <c r="D13" s="87">
        <v>6314000</v>
      </c>
      <c r="E13" s="87">
        <v>313000</v>
      </c>
      <c r="F13" s="87">
        <v>5144000</v>
      </c>
      <c r="G13" s="93">
        <v>36473000</v>
      </c>
      <c r="H13" s="16">
        <v>3527000</v>
      </c>
      <c r="I13" s="17">
        <v>3907000</v>
      </c>
      <c r="J13" s="17">
        <v>3959000</v>
      </c>
      <c r="K13" s="17">
        <v>78000</v>
      </c>
      <c r="L13" s="17">
        <v>255000</v>
      </c>
      <c r="M13" s="12">
        <v>11726000</v>
      </c>
      <c r="N13" s="16">
        <v>6271000</v>
      </c>
      <c r="O13" s="17">
        <v>4123000</v>
      </c>
      <c r="P13" s="17">
        <v>1747000</v>
      </c>
      <c r="Q13" s="17">
        <v>139000</v>
      </c>
      <c r="R13" s="17">
        <v>202000</v>
      </c>
      <c r="S13" s="12">
        <v>12482000</v>
      </c>
      <c r="T13" s="16">
        <v>0</v>
      </c>
      <c r="U13" s="17">
        <v>0</v>
      </c>
      <c r="V13" s="17">
        <v>0</v>
      </c>
      <c r="W13" s="17">
        <v>0</v>
      </c>
      <c r="X13" s="17">
        <v>0</v>
      </c>
      <c r="Y13" s="12">
        <v>0</v>
      </c>
      <c r="Z13" s="16">
        <v>0</v>
      </c>
      <c r="AA13" s="17">
        <v>56000</v>
      </c>
      <c r="AB13" s="17">
        <v>0</v>
      </c>
      <c r="AC13" s="17">
        <v>0</v>
      </c>
      <c r="AD13" s="17">
        <v>0</v>
      </c>
      <c r="AE13" s="12">
        <v>56000</v>
      </c>
      <c r="AF13" s="25">
        <v>0</v>
      </c>
      <c r="AG13" s="17">
        <v>0</v>
      </c>
      <c r="AH13" s="17">
        <v>4000</v>
      </c>
      <c r="AI13" s="17">
        <v>0</v>
      </c>
      <c r="AJ13" s="17">
        <v>0</v>
      </c>
      <c r="AK13" s="12">
        <v>4000</v>
      </c>
      <c r="AL13" s="16">
        <v>0</v>
      </c>
      <c r="AM13" s="17">
        <v>0</v>
      </c>
      <c r="AN13" s="17">
        <v>0</v>
      </c>
      <c r="AO13" s="17">
        <v>0</v>
      </c>
      <c r="AP13" s="17">
        <v>0</v>
      </c>
      <c r="AQ13" s="12">
        <v>0</v>
      </c>
      <c r="AR13" s="16">
        <v>0</v>
      </c>
      <c r="AS13" s="17">
        <v>132000</v>
      </c>
      <c r="AT13" s="17">
        <v>97000</v>
      </c>
      <c r="AU13" s="17">
        <v>0</v>
      </c>
      <c r="AV13" s="17">
        <v>4577000</v>
      </c>
      <c r="AW13" s="12">
        <v>4806000</v>
      </c>
      <c r="AX13" s="16">
        <v>242000</v>
      </c>
      <c r="AY13" s="17">
        <v>806000</v>
      </c>
      <c r="AZ13" s="17">
        <v>368000</v>
      </c>
      <c r="BA13" s="17">
        <v>5000</v>
      </c>
      <c r="BB13" s="17">
        <v>83000</v>
      </c>
      <c r="BC13" s="12">
        <v>1504000</v>
      </c>
      <c r="BD13" s="16">
        <v>993000</v>
      </c>
      <c r="BE13" s="17">
        <v>550000</v>
      </c>
      <c r="BF13" s="17">
        <v>24000</v>
      </c>
      <c r="BG13" s="17">
        <v>22000</v>
      </c>
      <c r="BH13" s="17">
        <v>8000</v>
      </c>
      <c r="BI13" s="12">
        <v>1597000</v>
      </c>
      <c r="BJ13" s="16">
        <v>3104000</v>
      </c>
      <c r="BK13" s="17">
        <v>991000</v>
      </c>
      <c r="BL13" s="17">
        <v>115000</v>
      </c>
      <c r="BM13" s="17">
        <v>69000</v>
      </c>
      <c r="BN13" s="17">
        <v>19000</v>
      </c>
      <c r="BO13" s="12">
        <v>4298000</v>
      </c>
    </row>
    <row r="14" spans="1:67" x14ac:dyDescent="0.25">
      <c r="A14" s="4" t="s">
        <v>5</v>
      </c>
      <c r="B14" s="92">
        <v>2896098</v>
      </c>
      <c r="C14" s="87">
        <v>4449878</v>
      </c>
      <c r="D14" s="87">
        <v>0</v>
      </c>
      <c r="E14" s="87">
        <v>0</v>
      </c>
      <c r="F14" s="87">
        <v>1760263</v>
      </c>
      <c r="G14" s="93">
        <v>9106239</v>
      </c>
      <c r="H14" s="16">
        <v>17397</v>
      </c>
      <c r="I14" s="17">
        <v>902396</v>
      </c>
      <c r="J14" s="17">
        <v>0</v>
      </c>
      <c r="K14" s="17">
        <v>0</v>
      </c>
      <c r="L14" s="17">
        <v>0</v>
      </c>
      <c r="M14" s="12">
        <v>919793</v>
      </c>
      <c r="N14" s="16">
        <v>2140764</v>
      </c>
      <c r="O14" s="17">
        <v>1583254</v>
      </c>
      <c r="P14" s="17">
        <v>0</v>
      </c>
      <c r="Q14" s="17">
        <v>0</v>
      </c>
      <c r="R14" s="17">
        <v>0</v>
      </c>
      <c r="S14" s="12">
        <v>3724018</v>
      </c>
      <c r="T14" s="16">
        <v>52401</v>
      </c>
      <c r="U14" s="17">
        <v>101424</v>
      </c>
      <c r="V14" s="17">
        <v>0</v>
      </c>
      <c r="W14" s="17">
        <v>0</v>
      </c>
      <c r="X14" s="17">
        <v>0</v>
      </c>
      <c r="Y14" s="12">
        <v>153825</v>
      </c>
      <c r="Z14" s="16">
        <v>79401</v>
      </c>
      <c r="AA14" s="17">
        <v>70282</v>
      </c>
      <c r="AB14" s="17">
        <v>0</v>
      </c>
      <c r="AC14" s="17">
        <v>0</v>
      </c>
      <c r="AD14" s="17">
        <v>0</v>
      </c>
      <c r="AE14" s="12">
        <v>149683</v>
      </c>
      <c r="AF14" s="25">
        <v>288</v>
      </c>
      <c r="AG14" s="17">
        <v>4900</v>
      </c>
      <c r="AH14" s="17">
        <v>0</v>
      </c>
      <c r="AI14" s="17">
        <v>0</v>
      </c>
      <c r="AJ14" s="17">
        <v>0</v>
      </c>
      <c r="AK14" s="12">
        <v>5188</v>
      </c>
      <c r="AL14" s="16">
        <v>66419</v>
      </c>
      <c r="AM14" s="17">
        <v>223208</v>
      </c>
      <c r="AN14" s="17">
        <v>0</v>
      </c>
      <c r="AO14" s="17">
        <v>0</v>
      </c>
      <c r="AP14" s="17">
        <v>0</v>
      </c>
      <c r="AQ14" s="12">
        <v>289627</v>
      </c>
      <c r="AR14" s="16">
        <v>0</v>
      </c>
      <c r="AS14" s="17">
        <v>251015</v>
      </c>
      <c r="AT14" s="17">
        <v>0</v>
      </c>
      <c r="AU14" s="17">
        <v>0</v>
      </c>
      <c r="AV14" s="17">
        <v>1760263</v>
      </c>
      <c r="AW14" s="12">
        <v>2011278</v>
      </c>
      <c r="AX14" s="16">
        <v>47630</v>
      </c>
      <c r="AY14" s="17">
        <v>1169952</v>
      </c>
      <c r="AZ14" s="17">
        <v>0</v>
      </c>
      <c r="BA14" s="17">
        <v>0</v>
      </c>
      <c r="BB14" s="17">
        <v>0</v>
      </c>
      <c r="BC14" s="12">
        <v>1217582</v>
      </c>
      <c r="BD14" s="16">
        <v>264346</v>
      </c>
      <c r="BE14" s="17">
        <v>63453</v>
      </c>
      <c r="BF14" s="17">
        <v>0</v>
      </c>
      <c r="BG14" s="17">
        <v>0</v>
      </c>
      <c r="BH14" s="17">
        <v>0</v>
      </c>
      <c r="BI14" s="12">
        <v>327799</v>
      </c>
      <c r="BJ14" s="16">
        <v>227452</v>
      </c>
      <c r="BK14" s="17">
        <v>79994</v>
      </c>
      <c r="BL14" s="17">
        <v>0</v>
      </c>
      <c r="BM14" s="17">
        <v>0</v>
      </c>
      <c r="BN14" s="17">
        <v>0</v>
      </c>
      <c r="BO14" s="12">
        <v>307446</v>
      </c>
    </row>
    <row r="15" spans="1:67" x14ac:dyDescent="0.25">
      <c r="A15" s="4" t="s">
        <v>6</v>
      </c>
      <c r="B15" s="92">
        <v>4134563.6657716632</v>
      </c>
      <c r="C15" s="87">
        <v>4232512.3609434813</v>
      </c>
      <c r="D15" s="87">
        <v>1987351</v>
      </c>
      <c r="E15" s="87">
        <v>0</v>
      </c>
      <c r="F15" s="87">
        <v>2485858.4900000002</v>
      </c>
      <c r="G15" s="93">
        <v>12840285.516715143</v>
      </c>
      <c r="H15" s="16">
        <v>64276</v>
      </c>
      <c r="I15" s="17">
        <v>1699362.9371147607</v>
      </c>
      <c r="J15" s="17">
        <v>1263343</v>
      </c>
      <c r="K15" s="17">
        <v>0</v>
      </c>
      <c r="L15" s="17">
        <v>285</v>
      </c>
      <c r="M15" s="12">
        <v>3027266.9371147607</v>
      </c>
      <c r="N15" s="16">
        <v>1844505</v>
      </c>
      <c r="O15" s="17">
        <v>1386224.7689067367</v>
      </c>
      <c r="P15" s="17">
        <v>38250</v>
      </c>
      <c r="Q15" s="17">
        <v>0</v>
      </c>
      <c r="R15" s="17">
        <v>856</v>
      </c>
      <c r="S15" s="12">
        <v>3269835.7689067367</v>
      </c>
      <c r="T15" s="16">
        <v>0</v>
      </c>
      <c r="U15" s="17">
        <v>0</v>
      </c>
      <c r="V15" s="17">
        <v>0</v>
      </c>
      <c r="W15" s="17">
        <v>0</v>
      </c>
      <c r="X15" s="17">
        <v>0</v>
      </c>
      <c r="Y15" s="12">
        <v>0</v>
      </c>
      <c r="Z15" s="16">
        <v>85362</v>
      </c>
      <c r="AA15" s="17">
        <v>24980.028822987777</v>
      </c>
      <c r="AB15" s="17">
        <v>0</v>
      </c>
      <c r="AC15" s="17">
        <v>0</v>
      </c>
      <c r="AD15" s="17">
        <v>7684</v>
      </c>
      <c r="AE15" s="12">
        <v>118026.02882298778</v>
      </c>
      <c r="AF15" s="25">
        <v>0</v>
      </c>
      <c r="AG15" s="17">
        <v>0</v>
      </c>
      <c r="AH15" s="17">
        <v>0</v>
      </c>
      <c r="AI15" s="17">
        <v>0</v>
      </c>
      <c r="AJ15" s="17">
        <v>0</v>
      </c>
      <c r="AK15" s="12">
        <v>0</v>
      </c>
      <c r="AL15" s="16">
        <v>1115840</v>
      </c>
      <c r="AM15" s="17">
        <v>675633.26609899628</v>
      </c>
      <c r="AN15" s="17">
        <v>249735</v>
      </c>
      <c r="AO15" s="17">
        <v>0</v>
      </c>
      <c r="AP15" s="17">
        <v>9598</v>
      </c>
      <c r="AQ15" s="12">
        <v>2050806.2660989962</v>
      </c>
      <c r="AR15" s="16">
        <v>0</v>
      </c>
      <c r="AS15" s="17">
        <v>11288</v>
      </c>
      <c r="AT15" s="17">
        <v>17210</v>
      </c>
      <c r="AU15" s="17">
        <v>0</v>
      </c>
      <c r="AV15" s="17">
        <v>1885369</v>
      </c>
      <c r="AW15" s="12">
        <v>1913867</v>
      </c>
      <c r="AX15" s="16">
        <v>0</v>
      </c>
      <c r="AY15" s="17">
        <v>98549</v>
      </c>
      <c r="AZ15" s="17">
        <v>161046</v>
      </c>
      <c r="BA15" s="17">
        <v>0</v>
      </c>
      <c r="BB15" s="17">
        <v>232163</v>
      </c>
      <c r="BC15" s="12">
        <v>491758</v>
      </c>
      <c r="BD15" s="16">
        <v>120844</v>
      </c>
      <c r="BE15" s="17">
        <v>10109</v>
      </c>
      <c r="BF15" s="17">
        <v>0</v>
      </c>
      <c r="BG15" s="17">
        <v>0</v>
      </c>
      <c r="BH15" s="17">
        <v>269133</v>
      </c>
      <c r="BI15" s="12">
        <v>400086</v>
      </c>
      <c r="BJ15" s="16">
        <v>903736.66577166342</v>
      </c>
      <c r="BK15" s="17">
        <v>326365.36</v>
      </c>
      <c r="BL15" s="17">
        <v>257767</v>
      </c>
      <c r="BM15" s="17">
        <v>0</v>
      </c>
      <c r="BN15" s="17">
        <v>80770.490000000005</v>
      </c>
      <c r="BO15" s="12">
        <v>1568639.5157716635</v>
      </c>
    </row>
    <row r="16" spans="1:67" x14ac:dyDescent="0.25">
      <c r="A16" s="4" t="s">
        <v>7</v>
      </c>
      <c r="B16" s="92">
        <v>5196032.6500000004</v>
      </c>
      <c r="C16" s="87">
        <v>2235850.44</v>
      </c>
      <c r="D16" s="87">
        <v>3709593.4000000004</v>
      </c>
      <c r="E16" s="87">
        <v>0</v>
      </c>
      <c r="F16" s="87">
        <v>6838444.1899999995</v>
      </c>
      <c r="G16" s="93">
        <v>17979920.68</v>
      </c>
      <c r="H16" s="16">
        <v>78414.7</v>
      </c>
      <c r="I16" s="17">
        <v>74936.300000000017</v>
      </c>
      <c r="J16" s="17">
        <v>0</v>
      </c>
      <c r="K16" s="17">
        <v>0</v>
      </c>
      <c r="L16" s="17">
        <v>168741.94</v>
      </c>
      <c r="M16" s="12">
        <v>322092.94</v>
      </c>
      <c r="N16" s="16">
        <v>599279.01</v>
      </c>
      <c r="O16" s="17">
        <v>762080.17999999993</v>
      </c>
      <c r="P16" s="17">
        <v>2538463.16</v>
      </c>
      <c r="Q16" s="17">
        <v>0</v>
      </c>
      <c r="R16" s="17">
        <v>4439444.0299999993</v>
      </c>
      <c r="S16" s="12">
        <v>8339266.379999999</v>
      </c>
      <c r="T16" s="16">
        <v>0</v>
      </c>
      <c r="U16" s="17">
        <v>39812.229999999996</v>
      </c>
      <c r="V16" s="17">
        <v>678551.87</v>
      </c>
      <c r="W16" s="17">
        <v>0</v>
      </c>
      <c r="X16" s="17">
        <v>1494107.6199999999</v>
      </c>
      <c r="Y16" s="12">
        <v>2212471.7199999997</v>
      </c>
      <c r="Z16" s="16">
        <v>268263.26999999996</v>
      </c>
      <c r="AA16" s="17">
        <v>115723.04</v>
      </c>
      <c r="AB16" s="17">
        <v>0</v>
      </c>
      <c r="AC16" s="17">
        <v>0</v>
      </c>
      <c r="AD16" s="17">
        <v>18515.95</v>
      </c>
      <c r="AE16" s="12">
        <v>402502.25999999995</v>
      </c>
      <c r="AF16" s="25">
        <v>0</v>
      </c>
      <c r="AG16" s="17">
        <v>3888.8</v>
      </c>
      <c r="AH16" s="17">
        <v>0</v>
      </c>
      <c r="AI16" s="17">
        <v>0</v>
      </c>
      <c r="AJ16" s="17">
        <v>6000</v>
      </c>
      <c r="AK16" s="12">
        <v>9888.7999999999993</v>
      </c>
      <c r="AL16" s="16">
        <v>0</v>
      </c>
      <c r="AM16" s="17">
        <v>16777.95</v>
      </c>
      <c r="AN16" s="17">
        <v>0</v>
      </c>
      <c r="AO16" s="17">
        <v>0</v>
      </c>
      <c r="AP16" s="17">
        <v>0</v>
      </c>
      <c r="AQ16" s="12">
        <v>16777.95</v>
      </c>
      <c r="AR16" s="16">
        <v>2922289.16</v>
      </c>
      <c r="AS16" s="17">
        <v>899835.91</v>
      </c>
      <c r="AT16" s="17">
        <v>492578.37</v>
      </c>
      <c r="AU16" s="17">
        <v>0</v>
      </c>
      <c r="AV16" s="17">
        <v>106472.25</v>
      </c>
      <c r="AW16" s="12">
        <v>4421175.6900000004</v>
      </c>
      <c r="AX16" s="16">
        <v>0</v>
      </c>
      <c r="AY16" s="17">
        <v>103708.96</v>
      </c>
      <c r="AZ16" s="17">
        <v>0</v>
      </c>
      <c r="BA16" s="17">
        <v>0</v>
      </c>
      <c r="BB16" s="17">
        <v>116966.50000000001</v>
      </c>
      <c r="BC16" s="12">
        <v>220675.46000000002</v>
      </c>
      <c r="BD16" s="16">
        <v>350106.99</v>
      </c>
      <c r="BE16" s="17">
        <v>102499.04999999999</v>
      </c>
      <c r="BF16" s="17">
        <v>0</v>
      </c>
      <c r="BG16" s="17">
        <v>0</v>
      </c>
      <c r="BH16" s="17">
        <v>332428.26</v>
      </c>
      <c r="BI16" s="12">
        <v>785034.3</v>
      </c>
      <c r="BJ16" s="16">
        <v>977679.52</v>
      </c>
      <c r="BK16" s="17">
        <v>116588.02</v>
      </c>
      <c r="BL16" s="17">
        <v>0</v>
      </c>
      <c r="BM16" s="17">
        <v>0</v>
      </c>
      <c r="BN16" s="17">
        <v>155767.63999999998</v>
      </c>
      <c r="BO16" s="12">
        <v>1250035.18</v>
      </c>
    </row>
    <row r="17" spans="1:67" x14ac:dyDescent="0.25">
      <c r="A17" s="4" t="s">
        <v>8</v>
      </c>
      <c r="B17" s="92">
        <v>1382825</v>
      </c>
      <c r="C17" s="87">
        <v>2870485</v>
      </c>
      <c r="D17" s="87">
        <v>20874</v>
      </c>
      <c r="E17" s="87">
        <v>0</v>
      </c>
      <c r="F17" s="87">
        <v>20945</v>
      </c>
      <c r="G17" s="93">
        <v>4295129</v>
      </c>
      <c r="H17" s="16">
        <v>0</v>
      </c>
      <c r="I17" s="17">
        <v>1445482</v>
      </c>
      <c r="J17" s="17">
        <v>0</v>
      </c>
      <c r="K17" s="17">
        <v>0</v>
      </c>
      <c r="L17" s="17">
        <v>0</v>
      </c>
      <c r="M17" s="12">
        <v>1445482</v>
      </c>
      <c r="N17" s="16">
        <v>352838</v>
      </c>
      <c r="O17" s="17">
        <v>272158</v>
      </c>
      <c r="P17" s="17">
        <v>0</v>
      </c>
      <c r="Q17" s="17">
        <v>0</v>
      </c>
      <c r="R17" s="17">
        <v>0</v>
      </c>
      <c r="S17" s="12">
        <v>624996</v>
      </c>
      <c r="T17" s="16">
        <v>0</v>
      </c>
      <c r="U17" s="17">
        <v>0</v>
      </c>
      <c r="V17" s="17">
        <v>0</v>
      </c>
      <c r="W17" s="17">
        <v>0</v>
      </c>
      <c r="X17" s="17">
        <v>0</v>
      </c>
      <c r="Y17" s="12">
        <v>0</v>
      </c>
      <c r="Z17" s="16">
        <v>290615</v>
      </c>
      <c r="AA17" s="17">
        <v>339702</v>
      </c>
      <c r="AB17" s="17">
        <v>217</v>
      </c>
      <c r="AC17" s="17">
        <v>0</v>
      </c>
      <c r="AD17" s="17">
        <v>0</v>
      </c>
      <c r="AE17" s="12">
        <v>630534</v>
      </c>
      <c r="AF17" s="25">
        <v>0</v>
      </c>
      <c r="AG17" s="17">
        <v>0</v>
      </c>
      <c r="AH17" s="17">
        <v>0</v>
      </c>
      <c r="AI17" s="17">
        <v>0</v>
      </c>
      <c r="AJ17" s="17">
        <v>0</v>
      </c>
      <c r="AK17" s="12">
        <v>0</v>
      </c>
      <c r="AL17" s="16">
        <v>272347</v>
      </c>
      <c r="AM17" s="17">
        <v>353522</v>
      </c>
      <c r="AN17" s="17">
        <v>1064</v>
      </c>
      <c r="AO17" s="17">
        <v>0</v>
      </c>
      <c r="AP17" s="17">
        <v>0</v>
      </c>
      <c r="AQ17" s="12">
        <v>626933</v>
      </c>
      <c r="AR17" s="16">
        <v>275914</v>
      </c>
      <c r="AS17" s="17">
        <v>159472</v>
      </c>
      <c r="AT17" s="17">
        <v>19439</v>
      </c>
      <c r="AU17" s="17">
        <v>0</v>
      </c>
      <c r="AV17" s="17">
        <v>7695</v>
      </c>
      <c r="AW17" s="12">
        <v>462520</v>
      </c>
      <c r="AX17" s="16">
        <v>0</v>
      </c>
      <c r="AY17" s="17">
        <v>36889</v>
      </c>
      <c r="AZ17" s="17">
        <v>0</v>
      </c>
      <c r="BA17" s="17">
        <v>0</v>
      </c>
      <c r="BB17" s="17">
        <v>0</v>
      </c>
      <c r="BC17" s="12">
        <v>36889</v>
      </c>
      <c r="BD17" s="16">
        <v>11574</v>
      </c>
      <c r="BE17" s="17">
        <v>249281</v>
      </c>
      <c r="BF17" s="17">
        <v>0</v>
      </c>
      <c r="BG17" s="17">
        <v>0</v>
      </c>
      <c r="BH17" s="17">
        <v>13250</v>
      </c>
      <c r="BI17" s="12">
        <v>274105</v>
      </c>
      <c r="BJ17" s="16">
        <v>179537</v>
      </c>
      <c r="BK17" s="17">
        <v>13979</v>
      </c>
      <c r="BL17" s="17">
        <v>154</v>
      </c>
      <c r="BM17" s="17">
        <v>0</v>
      </c>
      <c r="BN17" s="17">
        <v>0</v>
      </c>
      <c r="BO17" s="12">
        <v>193670</v>
      </c>
    </row>
    <row r="18" spans="1:67" x14ac:dyDescent="0.25">
      <c r="A18" s="4" t="s">
        <v>9</v>
      </c>
      <c r="B18" s="92">
        <v>15146971</v>
      </c>
      <c r="C18" s="87">
        <v>11276171</v>
      </c>
      <c r="D18" s="87">
        <v>12206914</v>
      </c>
      <c r="E18" s="87">
        <v>0</v>
      </c>
      <c r="F18" s="87">
        <v>1749532</v>
      </c>
      <c r="G18" s="93">
        <v>40379588</v>
      </c>
      <c r="H18" s="16">
        <v>1443772</v>
      </c>
      <c r="I18" s="17">
        <v>2417324</v>
      </c>
      <c r="J18" s="17">
        <v>5681433</v>
      </c>
      <c r="K18" s="17">
        <v>0</v>
      </c>
      <c r="L18" s="17">
        <v>327834</v>
      </c>
      <c r="M18" s="12">
        <v>9870363</v>
      </c>
      <c r="N18" s="16">
        <v>3964383</v>
      </c>
      <c r="O18" s="17">
        <v>6521455</v>
      </c>
      <c r="P18" s="17">
        <v>4395143</v>
      </c>
      <c r="Q18" s="17">
        <v>0</v>
      </c>
      <c r="R18" s="17">
        <v>393340</v>
      </c>
      <c r="S18" s="12">
        <v>15274321</v>
      </c>
      <c r="T18" s="16">
        <v>0</v>
      </c>
      <c r="U18" s="17">
        <v>0</v>
      </c>
      <c r="V18" s="17">
        <v>0</v>
      </c>
      <c r="W18" s="17">
        <v>0</v>
      </c>
      <c r="X18" s="17">
        <v>0</v>
      </c>
      <c r="Y18" s="12">
        <v>0</v>
      </c>
      <c r="Z18" s="16">
        <v>362667</v>
      </c>
      <c r="AA18" s="17">
        <v>307583</v>
      </c>
      <c r="AB18" s="17">
        <v>17219</v>
      </c>
      <c r="AC18" s="17">
        <v>0</v>
      </c>
      <c r="AD18" s="17">
        <v>14457</v>
      </c>
      <c r="AE18" s="12">
        <v>701926</v>
      </c>
      <c r="AF18" s="25">
        <v>25532</v>
      </c>
      <c r="AG18" s="17">
        <v>106551</v>
      </c>
      <c r="AH18" s="17">
        <v>0</v>
      </c>
      <c r="AI18" s="17">
        <v>0</v>
      </c>
      <c r="AJ18" s="17">
        <v>979</v>
      </c>
      <c r="AK18" s="12">
        <v>133062</v>
      </c>
      <c r="AL18" s="16">
        <v>44649</v>
      </c>
      <c r="AM18" s="17">
        <v>52987</v>
      </c>
      <c r="AN18" s="17">
        <v>136896</v>
      </c>
      <c r="AO18" s="17">
        <v>0</v>
      </c>
      <c r="AP18" s="17">
        <v>6304</v>
      </c>
      <c r="AQ18" s="12">
        <v>240836</v>
      </c>
      <c r="AR18" s="16">
        <v>7248071</v>
      </c>
      <c r="AS18" s="17">
        <v>896323</v>
      </c>
      <c r="AT18" s="17">
        <v>1234181</v>
      </c>
      <c r="AU18" s="17">
        <v>0</v>
      </c>
      <c r="AV18" s="17">
        <v>223869</v>
      </c>
      <c r="AW18" s="12">
        <v>9602444</v>
      </c>
      <c r="AX18" s="16">
        <v>0</v>
      </c>
      <c r="AY18" s="17">
        <v>22337</v>
      </c>
      <c r="AZ18" s="17">
        <v>742042</v>
      </c>
      <c r="BA18" s="17">
        <v>0</v>
      </c>
      <c r="BB18" s="17">
        <v>360974</v>
      </c>
      <c r="BC18" s="12">
        <v>1125353</v>
      </c>
      <c r="BD18" s="16">
        <v>10806</v>
      </c>
      <c r="BE18" s="17">
        <v>111350</v>
      </c>
      <c r="BF18" s="17">
        <v>0</v>
      </c>
      <c r="BG18" s="17">
        <v>0</v>
      </c>
      <c r="BH18" s="17">
        <v>317750</v>
      </c>
      <c r="BI18" s="12">
        <v>439906</v>
      </c>
      <c r="BJ18" s="16">
        <v>2047091</v>
      </c>
      <c r="BK18" s="17">
        <v>840261</v>
      </c>
      <c r="BL18" s="17">
        <v>0</v>
      </c>
      <c r="BM18" s="17">
        <v>0</v>
      </c>
      <c r="BN18" s="17">
        <v>104025</v>
      </c>
      <c r="BO18" s="12">
        <v>2991377</v>
      </c>
    </row>
    <row r="19" spans="1:67" x14ac:dyDescent="0.25">
      <c r="A19" s="4" t="s">
        <v>10</v>
      </c>
      <c r="B19" s="92">
        <v>22936169</v>
      </c>
      <c r="C19" s="87">
        <v>8909517</v>
      </c>
      <c r="D19" s="87">
        <v>7527174</v>
      </c>
      <c r="E19" s="87">
        <v>0</v>
      </c>
      <c r="F19" s="87">
        <v>108542</v>
      </c>
      <c r="G19" s="93">
        <v>39481402</v>
      </c>
      <c r="H19" s="16">
        <v>5550384</v>
      </c>
      <c r="I19" s="17">
        <v>4019915</v>
      </c>
      <c r="J19" s="17">
        <v>4545248</v>
      </c>
      <c r="K19" s="17">
        <v>0</v>
      </c>
      <c r="L19" s="17">
        <v>90512</v>
      </c>
      <c r="M19" s="12">
        <v>14206059</v>
      </c>
      <c r="N19" s="16">
        <v>5657372</v>
      </c>
      <c r="O19" s="17">
        <v>2354152</v>
      </c>
      <c r="P19" s="17">
        <v>2284936</v>
      </c>
      <c r="Q19" s="17">
        <v>0</v>
      </c>
      <c r="R19" s="17">
        <v>10000</v>
      </c>
      <c r="S19" s="12">
        <v>10306460</v>
      </c>
      <c r="T19" s="16">
        <v>0</v>
      </c>
      <c r="U19" s="17">
        <v>0</v>
      </c>
      <c r="V19" s="17">
        <v>0</v>
      </c>
      <c r="W19" s="17">
        <v>0</v>
      </c>
      <c r="X19" s="17">
        <v>0</v>
      </c>
      <c r="Y19" s="12">
        <v>0</v>
      </c>
      <c r="Z19" s="16">
        <v>169862</v>
      </c>
      <c r="AA19" s="17">
        <v>131764</v>
      </c>
      <c r="AB19" s="17">
        <v>0</v>
      </c>
      <c r="AC19" s="17">
        <v>0</v>
      </c>
      <c r="AD19" s="17">
        <v>2243</v>
      </c>
      <c r="AE19" s="12">
        <v>303869</v>
      </c>
      <c r="AF19" s="25">
        <v>0</v>
      </c>
      <c r="AG19" s="17">
        <v>8515</v>
      </c>
      <c r="AH19" s="17">
        <v>6000</v>
      </c>
      <c r="AI19" s="17">
        <v>0</v>
      </c>
      <c r="AJ19" s="17">
        <v>0</v>
      </c>
      <c r="AK19" s="12">
        <v>14515</v>
      </c>
      <c r="AL19" s="16">
        <v>712344</v>
      </c>
      <c r="AM19" s="17">
        <v>136834</v>
      </c>
      <c r="AN19" s="17">
        <v>0</v>
      </c>
      <c r="AO19" s="17">
        <v>0</v>
      </c>
      <c r="AP19" s="17">
        <v>0</v>
      </c>
      <c r="AQ19" s="12">
        <v>849178</v>
      </c>
      <c r="AR19" s="16">
        <v>6883211</v>
      </c>
      <c r="AS19" s="17">
        <v>706840</v>
      </c>
      <c r="AT19" s="17">
        <v>676564</v>
      </c>
      <c r="AU19" s="17">
        <v>0</v>
      </c>
      <c r="AV19" s="17">
        <v>0</v>
      </c>
      <c r="AW19" s="12">
        <v>8266615</v>
      </c>
      <c r="AX19" s="16">
        <v>1402194</v>
      </c>
      <c r="AY19" s="17">
        <v>668598</v>
      </c>
      <c r="AZ19" s="17">
        <v>0</v>
      </c>
      <c r="BA19" s="17">
        <v>0</v>
      </c>
      <c r="BB19" s="17">
        <v>5787</v>
      </c>
      <c r="BC19" s="12">
        <v>2076579</v>
      </c>
      <c r="BD19" s="16">
        <v>1263094</v>
      </c>
      <c r="BE19" s="17">
        <v>440320</v>
      </c>
      <c r="BF19" s="17">
        <v>0</v>
      </c>
      <c r="BG19" s="17">
        <v>0</v>
      </c>
      <c r="BH19" s="17">
        <v>0</v>
      </c>
      <c r="BI19" s="12">
        <v>1703414</v>
      </c>
      <c r="BJ19" s="16">
        <v>1297708</v>
      </c>
      <c r="BK19" s="17">
        <v>442579</v>
      </c>
      <c r="BL19" s="17">
        <v>14426</v>
      </c>
      <c r="BM19" s="17">
        <v>0</v>
      </c>
      <c r="BN19" s="17">
        <v>0</v>
      </c>
      <c r="BO19" s="12">
        <v>1754713</v>
      </c>
    </row>
    <row r="20" spans="1:67" x14ac:dyDescent="0.25">
      <c r="A20" s="4" t="s">
        <v>11</v>
      </c>
      <c r="B20" s="92">
        <v>669303</v>
      </c>
      <c r="C20" s="87">
        <v>799041</v>
      </c>
      <c r="D20" s="87">
        <v>833087</v>
      </c>
      <c r="E20" s="87">
        <v>0</v>
      </c>
      <c r="F20" s="87">
        <v>226500</v>
      </c>
      <c r="G20" s="93">
        <v>2527931</v>
      </c>
      <c r="H20" s="16">
        <v>274689</v>
      </c>
      <c r="I20" s="17">
        <v>180557</v>
      </c>
      <c r="J20" s="17">
        <v>506964</v>
      </c>
      <c r="K20" s="17">
        <v>0</v>
      </c>
      <c r="L20" s="17">
        <v>211500</v>
      </c>
      <c r="M20" s="12">
        <v>1173710</v>
      </c>
      <c r="N20" s="16">
        <v>291744</v>
      </c>
      <c r="O20" s="17">
        <v>141928</v>
      </c>
      <c r="P20" s="17">
        <v>166777</v>
      </c>
      <c r="Q20" s="17">
        <v>0</v>
      </c>
      <c r="R20" s="17">
        <v>15000</v>
      </c>
      <c r="S20" s="12">
        <v>615449</v>
      </c>
      <c r="T20" s="16">
        <v>0</v>
      </c>
      <c r="U20" s="17">
        <v>35391</v>
      </c>
      <c r="V20" s="17">
        <v>11555</v>
      </c>
      <c r="W20" s="17">
        <v>0</v>
      </c>
      <c r="X20" s="17">
        <v>0</v>
      </c>
      <c r="Y20" s="12">
        <v>46946</v>
      </c>
      <c r="Z20" s="16">
        <v>0</v>
      </c>
      <c r="AA20" s="17">
        <v>0</v>
      </c>
      <c r="AB20" s="17">
        <v>0</v>
      </c>
      <c r="AC20" s="17">
        <v>0</v>
      </c>
      <c r="AD20" s="17">
        <v>0</v>
      </c>
      <c r="AE20" s="12">
        <v>0</v>
      </c>
      <c r="AF20" s="25">
        <v>0</v>
      </c>
      <c r="AG20" s="17">
        <v>3974</v>
      </c>
      <c r="AH20" s="17">
        <v>19408</v>
      </c>
      <c r="AI20" s="17">
        <v>0</v>
      </c>
      <c r="AJ20" s="17">
        <v>0</v>
      </c>
      <c r="AK20" s="12">
        <v>23382</v>
      </c>
      <c r="AL20" s="16">
        <v>0</v>
      </c>
      <c r="AM20" s="17">
        <v>0</v>
      </c>
      <c r="AN20" s="17">
        <v>0</v>
      </c>
      <c r="AO20" s="17">
        <v>0</v>
      </c>
      <c r="AP20" s="17">
        <v>0</v>
      </c>
      <c r="AQ20" s="12">
        <v>0</v>
      </c>
      <c r="AR20" s="16">
        <v>0</v>
      </c>
      <c r="AS20" s="17">
        <v>256225</v>
      </c>
      <c r="AT20" s="17">
        <v>0</v>
      </c>
      <c r="AU20" s="17">
        <v>0</v>
      </c>
      <c r="AV20" s="17">
        <v>0</v>
      </c>
      <c r="AW20" s="12">
        <v>256225</v>
      </c>
      <c r="AX20" s="16">
        <v>307</v>
      </c>
      <c r="AY20" s="17">
        <v>136267</v>
      </c>
      <c r="AZ20" s="17">
        <v>128383</v>
      </c>
      <c r="BA20" s="17">
        <v>0</v>
      </c>
      <c r="BB20" s="17">
        <v>0</v>
      </c>
      <c r="BC20" s="12">
        <v>264957</v>
      </c>
      <c r="BD20" s="16">
        <v>0</v>
      </c>
      <c r="BE20" s="17">
        <v>0</v>
      </c>
      <c r="BF20" s="17">
        <v>0</v>
      </c>
      <c r="BG20" s="17">
        <v>0</v>
      </c>
      <c r="BH20" s="17">
        <v>0</v>
      </c>
      <c r="BI20" s="12">
        <v>0</v>
      </c>
      <c r="BJ20" s="16">
        <v>102563</v>
      </c>
      <c r="BK20" s="17">
        <v>44699</v>
      </c>
      <c r="BL20" s="17">
        <v>0</v>
      </c>
      <c r="BM20" s="17">
        <v>0</v>
      </c>
      <c r="BN20" s="17">
        <v>0</v>
      </c>
      <c r="BO20" s="12">
        <v>147262</v>
      </c>
    </row>
    <row r="21" spans="1:67" x14ac:dyDescent="0.25">
      <c r="A21" s="4" t="s">
        <v>12</v>
      </c>
      <c r="B21" s="92">
        <v>5562323.8200000003</v>
      </c>
      <c r="C21" s="87">
        <v>4285162.4617965156</v>
      </c>
      <c r="D21" s="87">
        <v>2301522.0500000003</v>
      </c>
      <c r="E21" s="87">
        <v>89744.65</v>
      </c>
      <c r="F21" s="87">
        <v>0</v>
      </c>
      <c r="G21" s="93">
        <v>12238752.981796516</v>
      </c>
      <c r="H21" s="16">
        <v>2163126.16</v>
      </c>
      <c r="I21" s="17">
        <v>2567797.8143989448</v>
      </c>
      <c r="J21" s="17">
        <v>1301507.4099999999</v>
      </c>
      <c r="K21" s="17">
        <v>0</v>
      </c>
      <c r="L21" s="17">
        <v>0</v>
      </c>
      <c r="M21" s="12">
        <v>6032431.3843989447</v>
      </c>
      <c r="N21" s="16">
        <v>2374217.66</v>
      </c>
      <c r="O21" s="17">
        <v>908502.92787457572</v>
      </c>
      <c r="P21" s="17">
        <v>227342.11</v>
      </c>
      <c r="Q21" s="17">
        <v>0</v>
      </c>
      <c r="R21" s="17">
        <v>0</v>
      </c>
      <c r="S21" s="12">
        <v>3510062.6978745759</v>
      </c>
      <c r="T21" s="16">
        <v>0</v>
      </c>
      <c r="U21" s="17">
        <v>477.3149569976103</v>
      </c>
      <c r="V21" s="17">
        <v>0</v>
      </c>
      <c r="W21" s="17">
        <v>0</v>
      </c>
      <c r="X21" s="17">
        <v>0</v>
      </c>
      <c r="Y21" s="12">
        <v>477.3149569976103</v>
      </c>
      <c r="Z21" s="16">
        <v>0</v>
      </c>
      <c r="AA21" s="17">
        <v>0</v>
      </c>
      <c r="AB21" s="17">
        <v>0</v>
      </c>
      <c r="AC21" s="17">
        <v>0</v>
      </c>
      <c r="AD21" s="17">
        <v>0</v>
      </c>
      <c r="AE21" s="12">
        <v>0</v>
      </c>
      <c r="AF21" s="25">
        <v>0</v>
      </c>
      <c r="AG21" s="17">
        <v>15704.992875256006</v>
      </c>
      <c r="AH21" s="17">
        <v>32122.81</v>
      </c>
      <c r="AI21" s="17">
        <v>0</v>
      </c>
      <c r="AJ21" s="17">
        <v>0</v>
      </c>
      <c r="AK21" s="12">
        <v>47827.802875256006</v>
      </c>
      <c r="AL21" s="16">
        <v>0</v>
      </c>
      <c r="AM21" s="17">
        <v>35113.86297321508</v>
      </c>
      <c r="AN21" s="17">
        <v>232748.69</v>
      </c>
      <c r="AO21" s="17">
        <v>0</v>
      </c>
      <c r="AP21" s="17">
        <v>0</v>
      </c>
      <c r="AQ21" s="12">
        <v>267862.55297321506</v>
      </c>
      <c r="AR21" s="16">
        <v>1024980</v>
      </c>
      <c r="AS21" s="17">
        <v>621577.9501565661</v>
      </c>
      <c r="AT21" s="17">
        <v>348802.35</v>
      </c>
      <c r="AU21" s="17">
        <v>89744.65</v>
      </c>
      <c r="AV21" s="17">
        <v>0</v>
      </c>
      <c r="AW21" s="12">
        <v>2085104.9501565662</v>
      </c>
      <c r="AX21" s="16">
        <v>0</v>
      </c>
      <c r="AY21" s="17">
        <v>115333.95856096079</v>
      </c>
      <c r="AZ21" s="17">
        <v>158998.68</v>
      </c>
      <c r="BA21" s="17">
        <v>0</v>
      </c>
      <c r="BB21" s="17">
        <v>0</v>
      </c>
      <c r="BC21" s="12">
        <v>274332.63856096077</v>
      </c>
      <c r="BD21" s="16">
        <v>0</v>
      </c>
      <c r="BE21" s="17">
        <v>20653.64</v>
      </c>
      <c r="BF21" s="17">
        <v>0</v>
      </c>
      <c r="BG21" s="17">
        <v>0</v>
      </c>
      <c r="BH21" s="17">
        <v>0</v>
      </c>
      <c r="BI21" s="12">
        <v>20653.64</v>
      </c>
      <c r="BJ21" s="16">
        <v>0</v>
      </c>
      <c r="BK21" s="17">
        <v>0</v>
      </c>
      <c r="BL21" s="17">
        <v>0</v>
      </c>
      <c r="BM21" s="17">
        <v>0</v>
      </c>
      <c r="BN21" s="17">
        <v>0</v>
      </c>
      <c r="BO21" s="12">
        <v>0</v>
      </c>
    </row>
    <row r="22" spans="1:67" x14ac:dyDescent="0.25">
      <c r="A22" s="4" t="s">
        <v>13</v>
      </c>
      <c r="B22" s="92">
        <v>1727076.2300000002</v>
      </c>
      <c r="C22" s="87">
        <v>12173890.337000001</v>
      </c>
      <c r="D22" s="87">
        <v>0</v>
      </c>
      <c r="E22" s="87">
        <v>3017.67</v>
      </c>
      <c r="F22" s="87">
        <v>381044.73000000004</v>
      </c>
      <c r="G22" s="93">
        <v>14285028.967</v>
      </c>
      <c r="H22" s="16">
        <v>611825.54</v>
      </c>
      <c r="I22" s="17">
        <v>4783006.04</v>
      </c>
      <c r="J22" s="17">
        <v>0</v>
      </c>
      <c r="K22" s="17">
        <v>0</v>
      </c>
      <c r="L22" s="17">
        <v>31459.040000000001</v>
      </c>
      <c r="M22" s="12">
        <v>5426290.6200000001</v>
      </c>
      <c r="N22" s="16">
        <v>275627.39</v>
      </c>
      <c r="O22" s="17">
        <v>4682802.3</v>
      </c>
      <c r="P22" s="17">
        <v>0</v>
      </c>
      <c r="Q22" s="17">
        <v>0</v>
      </c>
      <c r="R22" s="17">
        <v>26647.3</v>
      </c>
      <c r="S22" s="12">
        <v>4985076.9899999993</v>
      </c>
      <c r="T22" s="16">
        <v>0</v>
      </c>
      <c r="U22" s="17">
        <v>0</v>
      </c>
      <c r="V22" s="17">
        <v>0</v>
      </c>
      <c r="W22" s="17">
        <v>0</v>
      </c>
      <c r="X22" s="17">
        <v>0</v>
      </c>
      <c r="Y22" s="12">
        <v>0</v>
      </c>
      <c r="Z22" s="16">
        <v>0</v>
      </c>
      <c r="AA22" s="17">
        <v>8419.07</v>
      </c>
      <c r="AB22" s="17">
        <v>0</v>
      </c>
      <c r="AC22" s="17">
        <v>0</v>
      </c>
      <c r="AD22" s="17">
        <v>0</v>
      </c>
      <c r="AE22" s="12">
        <v>8419.07</v>
      </c>
      <c r="AF22" s="25">
        <v>0</v>
      </c>
      <c r="AG22" s="17">
        <v>47065.74</v>
      </c>
      <c r="AH22" s="17">
        <v>0</v>
      </c>
      <c r="AI22" s="17">
        <v>0</v>
      </c>
      <c r="AJ22" s="17">
        <v>0</v>
      </c>
      <c r="AK22" s="12">
        <v>47065.74</v>
      </c>
      <c r="AL22" s="16">
        <v>113800.51</v>
      </c>
      <c r="AM22" s="17">
        <v>767.3</v>
      </c>
      <c r="AN22" s="17">
        <v>0</v>
      </c>
      <c r="AO22" s="17">
        <v>0</v>
      </c>
      <c r="AP22" s="17">
        <v>0</v>
      </c>
      <c r="AQ22" s="12">
        <v>114567.81</v>
      </c>
      <c r="AR22" s="16">
        <v>0</v>
      </c>
      <c r="AS22" s="17">
        <v>1860125.24</v>
      </c>
      <c r="AT22" s="17">
        <v>0</v>
      </c>
      <c r="AU22" s="17">
        <v>0</v>
      </c>
      <c r="AV22" s="17">
        <v>0</v>
      </c>
      <c r="AW22" s="12">
        <v>1860125.24</v>
      </c>
      <c r="AX22" s="16">
        <v>434747.38</v>
      </c>
      <c r="AY22" s="17">
        <v>755080.31</v>
      </c>
      <c r="AZ22" s="17">
        <v>0</v>
      </c>
      <c r="BA22" s="17">
        <v>3017.67</v>
      </c>
      <c r="BB22" s="17">
        <v>317419.83</v>
      </c>
      <c r="BC22" s="12">
        <v>1510265.19</v>
      </c>
      <c r="BD22" s="16">
        <v>95632.82</v>
      </c>
      <c r="BE22" s="17">
        <v>10358.986999999999</v>
      </c>
      <c r="BF22" s="17">
        <v>0</v>
      </c>
      <c r="BG22" s="17">
        <v>0</v>
      </c>
      <c r="BH22" s="17">
        <v>19.09</v>
      </c>
      <c r="BI22" s="12">
        <v>106010.897</v>
      </c>
      <c r="BJ22" s="16">
        <v>195442.59</v>
      </c>
      <c r="BK22" s="17">
        <v>26265.35</v>
      </c>
      <c r="BL22" s="17">
        <v>0</v>
      </c>
      <c r="BM22" s="17">
        <v>0</v>
      </c>
      <c r="BN22" s="17">
        <v>5499.47</v>
      </c>
      <c r="BO22" s="12">
        <v>227207.41</v>
      </c>
    </row>
    <row r="23" spans="1:67" x14ac:dyDescent="0.25">
      <c r="A23" s="4" t="s">
        <v>14</v>
      </c>
      <c r="B23" s="92">
        <v>9745481</v>
      </c>
      <c r="C23" s="87">
        <v>16591481</v>
      </c>
      <c r="D23" s="87">
        <v>11635809</v>
      </c>
      <c r="E23" s="87">
        <v>0</v>
      </c>
      <c r="F23" s="87">
        <v>9702910</v>
      </c>
      <c r="G23" s="93">
        <v>47675681</v>
      </c>
      <c r="H23" s="16">
        <v>1360083</v>
      </c>
      <c r="I23" s="17">
        <v>5143181</v>
      </c>
      <c r="J23" s="17">
        <v>6814652</v>
      </c>
      <c r="K23" s="17">
        <v>0</v>
      </c>
      <c r="L23" s="17">
        <v>631457</v>
      </c>
      <c r="M23" s="12">
        <v>13949373</v>
      </c>
      <c r="N23" s="16">
        <v>5282611</v>
      </c>
      <c r="O23" s="17">
        <v>10071138</v>
      </c>
      <c r="P23" s="17">
        <v>3345932</v>
      </c>
      <c r="Q23" s="17">
        <v>0</v>
      </c>
      <c r="R23" s="17">
        <v>3296248</v>
      </c>
      <c r="S23" s="12">
        <v>21995929</v>
      </c>
      <c r="T23" s="16">
        <v>0</v>
      </c>
      <c r="U23" s="17">
        <v>0</v>
      </c>
      <c r="V23" s="17">
        <v>0</v>
      </c>
      <c r="W23" s="17">
        <v>0</v>
      </c>
      <c r="X23" s="17">
        <v>600</v>
      </c>
      <c r="Y23" s="12">
        <v>600</v>
      </c>
      <c r="Z23" s="16">
        <v>569854</v>
      </c>
      <c r="AA23" s="17">
        <v>129432</v>
      </c>
      <c r="AB23" s="17">
        <v>0</v>
      </c>
      <c r="AC23" s="17">
        <v>0</v>
      </c>
      <c r="AD23" s="17">
        <v>48260</v>
      </c>
      <c r="AE23" s="12">
        <v>747546</v>
      </c>
      <c r="AF23" s="25">
        <v>541199</v>
      </c>
      <c r="AG23" s="17">
        <v>208319</v>
      </c>
      <c r="AH23" s="17">
        <v>77570</v>
      </c>
      <c r="AI23" s="17">
        <v>0</v>
      </c>
      <c r="AJ23" s="17">
        <v>18499</v>
      </c>
      <c r="AK23" s="12">
        <v>845587</v>
      </c>
      <c r="AL23" s="16">
        <v>191987</v>
      </c>
      <c r="AM23" s="17">
        <v>150122</v>
      </c>
      <c r="AN23" s="17">
        <v>0</v>
      </c>
      <c r="AO23" s="17">
        <v>0</v>
      </c>
      <c r="AP23" s="17">
        <v>64954</v>
      </c>
      <c r="AQ23" s="12">
        <v>407063</v>
      </c>
      <c r="AR23" s="16">
        <v>42317</v>
      </c>
      <c r="AS23" s="17">
        <v>249358</v>
      </c>
      <c r="AT23" s="17">
        <v>545908</v>
      </c>
      <c r="AU23" s="17">
        <v>0</v>
      </c>
      <c r="AV23" s="17">
        <v>5257157</v>
      </c>
      <c r="AW23" s="12">
        <v>6094740</v>
      </c>
      <c r="AX23" s="16">
        <v>273475</v>
      </c>
      <c r="AY23" s="17">
        <v>152084</v>
      </c>
      <c r="AZ23" s="17">
        <v>842294</v>
      </c>
      <c r="BA23" s="17">
        <v>0</v>
      </c>
      <c r="BB23" s="17">
        <v>121066</v>
      </c>
      <c r="BC23" s="12">
        <v>1388919</v>
      </c>
      <c r="BD23" s="16">
        <v>1483955</v>
      </c>
      <c r="BE23" s="17">
        <v>460257</v>
      </c>
      <c r="BF23" s="17">
        <v>9453</v>
      </c>
      <c r="BG23" s="17">
        <v>0</v>
      </c>
      <c r="BH23" s="17">
        <v>255151</v>
      </c>
      <c r="BI23" s="12">
        <v>2208816</v>
      </c>
      <c r="BJ23" s="16">
        <v>0</v>
      </c>
      <c r="BK23" s="17">
        <v>27590</v>
      </c>
      <c r="BL23" s="17">
        <v>0</v>
      </c>
      <c r="BM23" s="17">
        <v>0</v>
      </c>
      <c r="BN23" s="17">
        <v>9518</v>
      </c>
      <c r="BO23" s="12">
        <v>37108</v>
      </c>
    </row>
    <row r="24" spans="1:67" x14ac:dyDescent="0.25">
      <c r="A24" s="4" t="s">
        <v>15</v>
      </c>
      <c r="B24" s="92">
        <v>1407164</v>
      </c>
      <c r="C24" s="87">
        <v>1691526</v>
      </c>
      <c r="D24" s="87">
        <v>454942</v>
      </c>
      <c r="E24" s="87">
        <v>0</v>
      </c>
      <c r="F24" s="87">
        <v>218080</v>
      </c>
      <c r="G24" s="93">
        <v>3771712</v>
      </c>
      <c r="H24" s="16">
        <v>272363</v>
      </c>
      <c r="I24" s="17">
        <v>1201345</v>
      </c>
      <c r="J24" s="17">
        <v>317745</v>
      </c>
      <c r="K24" s="17">
        <v>0</v>
      </c>
      <c r="L24" s="17">
        <v>4727</v>
      </c>
      <c r="M24" s="12">
        <v>1796180</v>
      </c>
      <c r="N24" s="16">
        <v>654092</v>
      </c>
      <c r="O24" s="17">
        <v>388368</v>
      </c>
      <c r="P24" s="17">
        <v>25090</v>
      </c>
      <c r="Q24" s="17">
        <v>0</v>
      </c>
      <c r="R24" s="17">
        <v>0</v>
      </c>
      <c r="S24" s="12">
        <v>1067550</v>
      </c>
      <c r="T24" s="16">
        <v>360</v>
      </c>
      <c r="U24" s="17">
        <v>8915</v>
      </c>
      <c r="V24" s="17">
        <v>0</v>
      </c>
      <c r="W24" s="17">
        <v>0</v>
      </c>
      <c r="X24" s="17">
        <v>0</v>
      </c>
      <c r="Y24" s="12">
        <v>9275</v>
      </c>
      <c r="Z24" s="16">
        <v>131869</v>
      </c>
      <c r="AA24" s="17">
        <v>29067</v>
      </c>
      <c r="AB24" s="17">
        <v>4686</v>
      </c>
      <c r="AC24" s="17">
        <v>0</v>
      </c>
      <c r="AD24" s="17">
        <v>9182</v>
      </c>
      <c r="AE24" s="12">
        <v>174804</v>
      </c>
      <c r="AF24" s="25">
        <v>7169</v>
      </c>
      <c r="AG24" s="17">
        <v>8753</v>
      </c>
      <c r="AH24" s="17">
        <v>10439</v>
      </c>
      <c r="AI24" s="17">
        <v>0</v>
      </c>
      <c r="AJ24" s="17">
        <v>3000</v>
      </c>
      <c r="AK24" s="12">
        <v>29361</v>
      </c>
      <c r="AL24" s="16">
        <v>0</v>
      </c>
      <c r="AM24" s="17">
        <v>0</v>
      </c>
      <c r="AN24" s="17">
        <v>0</v>
      </c>
      <c r="AO24" s="17">
        <v>0</v>
      </c>
      <c r="AP24" s="17">
        <v>0</v>
      </c>
      <c r="AQ24" s="12">
        <v>0</v>
      </c>
      <c r="AR24" s="16">
        <v>309594</v>
      </c>
      <c r="AS24" s="17">
        <v>30774</v>
      </c>
      <c r="AT24" s="17">
        <v>26055</v>
      </c>
      <c r="AU24" s="17">
        <v>0</v>
      </c>
      <c r="AV24" s="17">
        <v>178932</v>
      </c>
      <c r="AW24" s="12">
        <v>545355</v>
      </c>
      <c r="AX24" s="16">
        <v>31717</v>
      </c>
      <c r="AY24" s="17">
        <v>24304</v>
      </c>
      <c r="AZ24" s="17">
        <v>70927</v>
      </c>
      <c r="BA24" s="17">
        <v>0</v>
      </c>
      <c r="BB24" s="17">
        <v>22239</v>
      </c>
      <c r="BC24" s="12">
        <v>149187</v>
      </c>
      <c r="BD24" s="16">
        <v>0</v>
      </c>
      <c r="BE24" s="17">
        <v>0</v>
      </c>
      <c r="BF24" s="17">
        <v>0</v>
      </c>
      <c r="BG24" s="17">
        <v>0</v>
      </c>
      <c r="BH24" s="17">
        <v>0</v>
      </c>
      <c r="BI24" s="12">
        <v>0</v>
      </c>
      <c r="BJ24" s="16">
        <v>0</v>
      </c>
      <c r="BK24" s="17">
        <v>0</v>
      </c>
      <c r="BL24" s="17">
        <v>0</v>
      </c>
      <c r="BM24" s="17">
        <v>0</v>
      </c>
      <c r="BN24" s="17">
        <v>0</v>
      </c>
      <c r="BO24" s="12">
        <v>0</v>
      </c>
    </row>
    <row r="25" spans="1:67" x14ac:dyDescent="0.25">
      <c r="A25" s="4" t="s">
        <v>16</v>
      </c>
      <c r="B25" s="92">
        <v>3209316.41</v>
      </c>
      <c r="C25" s="87">
        <v>2194334.21</v>
      </c>
      <c r="D25" s="87">
        <v>1473496</v>
      </c>
      <c r="E25" s="87">
        <v>80751</v>
      </c>
      <c r="F25" s="87">
        <v>404375.17</v>
      </c>
      <c r="G25" s="93">
        <v>7362272.7899999982</v>
      </c>
      <c r="H25" s="16">
        <v>1254873.0799999998</v>
      </c>
      <c r="I25" s="17">
        <v>436864.12</v>
      </c>
      <c r="J25" s="17">
        <v>750683</v>
      </c>
      <c r="K25" s="17">
        <v>0</v>
      </c>
      <c r="L25" s="17">
        <v>12258.570000000002</v>
      </c>
      <c r="M25" s="12">
        <v>2454678.7699999996</v>
      </c>
      <c r="N25" s="16">
        <v>462216.42</v>
      </c>
      <c r="O25" s="17">
        <v>289270.68</v>
      </c>
      <c r="P25" s="17">
        <v>334444</v>
      </c>
      <c r="Q25" s="17">
        <v>0</v>
      </c>
      <c r="R25" s="17">
        <v>0</v>
      </c>
      <c r="S25" s="12">
        <v>1085931.1000000001</v>
      </c>
      <c r="T25" s="16">
        <v>367590.56000000006</v>
      </c>
      <c r="U25" s="17">
        <v>257821.81999999986</v>
      </c>
      <c r="V25" s="17">
        <v>13263</v>
      </c>
      <c r="W25" s="17">
        <v>0</v>
      </c>
      <c r="X25" s="17">
        <v>244.7</v>
      </c>
      <c r="Y25" s="12">
        <v>638920.07999999984</v>
      </c>
      <c r="Z25" s="16">
        <v>0</v>
      </c>
      <c r="AA25" s="17">
        <v>0</v>
      </c>
      <c r="AB25" s="17">
        <v>0</v>
      </c>
      <c r="AC25" s="17">
        <v>0</v>
      </c>
      <c r="AD25" s="17">
        <v>0</v>
      </c>
      <c r="AE25" s="12">
        <v>0</v>
      </c>
      <c r="AF25" s="25">
        <v>0</v>
      </c>
      <c r="AG25" s="17">
        <v>0</v>
      </c>
      <c r="AH25" s="17">
        <v>0</v>
      </c>
      <c r="AI25" s="17">
        <v>0</v>
      </c>
      <c r="AJ25" s="17">
        <v>0</v>
      </c>
      <c r="AK25" s="12">
        <v>0</v>
      </c>
      <c r="AL25" s="16">
        <v>518874.25999999995</v>
      </c>
      <c r="AM25" s="17">
        <v>369789.00000000006</v>
      </c>
      <c r="AN25" s="17">
        <v>180447</v>
      </c>
      <c r="AO25" s="17">
        <v>41253</v>
      </c>
      <c r="AP25" s="17">
        <v>71433.930000000008</v>
      </c>
      <c r="AQ25" s="12">
        <v>1181797.19</v>
      </c>
      <c r="AR25" s="16">
        <v>314.97000000000003</v>
      </c>
      <c r="AS25" s="17">
        <v>739349.41</v>
      </c>
      <c r="AT25" s="17">
        <v>39115</v>
      </c>
      <c r="AU25" s="17">
        <v>39498</v>
      </c>
      <c r="AV25" s="17">
        <v>72</v>
      </c>
      <c r="AW25" s="12">
        <v>818349.38</v>
      </c>
      <c r="AX25" s="16">
        <v>0</v>
      </c>
      <c r="AY25" s="17">
        <v>0</v>
      </c>
      <c r="AZ25" s="17">
        <v>142977</v>
      </c>
      <c r="BA25" s="17">
        <v>0</v>
      </c>
      <c r="BB25" s="17">
        <v>0</v>
      </c>
      <c r="BC25" s="12">
        <v>142977</v>
      </c>
      <c r="BD25" s="16">
        <v>605447.12</v>
      </c>
      <c r="BE25" s="17">
        <v>49382.720000000001</v>
      </c>
      <c r="BF25" s="17">
        <v>585</v>
      </c>
      <c r="BG25" s="17">
        <v>0</v>
      </c>
      <c r="BH25" s="17">
        <v>294684.03999999998</v>
      </c>
      <c r="BI25" s="12">
        <v>950098.87999999989</v>
      </c>
      <c r="BJ25" s="16">
        <v>0</v>
      </c>
      <c r="BK25" s="17">
        <v>51856.46</v>
      </c>
      <c r="BL25" s="17">
        <v>11982</v>
      </c>
      <c r="BM25" s="17">
        <v>0</v>
      </c>
      <c r="BN25" s="17">
        <v>25681.93</v>
      </c>
      <c r="BO25" s="12">
        <v>89520.39</v>
      </c>
    </row>
    <row r="26" spans="1:67" x14ac:dyDescent="0.25">
      <c r="A26" s="4" t="s">
        <v>17</v>
      </c>
      <c r="B26" s="92">
        <v>1529541.56</v>
      </c>
      <c r="C26" s="87">
        <v>1795564.47</v>
      </c>
      <c r="D26" s="87">
        <v>190000</v>
      </c>
      <c r="E26" s="87">
        <v>351.81</v>
      </c>
      <c r="F26" s="87">
        <v>1170231.0100000002</v>
      </c>
      <c r="G26" s="93">
        <v>4685688.8500000006</v>
      </c>
      <c r="H26" s="16">
        <v>57766.42</v>
      </c>
      <c r="I26" s="17">
        <v>851999.71</v>
      </c>
      <c r="J26" s="17">
        <v>85000</v>
      </c>
      <c r="K26" s="17">
        <v>0</v>
      </c>
      <c r="L26" s="17">
        <v>227929.19</v>
      </c>
      <c r="M26" s="12">
        <v>1222695.32</v>
      </c>
      <c r="N26" s="16">
        <v>857015.09</v>
      </c>
      <c r="O26" s="17">
        <v>581576.88</v>
      </c>
      <c r="P26" s="17">
        <v>105000</v>
      </c>
      <c r="Q26" s="17">
        <v>0</v>
      </c>
      <c r="R26" s="17">
        <v>297076.08</v>
      </c>
      <c r="S26" s="12">
        <v>1840668.05</v>
      </c>
      <c r="T26" s="16">
        <v>7731.36</v>
      </c>
      <c r="U26" s="17">
        <v>4792.55</v>
      </c>
      <c r="V26" s="17">
        <v>0</v>
      </c>
      <c r="W26" s="17">
        <v>0</v>
      </c>
      <c r="X26" s="17">
        <v>7926</v>
      </c>
      <c r="Y26" s="12">
        <v>20449.91</v>
      </c>
      <c r="Z26" s="16">
        <v>697.64</v>
      </c>
      <c r="AA26" s="17">
        <v>1151.0999999999999</v>
      </c>
      <c r="AB26" s="17">
        <v>0</v>
      </c>
      <c r="AC26" s="17">
        <v>0</v>
      </c>
      <c r="AD26" s="17">
        <v>0</v>
      </c>
      <c r="AE26" s="12">
        <v>1848.7399999999998</v>
      </c>
      <c r="AF26" s="25">
        <v>4695.95</v>
      </c>
      <c r="AG26" s="17">
        <v>13699.44</v>
      </c>
      <c r="AH26" s="17">
        <v>0</v>
      </c>
      <c r="AI26" s="17">
        <v>0</v>
      </c>
      <c r="AJ26" s="17">
        <v>864.4</v>
      </c>
      <c r="AK26" s="12">
        <v>19259.79</v>
      </c>
      <c r="AL26" s="16">
        <v>63393.77</v>
      </c>
      <c r="AM26" s="17">
        <v>16074.64</v>
      </c>
      <c r="AN26" s="17">
        <v>0</v>
      </c>
      <c r="AO26" s="17">
        <v>0</v>
      </c>
      <c r="AP26" s="17">
        <v>2500</v>
      </c>
      <c r="AQ26" s="12">
        <v>81968.41</v>
      </c>
      <c r="AR26" s="16">
        <v>3748.74</v>
      </c>
      <c r="AS26" s="17">
        <v>19957.599999999999</v>
      </c>
      <c r="AT26" s="17">
        <v>0</v>
      </c>
      <c r="AU26" s="17">
        <v>0</v>
      </c>
      <c r="AV26" s="17">
        <v>442046.28</v>
      </c>
      <c r="AW26" s="12">
        <v>465752.62</v>
      </c>
      <c r="AX26" s="16">
        <v>146478.99</v>
      </c>
      <c r="AY26" s="17">
        <v>162222.47</v>
      </c>
      <c r="AZ26" s="17">
        <v>0</v>
      </c>
      <c r="BA26" s="17">
        <v>0</v>
      </c>
      <c r="BB26" s="17">
        <v>115046.94</v>
      </c>
      <c r="BC26" s="12">
        <v>423748.39999999997</v>
      </c>
      <c r="BD26" s="16">
        <v>112469.31</v>
      </c>
      <c r="BE26" s="17">
        <v>91155.79</v>
      </c>
      <c r="BF26" s="17">
        <v>0</v>
      </c>
      <c r="BG26" s="17">
        <v>0</v>
      </c>
      <c r="BH26" s="17">
        <v>76290.87</v>
      </c>
      <c r="BI26" s="12">
        <v>279915.96999999997</v>
      </c>
      <c r="BJ26" s="16">
        <v>275544.28999999998</v>
      </c>
      <c r="BK26" s="17">
        <v>52934.29</v>
      </c>
      <c r="BL26" s="17">
        <v>0</v>
      </c>
      <c r="BM26" s="17">
        <v>351.81</v>
      </c>
      <c r="BN26" s="17">
        <v>551.25</v>
      </c>
      <c r="BO26" s="12">
        <v>329381.63999999996</v>
      </c>
    </row>
    <row r="27" spans="1:67" x14ac:dyDescent="0.25">
      <c r="A27" s="4" t="s">
        <v>18</v>
      </c>
      <c r="B27" s="92">
        <v>17223030.48</v>
      </c>
      <c r="C27" s="87">
        <v>10049769.719999999</v>
      </c>
      <c r="D27" s="87">
        <v>6037225</v>
      </c>
      <c r="E27" s="87">
        <v>0</v>
      </c>
      <c r="F27" s="87">
        <v>482112</v>
      </c>
      <c r="G27" s="93">
        <v>33792137.200000003</v>
      </c>
      <c r="H27" s="16">
        <v>2141367.85</v>
      </c>
      <c r="I27" s="17">
        <v>2458586.4</v>
      </c>
      <c r="J27" s="17">
        <v>342518</v>
      </c>
      <c r="K27" s="17">
        <v>0</v>
      </c>
      <c r="L27" s="17">
        <v>0</v>
      </c>
      <c r="M27" s="12">
        <v>4942472.25</v>
      </c>
      <c r="N27" s="16">
        <v>4771176.51</v>
      </c>
      <c r="O27" s="17">
        <v>3932061.84</v>
      </c>
      <c r="P27" s="17">
        <v>3880898</v>
      </c>
      <c r="Q27" s="17">
        <v>0</v>
      </c>
      <c r="R27" s="17">
        <v>360944</v>
      </c>
      <c r="S27" s="12">
        <v>12945080.35</v>
      </c>
      <c r="T27" s="16">
        <v>0</v>
      </c>
      <c r="U27" s="17">
        <v>0</v>
      </c>
      <c r="V27" s="17">
        <v>0</v>
      </c>
      <c r="W27" s="17">
        <v>0</v>
      </c>
      <c r="X27" s="17">
        <v>0</v>
      </c>
      <c r="Y27" s="12">
        <v>0</v>
      </c>
      <c r="Z27" s="16">
        <v>0</v>
      </c>
      <c r="AA27" s="17">
        <v>0</v>
      </c>
      <c r="AB27" s="17">
        <v>0</v>
      </c>
      <c r="AC27" s="17">
        <v>0</v>
      </c>
      <c r="AD27" s="17">
        <v>0</v>
      </c>
      <c r="AE27" s="12">
        <v>0</v>
      </c>
      <c r="AF27" s="25">
        <v>1372030.03</v>
      </c>
      <c r="AG27" s="17">
        <v>553440.06000000006</v>
      </c>
      <c r="AH27" s="17">
        <v>143373</v>
      </c>
      <c r="AI27" s="17">
        <v>0</v>
      </c>
      <c r="AJ27" s="17">
        <v>0</v>
      </c>
      <c r="AK27" s="12">
        <v>2068843.09</v>
      </c>
      <c r="AL27" s="16">
        <v>1114995.3400000001</v>
      </c>
      <c r="AM27" s="17">
        <v>426295.44999999995</v>
      </c>
      <c r="AN27" s="17">
        <v>114766</v>
      </c>
      <c r="AO27" s="17">
        <v>0</v>
      </c>
      <c r="AP27" s="17">
        <v>0</v>
      </c>
      <c r="AQ27" s="12">
        <v>1656056.79</v>
      </c>
      <c r="AR27" s="16">
        <v>4420570.08</v>
      </c>
      <c r="AS27" s="17">
        <v>808142.80999999994</v>
      </c>
      <c r="AT27" s="17">
        <v>1153929</v>
      </c>
      <c r="AU27" s="17">
        <v>0</v>
      </c>
      <c r="AV27" s="17">
        <v>0</v>
      </c>
      <c r="AW27" s="12">
        <v>6382641.8899999997</v>
      </c>
      <c r="AX27" s="16">
        <v>968269.76</v>
      </c>
      <c r="AY27" s="17">
        <v>340463.01</v>
      </c>
      <c r="AZ27" s="17">
        <v>97450</v>
      </c>
      <c r="BA27" s="17">
        <v>0</v>
      </c>
      <c r="BB27" s="17">
        <v>0</v>
      </c>
      <c r="BC27" s="12">
        <v>1406182.77</v>
      </c>
      <c r="BD27" s="16">
        <v>1353540.98</v>
      </c>
      <c r="BE27" s="17">
        <v>843743.29</v>
      </c>
      <c r="BF27" s="17">
        <v>170773</v>
      </c>
      <c r="BG27" s="17">
        <v>0</v>
      </c>
      <c r="BH27" s="17">
        <v>96168</v>
      </c>
      <c r="BI27" s="12">
        <v>2464225.27</v>
      </c>
      <c r="BJ27" s="16">
        <v>1081079.93</v>
      </c>
      <c r="BK27" s="17">
        <v>687036.86</v>
      </c>
      <c r="BL27" s="17">
        <v>133518</v>
      </c>
      <c r="BM27" s="17">
        <v>0</v>
      </c>
      <c r="BN27" s="17">
        <v>25000</v>
      </c>
      <c r="BO27" s="12">
        <v>1926634.79</v>
      </c>
    </row>
    <row r="28" spans="1:67" x14ac:dyDescent="0.25">
      <c r="A28" s="4" t="s">
        <v>19</v>
      </c>
      <c r="B28" s="92">
        <v>6508237</v>
      </c>
      <c r="C28" s="87">
        <v>3884526</v>
      </c>
      <c r="D28" s="87">
        <v>3995668</v>
      </c>
      <c r="E28" s="87">
        <v>65678</v>
      </c>
      <c r="F28" s="87">
        <v>67366</v>
      </c>
      <c r="G28" s="93">
        <v>14521475</v>
      </c>
      <c r="H28" s="16">
        <v>3383601</v>
      </c>
      <c r="I28" s="17">
        <v>1506551</v>
      </c>
      <c r="J28" s="17">
        <v>1724255</v>
      </c>
      <c r="K28" s="17">
        <v>0</v>
      </c>
      <c r="L28" s="17">
        <v>40560</v>
      </c>
      <c r="M28" s="12">
        <v>6654967</v>
      </c>
      <c r="N28" s="16">
        <v>1227692</v>
      </c>
      <c r="O28" s="17">
        <v>471727</v>
      </c>
      <c r="P28" s="17">
        <v>912792</v>
      </c>
      <c r="Q28" s="17">
        <v>0</v>
      </c>
      <c r="R28" s="17">
        <v>366</v>
      </c>
      <c r="S28" s="12">
        <v>2612577</v>
      </c>
      <c r="T28" s="16">
        <v>476591</v>
      </c>
      <c r="U28" s="17">
        <v>972983</v>
      </c>
      <c r="V28" s="17">
        <v>976971</v>
      </c>
      <c r="W28" s="17">
        <v>65678</v>
      </c>
      <c r="X28" s="17">
        <v>1027</v>
      </c>
      <c r="Y28" s="12">
        <v>2493250</v>
      </c>
      <c r="Z28" s="16">
        <v>86668</v>
      </c>
      <c r="AA28" s="17">
        <v>228388</v>
      </c>
      <c r="AB28" s="17">
        <v>54343</v>
      </c>
      <c r="AC28" s="17">
        <v>0</v>
      </c>
      <c r="AD28" s="17">
        <v>1414</v>
      </c>
      <c r="AE28" s="12">
        <v>370813</v>
      </c>
      <c r="AF28" s="25">
        <v>0</v>
      </c>
      <c r="AG28" s="17">
        <v>9804</v>
      </c>
      <c r="AH28" s="17">
        <v>15545</v>
      </c>
      <c r="AI28" s="17">
        <v>0</v>
      </c>
      <c r="AJ28" s="17">
        <v>0</v>
      </c>
      <c r="AK28" s="12">
        <v>25349</v>
      </c>
      <c r="AL28" s="16">
        <v>457067</v>
      </c>
      <c r="AM28" s="17">
        <v>472857</v>
      </c>
      <c r="AN28" s="17">
        <v>6601</v>
      </c>
      <c r="AO28" s="17">
        <v>0</v>
      </c>
      <c r="AP28" s="17">
        <v>6418</v>
      </c>
      <c r="AQ28" s="12">
        <v>942943</v>
      </c>
      <c r="AR28" s="16">
        <v>876618</v>
      </c>
      <c r="AS28" s="17">
        <v>222216</v>
      </c>
      <c r="AT28" s="17">
        <v>305161</v>
      </c>
      <c r="AU28" s="17">
        <v>0</v>
      </c>
      <c r="AV28" s="17">
        <v>17581</v>
      </c>
      <c r="AW28" s="12">
        <v>1421576</v>
      </c>
      <c r="AX28" s="16">
        <v>0</v>
      </c>
      <c r="AY28" s="17">
        <v>0</v>
      </c>
      <c r="AZ28" s="17">
        <v>0</v>
      </c>
      <c r="BA28" s="17">
        <v>0</v>
      </c>
      <c r="BB28" s="17">
        <v>0</v>
      </c>
      <c r="BC28" s="12">
        <v>0</v>
      </c>
      <c r="BD28" s="16">
        <v>0</v>
      </c>
      <c r="BE28" s="17">
        <v>0</v>
      </c>
      <c r="BF28" s="17">
        <v>0</v>
      </c>
      <c r="BG28" s="17">
        <v>0</v>
      </c>
      <c r="BH28" s="17">
        <v>0</v>
      </c>
      <c r="BI28" s="12">
        <v>0</v>
      </c>
      <c r="BJ28" s="16">
        <v>0</v>
      </c>
      <c r="BK28" s="17">
        <v>0</v>
      </c>
      <c r="BL28" s="17">
        <v>0</v>
      </c>
      <c r="BM28" s="17">
        <v>0</v>
      </c>
      <c r="BN28" s="17">
        <v>0</v>
      </c>
      <c r="BO28" s="12">
        <v>0</v>
      </c>
    </row>
    <row r="29" spans="1:67" x14ac:dyDescent="0.25">
      <c r="A29" s="4" t="s">
        <v>20</v>
      </c>
      <c r="B29" s="92">
        <v>17863753.459999997</v>
      </c>
      <c r="C29" s="87">
        <v>10909156.862399999</v>
      </c>
      <c r="D29" s="87">
        <v>664111.01</v>
      </c>
      <c r="E29" s="87">
        <v>0</v>
      </c>
      <c r="F29" s="87">
        <v>2894989.5962</v>
      </c>
      <c r="G29" s="93">
        <v>32332010.928599998</v>
      </c>
      <c r="H29" s="16">
        <v>8399774.1199999992</v>
      </c>
      <c r="I29" s="17">
        <v>5994932.7999999998</v>
      </c>
      <c r="J29" s="17">
        <v>36192.94</v>
      </c>
      <c r="K29" s="17">
        <v>0</v>
      </c>
      <c r="L29" s="17">
        <v>1731391.69</v>
      </c>
      <c r="M29" s="12">
        <v>16162291.549999997</v>
      </c>
      <c r="N29" s="16">
        <v>3260697.77</v>
      </c>
      <c r="O29" s="17">
        <v>1664120.3050000002</v>
      </c>
      <c r="P29" s="17">
        <v>0</v>
      </c>
      <c r="Q29" s="17">
        <v>0</v>
      </c>
      <c r="R29" s="17">
        <v>674230.59</v>
      </c>
      <c r="S29" s="12">
        <v>5599048.665</v>
      </c>
      <c r="T29" s="16">
        <v>426394.84</v>
      </c>
      <c r="U29" s="17">
        <v>455752.78</v>
      </c>
      <c r="V29" s="17">
        <v>0</v>
      </c>
      <c r="W29" s="17">
        <v>0</v>
      </c>
      <c r="X29" s="17">
        <v>124506.98</v>
      </c>
      <c r="Y29" s="12">
        <v>1006654.6000000001</v>
      </c>
      <c r="Z29" s="16">
        <v>0</v>
      </c>
      <c r="AA29" s="17">
        <v>0</v>
      </c>
      <c r="AB29" s="17">
        <v>0</v>
      </c>
      <c r="AC29" s="17">
        <v>0</v>
      </c>
      <c r="AD29" s="17">
        <v>0</v>
      </c>
      <c r="AE29" s="12">
        <v>0</v>
      </c>
      <c r="AF29" s="25">
        <v>0</v>
      </c>
      <c r="AG29" s="17">
        <v>111832.28</v>
      </c>
      <c r="AH29" s="17">
        <v>0</v>
      </c>
      <c r="AI29" s="17">
        <v>0</v>
      </c>
      <c r="AJ29" s="17">
        <v>0</v>
      </c>
      <c r="AK29" s="12">
        <v>111832.28</v>
      </c>
      <c r="AL29" s="16">
        <v>1548433.578</v>
      </c>
      <c r="AM29" s="17">
        <v>1153449.94</v>
      </c>
      <c r="AN29" s="17">
        <v>0</v>
      </c>
      <c r="AO29" s="17">
        <v>0</v>
      </c>
      <c r="AP29" s="17">
        <v>216832.6</v>
      </c>
      <c r="AQ29" s="12">
        <v>2918716.1180000002</v>
      </c>
      <c r="AR29" s="16">
        <v>3074214.5260000001</v>
      </c>
      <c r="AS29" s="17">
        <v>492434.43</v>
      </c>
      <c r="AT29" s="17">
        <v>627918.06999999995</v>
      </c>
      <c r="AU29" s="17">
        <v>0</v>
      </c>
      <c r="AV29" s="17">
        <v>21222.91</v>
      </c>
      <c r="AW29" s="12">
        <v>4215789.9360000007</v>
      </c>
      <c r="AX29" s="16">
        <v>39709.51</v>
      </c>
      <c r="AY29" s="17">
        <v>176390.28</v>
      </c>
      <c r="AZ29" s="17">
        <v>0</v>
      </c>
      <c r="BA29" s="17">
        <v>0</v>
      </c>
      <c r="BB29" s="17">
        <v>3512.41</v>
      </c>
      <c r="BC29" s="12">
        <v>219612.2</v>
      </c>
      <c r="BD29" s="16">
        <v>823118.00199999998</v>
      </c>
      <c r="BE29" s="17">
        <v>836723.08000000007</v>
      </c>
      <c r="BF29" s="17">
        <v>0</v>
      </c>
      <c r="BG29" s="17">
        <v>0</v>
      </c>
      <c r="BH29" s="17">
        <v>71177.279999999999</v>
      </c>
      <c r="BI29" s="12">
        <v>1731018.362</v>
      </c>
      <c r="BJ29" s="16">
        <v>291411.114</v>
      </c>
      <c r="BK29" s="17">
        <v>23520.967400000001</v>
      </c>
      <c r="BL29" s="17">
        <v>0</v>
      </c>
      <c r="BM29" s="17">
        <v>0</v>
      </c>
      <c r="BN29" s="17">
        <v>52115.136200000001</v>
      </c>
      <c r="BO29" s="12">
        <v>367047.21760000003</v>
      </c>
    </row>
    <row r="30" spans="1:67" x14ac:dyDescent="0.25">
      <c r="A30" s="4" t="s">
        <v>21</v>
      </c>
      <c r="B30" s="92">
        <v>1216989</v>
      </c>
      <c r="C30" s="87">
        <v>1070016</v>
      </c>
      <c r="D30" s="87">
        <v>627897</v>
      </c>
      <c r="E30" s="87">
        <v>0</v>
      </c>
      <c r="F30" s="87">
        <v>172144</v>
      </c>
      <c r="G30" s="93">
        <v>3087046</v>
      </c>
      <c r="H30" s="16">
        <v>187710</v>
      </c>
      <c r="I30" s="17">
        <v>598593</v>
      </c>
      <c r="J30" s="17">
        <v>248204</v>
      </c>
      <c r="K30" s="17">
        <v>0</v>
      </c>
      <c r="L30" s="17">
        <v>166821</v>
      </c>
      <c r="M30" s="12">
        <v>1201328</v>
      </c>
      <c r="N30" s="16">
        <v>426429</v>
      </c>
      <c r="O30" s="17">
        <v>177881</v>
      </c>
      <c r="P30" s="17">
        <v>62521</v>
      </c>
      <c r="Q30" s="17">
        <v>0</v>
      </c>
      <c r="R30" s="17">
        <v>0</v>
      </c>
      <c r="S30" s="12">
        <v>666831</v>
      </c>
      <c r="T30" s="16">
        <v>0</v>
      </c>
      <c r="U30" s="17">
        <v>0</v>
      </c>
      <c r="V30" s="17">
        <v>0</v>
      </c>
      <c r="W30" s="17">
        <v>0</v>
      </c>
      <c r="X30" s="17">
        <v>0</v>
      </c>
      <c r="Y30" s="12">
        <v>0</v>
      </c>
      <c r="Z30" s="16">
        <v>52748</v>
      </c>
      <c r="AA30" s="17">
        <v>62272</v>
      </c>
      <c r="AB30" s="17">
        <v>0</v>
      </c>
      <c r="AC30" s="17">
        <v>0</v>
      </c>
      <c r="AD30" s="17">
        <v>0</v>
      </c>
      <c r="AE30" s="12">
        <v>115020</v>
      </c>
      <c r="AF30" s="25">
        <v>839</v>
      </c>
      <c r="AG30" s="17">
        <v>3489</v>
      </c>
      <c r="AH30" s="17">
        <v>13397</v>
      </c>
      <c r="AI30" s="17">
        <v>0</v>
      </c>
      <c r="AJ30" s="17">
        <v>0</v>
      </c>
      <c r="AK30" s="12">
        <v>17725</v>
      </c>
      <c r="AL30" s="16">
        <v>32312</v>
      </c>
      <c r="AM30" s="17">
        <v>14070</v>
      </c>
      <c r="AN30" s="17">
        <v>0</v>
      </c>
      <c r="AO30" s="17">
        <v>0</v>
      </c>
      <c r="AP30" s="17">
        <v>0</v>
      </c>
      <c r="AQ30" s="12">
        <v>46382</v>
      </c>
      <c r="AR30" s="16">
        <v>486608</v>
      </c>
      <c r="AS30" s="17">
        <v>142856</v>
      </c>
      <c r="AT30" s="17">
        <v>102071</v>
      </c>
      <c r="AU30" s="17">
        <v>0</v>
      </c>
      <c r="AV30" s="17">
        <v>1418</v>
      </c>
      <c r="AW30" s="12">
        <v>732953</v>
      </c>
      <c r="AX30" s="16">
        <v>14049</v>
      </c>
      <c r="AY30" s="17">
        <v>62907</v>
      </c>
      <c r="AZ30" s="17">
        <v>201704</v>
      </c>
      <c r="BA30" s="17">
        <v>0</v>
      </c>
      <c r="BB30" s="17">
        <v>0</v>
      </c>
      <c r="BC30" s="12">
        <v>278660</v>
      </c>
      <c r="BD30" s="16">
        <v>16294</v>
      </c>
      <c r="BE30" s="17">
        <v>7948</v>
      </c>
      <c r="BF30" s="17">
        <v>0</v>
      </c>
      <c r="BG30" s="17">
        <v>0</v>
      </c>
      <c r="BH30" s="17">
        <v>3905</v>
      </c>
      <c r="BI30" s="12">
        <v>28147</v>
      </c>
      <c r="BJ30" s="16">
        <v>0</v>
      </c>
      <c r="BK30" s="17">
        <v>0</v>
      </c>
      <c r="BL30" s="17">
        <v>0</v>
      </c>
      <c r="BM30" s="17">
        <v>0</v>
      </c>
      <c r="BN30" s="17">
        <v>0</v>
      </c>
      <c r="BO30" s="12">
        <v>0</v>
      </c>
    </row>
    <row r="31" spans="1:67" x14ac:dyDescent="0.25">
      <c r="A31" s="4" t="s">
        <v>22</v>
      </c>
      <c r="B31" s="92">
        <v>16438557</v>
      </c>
      <c r="C31" s="87">
        <v>11890239</v>
      </c>
      <c r="D31" s="87">
        <v>6480121</v>
      </c>
      <c r="E31" s="87">
        <v>0</v>
      </c>
      <c r="F31" s="87">
        <v>898693</v>
      </c>
      <c r="G31" s="93">
        <v>35707610</v>
      </c>
      <c r="H31" s="16">
        <v>3520964</v>
      </c>
      <c r="I31" s="17">
        <v>1478864</v>
      </c>
      <c r="J31" s="17">
        <v>3217391</v>
      </c>
      <c r="K31" s="17">
        <v>0</v>
      </c>
      <c r="L31" s="17">
        <v>189585</v>
      </c>
      <c r="M31" s="12">
        <v>8406804</v>
      </c>
      <c r="N31" s="16">
        <v>3800144</v>
      </c>
      <c r="O31" s="17">
        <v>7041850</v>
      </c>
      <c r="P31" s="17">
        <v>1558150</v>
      </c>
      <c r="Q31" s="17">
        <v>0</v>
      </c>
      <c r="R31" s="17">
        <v>46331</v>
      </c>
      <c r="S31" s="12">
        <v>12446475</v>
      </c>
      <c r="T31" s="16">
        <v>0</v>
      </c>
      <c r="U31" s="17">
        <v>0</v>
      </c>
      <c r="V31" s="17">
        <v>0</v>
      </c>
      <c r="W31" s="17">
        <v>0</v>
      </c>
      <c r="X31" s="17">
        <v>0</v>
      </c>
      <c r="Y31" s="12">
        <v>0</v>
      </c>
      <c r="Z31" s="16">
        <v>239266</v>
      </c>
      <c r="AA31" s="17">
        <v>41647</v>
      </c>
      <c r="AB31" s="17">
        <v>32406</v>
      </c>
      <c r="AC31" s="17">
        <v>0</v>
      </c>
      <c r="AD31" s="17">
        <v>67882</v>
      </c>
      <c r="AE31" s="12">
        <v>381201</v>
      </c>
      <c r="AF31" s="25">
        <v>0</v>
      </c>
      <c r="AG31" s="17">
        <v>0</v>
      </c>
      <c r="AH31" s="17">
        <v>7995</v>
      </c>
      <c r="AI31" s="17">
        <v>0</v>
      </c>
      <c r="AJ31" s="17">
        <v>0</v>
      </c>
      <c r="AK31" s="12">
        <v>7995</v>
      </c>
      <c r="AL31" s="16">
        <v>0</v>
      </c>
      <c r="AM31" s="17">
        <v>0</v>
      </c>
      <c r="AN31" s="17">
        <v>0</v>
      </c>
      <c r="AO31" s="17">
        <v>0</v>
      </c>
      <c r="AP31" s="17">
        <v>0</v>
      </c>
      <c r="AQ31" s="12">
        <v>0</v>
      </c>
      <c r="AR31" s="16">
        <v>2664824</v>
      </c>
      <c r="AS31" s="17">
        <v>215200</v>
      </c>
      <c r="AT31" s="17">
        <v>194769</v>
      </c>
      <c r="AU31" s="17">
        <v>0</v>
      </c>
      <c r="AV31" s="17">
        <v>4603</v>
      </c>
      <c r="AW31" s="12">
        <v>3079396</v>
      </c>
      <c r="AX31" s="16">
        <v>0</v>
      </c>
      <c r="AY31" s="17">
        <v>47239</v>
      </c>
      <c r="AZ31" s="17">
        <v>1413142</v>
      </c>
      <c r="BA31" s="17">
        <v>0</v>
      </c>
      <c r="BB31" s="17">
        <v>0</v>
      </c>
      <c r="BC31" s="12">
        <v>1460381</v>
      </c>
      <c r="BD31" s="16">
        <v>0</v>
      </c>
      <c r="BE31" s="17">
        <v>281448</v>
      </c>
      <c r="BF31" s="17">
        <v>0</v>
      </c>
      <c r="BG31" s="17">
        <v>0</v>
      </c>
      <c r="BH31" s="17">
        <v>236442</v>
      </c>
      <c r="BI31" s="12">
        <v>517890</v>
      </c>
      <c r="BJ31" s="16">
        <v>6213359</v>
      </c>
      <c r="BK31" s="17">
        <v>2783991</v>
      </c>
      <c r="BL31" s="17">
        <v>56268</v>
      </c>
      <c r="BM31" s="17">
        <v>0</v>
      </c>
      <c r="BN31" s="17">
        <v>353850</v>
      </c>
      <c r="BO31" s="12">
        <v>9407468</v>
      </c>
    </row>
    <row r="32" spans="1:67" x14ac:dyDescent="0.25">
      <c r="A32" s="4" t="s">
        <v>23</v>
      </c>
      <c r="B32" s="92">
        <v>2290677</v>
      </c>
      <c r="C32" s="87">
        <v>2736718</v>
      </c>
      <c r="D32" s="87">
        <v>0</v>
      </c>
      <c r="E32" s="87">
        <v>1254</v>
      </c>
      <c r="F32" s="87">
        <v>1243535</v>
      </c>
      <c r="G32" s="93">
        <v>6272184</v>
      </c>
      <c r="H32" s="16">
        <v>159962</v>
      </c>
      <c r="I32" s="17">
        <v>1441226</v>
      </c>
      <c r="J32" s="17">
        <v>0</v>
      </c>
      <c r="K32" s="17">
        <v>0</v>
      </c>
      <c r="L32" s="17">
        <v>344656</v>
      </c>
      <c r="M32" s="12">
        <v>1945844</v>
      </c>
      <c r="N32" s="16">
        <v>390942</v>
      </c>
      <c r="O32" s="17">
        <v>508961</v>
      </c>
      <c r="P32" s="17">
        <v>0</v>
      </c>
      <c r="Q32" s="17">
        <v>0</v>
      </c>
      <c r="R32" s="17">
        <v>380803.5</v>
      </c>
      <c r="S32" s="12">
        <v>1280706.5</v>
      </c>
      <c r="T32" s="16">
        <v>391303</v>
      </c>
      <c r="U32" s="17">
        <v>232881</v>
      </c>
      <c r="V32" s="17">
        <v>0</v>
      </c>
      <c r="W32" s="17">
        <v>0</v>
      </c>
      <c r="X32" s="17">
        <v>51461.5</v>
      </c>
      <c r="Y32" s="12">
        <v>675645.5</v>
      </c>
      <c r="Z32" s="16">
        <v>302538</v>
      </c>
      <c r="AA32" s="17">
        <v>44121</v>
      </c>
      <c r="AB32" s="17">
        <v>0</v>
      </c>
      <c r="AC32" s="17">
        <v>0</v>
      </c>
      <c r="AD32" s="17">
        <v>10826</v>
      </c>
      <c r="AE32" s="12">
        <v>357485</v>
      </c>
      <c r="AF32" s="25">
        <v>92873</v>
      </c>
      <c r="AG32" s="17">
        <v>30035</v>
      </c>
      <c r="AH32" s="17">
        <v>0</v>
      </c>
      <c r="AI32" s="17">
        <v>0</v>
      </c>
      <c r="AJ32" s="17">
        <v>3364</v>
      </c>
      <c r="AK32" s="12">
        <v>126272</v>
      </c>
      <c r="AL32" s="16">
        <v>0</v>
      </c>
      <c r="AM32" s="17">
        <v>3089</v>
      </c>
      <c r="AN32" s="17">
        <v>0</v>
      </c>
      <c r="AO32" s="17">
        <v>0</v>
      </c>
      <c r="AP32" s="17">
        <v>0</v>
      </c>
      <c r="AQ32" s="12">
        <v>3089</v>
      </c>
      <c r="AR32" s="16">
        <v>696735</v>
      </c>
      <c r="AS32" s="17">
        <v>141875</v>
      </c>
      <c r="AT32" s="17">
        <v>0</v>
      </c>
      <c r="AU32" s="17">
        <v>179</v>
      </c>
      <c r="AV32" s="17">
        <v>120158</v>
      </c>
      <c r="AW32" s="12">
        <v>958947</v>
      </c>
      <c r="AX32" s="16">
        <v>80024</v>
      </c>
      <c r="AY32" s="17">
        <v>101292</v>
      </c>
      <c r="AZ32" s="17">
        <v>0</v>
      </c>
      <c r="BA32" s="17">
        <v>0</v>
      </c>
      <c r="BB32" s="17">
        <v>210601</v>
      </c>
      <c r="BC32" s="12">
        <v>391917</v>
      </c>
      <c r="BD32" s="16">
        <v>38044</v>
      </c>
      <c r="BE32" s="17">
        <v>232375</v>
      </c>
      <c r="BF32" s="17">
        <v>0</v>
      </c>
      <c r="BG32" s="17">
        <v>1075</v>
      </c>
      <c r="BH32" s="17">
        <v>98854</v>
      </c>
      <c r="BI32" s="12">
        <v>370348</v>
      </c>
      <c r="BJ32" s="16">
        <v>138256</v>
      </c>
      <c r="BK32" s="17">
        <v>863</v>
      </c>
      <c r="BL32" s="17">
        <v>0</v>
      </c>
      <c r="BM32" s="17">
        <v>0</v>
      </c>
      <c r="BN32" s="17">
        <v>22811</v>
      </c>
      <c r="BO32" s="12">
        <v>161930</v>
      </c>
    </row>
    <row r="33" spans="1:67" x14ac:dyDescent="0.25">
      <c r="A33" s="4" t="s">
        <v>24</v>
      </c>
      <c r="B33" s="92">
        <v>1871000</v>
      </c>
      <c r="C33" s="87">
        <v>1393000</v>
      </c>
      <c r="D33" s="87">
        <v>967000</v>
      </c>
      <c r="E33" s="87">
        <v>0</v>
      </c>
      <c r="F33" s="87">
        <v>0</v>
      </c>
      <c r="G33" s="93">
        <v>4231000</v>
      </c>
      <c r="H33" s="16">
        <v>224000</v>
      </c>
      <c r="I33" s="17">
        <v>687000</v>
      </c>
      <c r="J33" s="17">
        <v>134000</v>
      </c>
      <c r="K33" s="17">
        <v>0</v>
      </c>
      <c r="L33" s="17">
        <v>0</v>
      </c>
      <c r="M33" s="12">
        <v>1045000</v>
      </c>
      <c r="N33" s="16">
        <v>52000</v>
      </c>
      <c r="O33" s="17">
        <v>183000</v>
      </c>
      <c r="P33" s="17">
        <v>797000</v>
      </c>
      <c r="Q33" s="17">
        <v>0</v>
      </c>
      <c r="R33" s="17">
        <v>0</v>
      </c>
      <c r="S33" s="12">
        <v>1032000</v>
      </c>
      <c r="T33" s="16">
        <v>0</v>
      </c>
      <c r="U33" s="17">
        <v>0</v>
      </c>
      <c r="V33" s="17">
        <v>0</v>
      </c>
      <c r="W33" s="17">
        <v>0</v>
      </c>
      <c r="X33" s="17">
        <v>0</v>
      </c>
      <c r="Y33" s="12">
        <v>0</v>
      </c>
      <c r="Z33" s="16">
        <v>0</v>
      </c>
      <c r="AA33" s="17">
        <v>0</v>
      </c>
      <c r="AB33" s="17">
        <v>0</v>
      </c>
      <c r="AC33" s="17">
        <v>0</v>
      </c>
      <c r="AD33" s="17">
        <v>0</v>
      </c>
      <c r="AE33" s="12">
        <v>0</v>
      </c>
      <c r="AF33" s="25">
        <v>0</v>
      </c>
      <c r="AG33" s="17">
        <v>0</v>
      </c>
      <c r="AH33" s="17">
        <v>0</v>
      </c>
      <c r="AI33" s="17">
        <v>0</v>
      </c>
      <c r="AJ33" s="17">
        <v>0</v>
      </c>
      <c r="AK33" s="12">
        <v>0</v>
      </c>
      <c r="AL33" s="16">
        <v>0</v>
      </c>
      <c r="AM33" s="17">
        <v>0</v>
      </c>
      <c r="AN33" s="17">
        <v>0</v>
      </c>
      <c r="AO33" s="17">
        <v>0</v>
      </c>
      <c r="AP33" s="17">
        <v>0</v>
      </c>
      <c r="AQ33" s="12">
        <v>0</v>
      </c>
      <c r="AR33" s="16">
        <v>2000</v>
      </c>
      <c r="AS33" s="17">
        <v>423000</v>
      </c>
      <c r="AT33" s="17">
        <v>31000</v>
      </c>
      <c r="AU33" s="17">
        <v>0</v>
      </c>
      <c r="AV33" s="17">
        <v>0</v>
      </c>
      <c r="AW33" s="12">
        <v>456000</v>
      </c>
      <c r="AX33" s="16">
        <v>2000</v>
      </c>
      <c r="AY33" s="17">
        <v>62000</v>
      </c>
      <c r="AZ33" s="17">
        <v>0</v>
      </c>
      <c r="BA33" s="17">
        <v>0</v>
      </c>
      <c r="BB33" s="17">
        <v>0</v>
      </c>
      <c r="BC33" s="12">
        <v>64000</v>
      </c>
      <c r="BD33" s="16">
        <v>109000</v>
      </c>
      <c r="BE33" s="17">
        <v>38000</v>
      </c>
      <c r="BF33" s="17">
        <v>5000</v>
      </c>
      <c r="BG33" s="17">
        <v>0</v>
      </c>
      <c r="BH33" s="17">
        <v>0</v>
      </c>
      <c r="BI33" s="12">
        <v>152000</v>
      </c>
      <c r="BJ33" s="16">
        <v>1482000</v>
      </c>
      <c r="BK33" s="17">
        <v>0</v>
      </c>
      <c r="BL33" s="17">
        <v>0</v>
      </c>
      <c r="BM33" s="17">
        <v>0</v>
      </c>
      <c r="BN33" s="17">
        <v>0</v>
      </c>
      <c r="BO33" s="12">
        <v>1482000</v>
      </c>
    </row>
    <row r="34" spans="1:67" ht="13.2" customHeight="1" x14ac:dyDescent="0.25">
      <c r="A34" s="4" t="s">
        <v>25</v>
      </c>
      <c r="B34" s="92">
        <v>9112082.75</v>
      </c>
      <c r="C34" s="87">
        <v>22599276.659999996</v>
      </c>
      <c r="D34" s="87">
        <v>3142935.94</v>
      </c>
      <c r="E34" s="87">
        <v>4817.7299999999996</v>
      </c>
      <c r="F34" s="87">
        <v>102815.11</v>
      </c>
      <c r="G34" s="93">
        <v>34961928.190000005</v>
      </c>
      <c r="H34" s="16">
        <v>1477192.37</v>
      </c>
      <c r="I34" s="17">
        <v>2356870.2999999998</v>
      </c>
      <c r="J34" s="17">
        <v>1321873.79</v>
      </c>
      <c r="K34" s="17">
        <v>4645</v>
      </c>
      <c r="L34" s="17">
        <v>0</v>
      </c>
      <c r="M34" s="12">
        <v>5160581.46</v>
      </c>
      <c r="N34" s="16">
        <v>3086075.18</v>
      </c>
      <c r="O34" s="17">
        <v>3726270.5</v>
      </c>
      <c r="P34" s="17">
        <v>347836.96</v>
      </c>
      <c r="Q34" s="17">
        <v>0</v>
      </c>
      <c r="R34" s="17">
        <v>84131.05</v>
      </c>
      <c r="S34" s="12">
        <v>7244313.6899999995</v>
      </c>
      <c r="T34" s="16">
        <v>0</v>
      </c>
      <c r="U34" s="17">
        <v>1702703.54</v>
      </c>
      <c r="V34" s="17">
        <v>271975.03000000003</v>
      </c>
      <c r="W34" s="17">
        <v>0</v>
      </c>
      <c r="X34" s="17">
        <v>0</v>
      </c>
      <c r="Y34" s="12">
        <v>1974678.57</v>
      </c>
      <c r="Z34" s="16">
        <v>1257253.3700000001</v>
      </c>
      <c r="AA34" s="17">
        <v>1073812.32</v>
      </c>
      <c r="AB34" s="17">
        <v>222353.26</v>
      </c>
      <c r="AC34" s="17">
        <v>0</v>
      </c>
      <c r="AD34" s="17">
        <v>0</v>
      </c>
      <c r="AE34" s="12">
        <v>2553418.9500000002</v>
      </c>
      <c r="AF34" s="25">
        <v>0</v>
      </c>
      <c r="AG34" s="17">
        <v>69173.100000000006</v>
      </c>
      <c r="AH34" s="17">
        <v>0</v>
      </c>
      <c r="AI34" s="17">
        <v>0</v>
      </c>
      <c r="AJ34" s="17">
        <v>0</v>
      </c>
      <c r="AK34" s="12">
        <v>69173.100000000006</v>
      </c>
      <c r="AL34" s="16">
        <v>1432179.9</v>
      </c>
      <c r="AM34" s="17">
        <v>5582664.7999999998</v>
      </c>
      <c r="AN34" s="17">
        <v>318292.92</v>
      </c>
      <c r="AO34" s="17">
        <v>0</v>
      </c>
      <c r="AP34" s="17">
        <v>18684.060000000001</v>
      </c>
      <c r="AQ34" s="12">
        <v>7351821.6799999988</v>
      </c>
      <c r="AR34" s="16">
        <v>0</v>
      </c>
      <c r="AS34" s="17">
        <v>3959390.11</v>
      </c>
      <c r="AT34" s="17">
        <v>158246.97</v>
      </c>
      <c r="AU34" s="17">
        <v>0</v>
      </c>
      <c r="AV34" s="17">
        <v>0</v>
      </c>
      <c r="AW34" s="12">
        <v>4117637.08</v>
      </c>
      <c r="AX34" s="16">
        <v>59441.31</v>
      </c>
      <c r="AY34" s="17">
        <v>760778.31</v>
      </c>
      <c r="AZ34" s="17">
        <v>493711.14</v>
      </c>
      <c r="BA34" s="17">
        <v>0</v>
      </c>
      <c r="BB34" s="17">
        <v>0</v>
      </c>
      <c r="BC34" s="12">
        <v>1313930.7600000002</v>
      </c>
      <c r="BD34" s="16">
        <v>1152770.1299999999</v>
      </c>
      <c r="BE34" s="17">
        <v>2760186.63</v>
      </c>
      <c r="BF34" s="17">
        <v>2260.59</v>
      </c>
      <c r="BG34" s="17">
        <v>172.73</v>
      </c>
      <c r="BH34" s="17">
        <v>0</v>
      </c>
      <c r="BI34" s="12">
        <v>3915390.0799999996</v>
      </c>
      <c r="BJ34" s="16">
        <v>647170.49</v>
      </c>
      <c r="BK34" s="17">
        <v>607427.05000000005</v>
      </c>
      <c r="BL34" s="17">
        <v>6385.28</v>
      </c>
      <c r="BM34" s="17">
        <v>0</v>
      </c>
      <c r="BN34" s="17">
        <v>0</v>
      </c>
      <c r="BO34" s="12">
        <v>1260982.82</v>
      </c>
    </row>
    <row r="35" spans="1:67" x14ac:dyDescent="0.25">
      <c r="A35" s="4" t="s">
        <v>26</v>
      </c>
      <c r="B35" s="92">
        <v>16509556</v>
      </c>
      <c r="C35" s="87">
        <v>16134607</v>
      </c>
      <c r="D35" s="87">
        <v>7759840</v>
      </c>
      <c r="E35" s="87">
        <v>0</v>
      </c>
      <c r="F35" s="87">
        <v>2335246</v>
      </c>
      <c r="G35" s="93">
        <v>42739249</v>
      </c>
      <c r="H35" s="16">
        <v>1973748</v>
      </c>
      <c r="I35" s="17">
        <v>4062763</v>
      </c>
      <c r="J35" s="17">
        <v>4136376</v>
      </c>
      <c r="K35" s="17">
        <v>0</v>
      </c>
      <c r="L35" s="17">
        <v>95201</v>
      </c>
      <c r="M35" s="12">
        <v>10268088</v>
      </c>
      <c r="N35" s="16">
        <v>4671697</v>
      </c>
      <c r="O35" s="17">
        <v>8110875</v>
      </c>
      <c r="P35" s="17">
        <v>1536763</v>
      </c>
      <c r="Q35" s="17">
        <v>0</v>
      </c>
      <c r="R35" s="17">
        <v>237767</v>
      </c>
      <c r="S35" s="12">
        <v>14557102</v>
      </c>
      <c r="T35" s="16">
        <v>0</v>
      </c>
      <c r="U35" s="17">
        <v>0</v>
      </c>
      <c r="V35" s="17">
        <v>0</v>
      </c>
      <c r="W35" s="17">
        <v>0</v>
      </c>
      <c r="X35" s="17">
        <v>0</v>
      </c>
      <c r="Y35" s="12">
        <v>0</v>
      </c>
      <c r="Z35" s="16">
        <v>8338</v>
      </c>
      <c r="AA35" s="17">
        <v>18744</v>
      </c>
      <c r="AB35" s="17">
        <v>96025</v>
      </c>
      <c r="AC35" s="17">
        <v>0</v>
      </c>
      <c r="AD35" s="17">
        <v>872</v>
      </c>
      <c r="AE35" s="12">
        <v>123979</v>
      </c>
      <c r="AF35" s="25">
        <v>690670</v>
      </c>
      <c r="AG35" s="17">
        <v>362962</v>
      </c>
      <c r="AH35" s="17">
        <v>74386</v>
      </c>
      <c r="AI35" s="17">
        <v>0</v>
      </c>
      <c r="AJ35" s="17">
        <v>6197</v>
      </c>
      <c r="AK35" s="12">
        <v>1134215</v>
      </c>
      <c r="AL35" s="16">
        <v>1317128</v>
      </c>
      <c r="AM35" s="17">
        <v>901928</v>
      </c>
      <c r="AN35" s="17">
        <v>284024</v>
      </c>
      <c r="AO35" s="17">
        <v>0</v>
      </c>
      <c r="AP35" s="17">
        <v>29715</v>
      </c>
      <c r="AQ35" s="12">
        <v>2532795</v>
      </c>
      <c r="AR35" s="16">
        <v>5757459</v>
      </c>
      <c r="AS35" s="17">
        <v>1217152</v>
      </c>
      <c r="AT35" s="17">
        <v>1248121</v>
      </c>
      <c r="AU35" s="17">
        <v>0</v>
      </c>
      <c r="AV35" s="17">
        <v>130795</v>
      </c>
      <c r="AW35" s="12">
        <v>8353527</v>
      </c>
      <c r="AX35" s="16">
        <v>789050</v>
      </c>
      <c r="AY35" s="17">
        <v>666340</v>
      </c>
      <c r="AZ35" s="17">
        <v>324172</v>
      </c>
      <c r="BA35" s="17">
        <v>0</v>
      </c>
      <c r="BB35" s="17">
        <v>21609</v>
      </c>
      <c r="BC35" s="12">
        <v>1801171</v>
      </c>
      <c r="BD35" s="16">
        <v>532707</v>
      </c>
      <c r="BE35" s="17">
        <v>634093</v>
      </c>
      <c r="BF35" s="17">
        <v>7388</v>
      </c>
      <c r="BG35" s="17">
        <v>0</v>
      </c>
      <c r="BH35" s="17">
        <v>1804044</v>
      </c>
      <c r="BI35" s="12">
        <v>2978232</v>
      </c>
      <c r="BJ35" s="16">
        <v>768759</v>
      </c>
      <c r="BK35" s="17">
        <v>159750</v>
      </c>
      <c r="BL35" s="17">
        <v>52585</v>
      </c>
      <c r="BM35" s="17">
        <v>0</v>
      </c>
      <c r="BN35" s="17">
        <v>9046</v>
      </c>
      <c r="BO35" s="12">
        <v>990140</v>
      </c>
    </row>
    <row r="36" spans="1:67" x14ac:dyDescent="0.25">
      <c r="A36" s="4" t="s">
        <v>27</v>
      </c>
      <c r="B36" s="92">
        <v>30172713.77</v>
      </c>
      <c r="C36" s="87">
        <v>32647060.800000004</v>
      </c>
      <c r="D36" s="87">
        <v>12855746.919999998</v>
      </c>
      <c r="E36" s="87">
        <v>0</v>
      </c>
      <c r="F36" s="87">
        <v>1748868.7199999995</v>
      </c>
      <c r="G36" s="93">
        <v>77424390.209999993</v>
      </c>
      <c r="H36" s="16">
        <v>12071272.66</v>
      </c>
      <c r="I36" s="17">
        <v>5662197.3200000003</v>
      </c>
      <c r="J36" s="17">
        <v>5498044.8399999999</v>
      </c>
      <c r="K36" s="17">
        <v>0</v>
      </c>
      <c r="L36" s="17">
        <v>1147862.9699999997</v>
      </c>
      <c r="M36" s="12">
        <v>24379377.789999999</v>
      </c>
      <c r="N36" s="16">
        <v>5291804.08</v>
      </c>
      <c r="O36" s="17">
        <v>6563344.46</v>
      </c>
      <c r="P36" s="17">
        <v>1879914.77</v>
      </c>
      <c r="Q36" s="17">
        <v>0</v>
      </c>
      <c r="R36" s="17">
        <v>652495.06000000006</v>
      </c>
      <c r="S36" s="12">
        <v>14387558.369999999</v>
      </c>
      <c r="T36" s="16">
        <v>0</v>
      </c>
      <c r="U36" s="17">
        <v>220474.5</v>
      </c>
      <c r="V36" s="17">
        <v>0</v>
      </c>
      <c r="W36" s="17">
        <v>0</v>
      </c>
      <c r="X36" s="17">
        <v>8204</v>
      </c>
      <c r="Y36" s="12">
        <v>228678.5</v>
      </c>
      <c r="Z36" s="16">
        <v>30414.47</v>
      </c>
      <c r="AA36" s="17">
        <v>1264598.8899999999</v>
      </c>
      <c r="AB36" s="17">
        <v>105528.34</v>
      </c>
      <c r="AC36" s="17">
        <v>0</v>
      </c>
      <c r="AD36" s="17">
        <v>0</v>
      </c>
      <c r="AE36" s="12">
        <v>1400541.7</v>
      </c>
      <c r="AF36" s="25">
        <v>1050006.8500000001</v>
      </c>
      <c r="AG36" s="17">
        <v>1065587.67</v>
      </c>
      <c r="AH36" s="17">
        <v>357201.63</v>
      </c>
      <c r="AI36" s="17">
        <v>0</v>
      </c>
      <c r="AJ36" s="17">
        <v>-104175.07</v>
      </c>
      <c r="AK36" s="12">
        <v>2368621.08</v>
      </c>
      <c r="AL36" s="16">
        <v>278425.15999999997</v>
      </c>
      <c r="AM36" s="17">
        <v>178519.05</v>
      </c>
      <c r="AN36" s="17">
        <v>54826.36</v>
      </c>
      <c r="AO36" s="17">
        <v>0</v>
      </c>
      <c r="AP36" s="17">
        <v>4917.25</v>
      </c>
      <c r="AQ36" s="12">
        <v>516687.81999999995</v>
      </c>
      <c r="AR36" s="16">
        <v>0</v>
      </c>
      <c r="AS36" s="17">
        <v>9941285.2699999996</v>
      </c>
      <c r="AT36" s="17">
        <v>1261877.3999999999</v>
      </c>
      <c r="AU36" s="17">
        <v>0</v>
      </c>
      <c r="AV36" s="17">
        <v>18.18</v>
      </c>
      <c r="AW36" s="12">
        <v>11203180.85</v>
      </c>
      <c r="AX36" s="16">
        <v>262.39999999999998</v>
      </c>
      <c r="AY36" s="17">
        <v>248334.68</v>
      </c>
      <c r="AZ36" s="17">
        <v>744850.95</v>
      </c>
      <c r="BA36" s="17">
        <v>0</v>
      </c>
      <c r="BB36" s="17">
        <v>-154085.47</v>
      </c>
      <c r="BC36" s="12">
        <v>839362.55999999994</v>
      </c>
      <c r="BD36" s="16">
        <v>37598.36</v>
      </c>
      <c r="BE36" s="17">
        <v>3064391.74</v>
      </c>
      <c r="BF36" s="17">
        <v>0</v>
      </c>
      <c r="BG36" s="17">
        <v>0</v>
      </c>
      <c r="BH36" s="17">
        <v>79151.66</v>
      </c>
      <c r="BI36" s="12">
        <v>3181141.7600000002</v>
      </c>
      <c r="BJ36" s="16">
        <v>11412929.789999999</v>
      </c>
      <c r="BK36" s="17">
        <v>4438327.22</v>
      </c>
      <c r="BL36" s="17">
        <v>2953502.63</v>
      </c>
      <c r="BM36" s="17">
        <v>0</v>
      </c>
      <c r="BN36" s="17">
        <v>114480.14</v>
      </c>
      <c r="BO36" s="12">
        <v>18919239.779999997</v>
      </c>
    </row>
    <row r="37" spans="1:67" x14ac:dyDescent="0.25">
      <c r="A37" s="4" t="s">
        <v>28</v>
      </c>
      <c r="B37" s="92">
        <v>10418967</v>
      </c>
      <c r="C37" s="87">
        <v>9893918</v>
      </c>
      <c r="D37" s="87">
        <v>3794207</v>
      </c>
      <c r="E37" s="87">
        <v>0</v>
      </c>
      <c r="F37" s="87">
        <v>0</v>
      </c>
      <c r="G37" s="93">
        <v>24107092</v>
      </c>
      <c r="H37" s="16">
        <v>1755738</v>
      </c>
      <c r="I37" s="17">
        <v>1662763</v>
      </c>
      <c r="J37" s="17">
        <v>964660</v>
      </c>
      <c r="K37" s="17">
        <v>0</v>
      </c>
      <c r="L37" s="17">
        <v>0</v>
      </c>
      <c r="M37" s="12">
        <v>4383161</v>
      </c>
      <c r="N37" s="16">
        <v>2996407</v>
      </c>
      <c r="O37" s="17">
        <v>1734478</v>
      </c>
      <c r="P37" s="17">
        <v>0</v>
      </c>
      <c r="Q37" s="17">
        <v>0</v>
      </c>
      <c r="R37" s="17">
        <v>0</v>
      </c>
      <c r="S37" s="12">
        <v>4730885</v>
      </c>
      <c r="T37" s="16">
        <v>2673245</v>
      </c>
      <c r="U37" s="17">
        <v>1091953</v>
      </c>
      <c r="V37" s="17">
        <v>0</v>
      </c>
      <c r="W37" s="17">
        <v>0</v>
      </c>
      <c r="X37" s="17">
        <v>0</v>
      </c>
      <c r="Y37" s="12">
        <v>3765198</v>
      </c>
      <c r="Z37" s="16">
        <v>654707</v>
      </c>
      <c r="AA37" s="17">
        <v>656285</v>
      </c>
      <c r="AB37" s="17">
        <v>0</v>
      </c>
      <c r="AC37" s="17">
        <v>0</v>
      </c>
      <c r="AD37" s="17">
        <v>0</v>
      </c>
      <c r="AE37" s="12">
        <v>1310992</v>
      </c>
      <c r="AF37" s="25">
        <v>0</v>
      </c>
      <c r="AG37" s="17">
        <v>0</v>
      </c>
      <c r="AH37" s="17">
        <v>0</v>
      </c>
      <c r="AI37" s="17">
        <v>0</v>
      </c>
      <c r="AJ37" s="17">
        <v>0</v>
      </c>
      <c r="AK37" s="12">
        <v>0</v>
      </c>
      <c r="AL37" s="16">
        <v>967684</v>
      </c>
      <c r="AM37" s="17">
        <v>1254143</v>
      </c>
      <c r="AN37" s="17">
        <v>0</v>
      </c>
      <c r="AO37" s="17">
        <v>0</v>
      </c>
      <c r="AP37" s="17">
        <v>0</v>
      </c>
      <c r="AQ37" s="12">
        <v>2221827</v>
      </c>
      <c r="AR37" s="16">
        <v>0</v>
      </c>
      <c r="AS37" s="17">
        <v>1604347</v>
      </c>
      <c r="AT37" s="17">
        <v>0</v>
      </c>
      <c r="AU37" s="17">
        <v>0</v>
      </c>
      <c r="AV37" s="17">
        <v>0</v>
      </c>
      <c r="AW37" s="12">
        <v>1604347</v>
      </c>
      <c r="AX37" s="16">
        <v>0</v>
      </c>
      <c r="AY37" s="17">
        <v>35133</v>
      </c>
      <c r="AZ37" s="17">
        <v>2829547</v>
      </c>
      <c r="BA37" s="17">
        <v>0</v>
      </c>
      <c r="BB37" s="17">
        <v>0</v>
      </c>
      <c r="BC37" s="12">
        <v>2864680</v>
      </c>
      <c r="BD37" s="16">
        <v>0</v>
      </c>
      <c r="BE37" s="17">
        <v>369024</v>
      </c>
      <c r="BF37" s="17">
        <v>0</v>
      </c>
      <c r="BG37" s="17">
        <v>0</v>
      </c>
      <c r="BH37" s="17">
        <v>0</v>
      </c>
      <c r="BI37" s="12">
        <v>369024</v>
      </c>
      <c r="BJ37" s="16">
        <v>1371186</v>
      </c>
      <c r="BK37" s="17">
        <v>1485792</v>
      </c>
      <c r="BL37" s="17">
        <v>0</v>
      </c>
      <c r="BM37" s="17">
        <v>0</v>
      </c>
      <c r="BN37" s="17">
        <v>0</v>
      </c>
      <c r="BO37" s="12">
        <v>2856978</v>
      </c>
    </row>
    <row r="38" spans="1:67" x14ac:dyDescent="0.25">
      <c r="A38" s="4" t="s">
        <v>29</v>
      </c>
      <c r="B38" s="92">
        <v>1500625</v>
      </c>
      <c r="C38" s="87">
        <v>1746369</v>
      </c>
      <c r="D38" s="87">
        <v>1606323.4900000002</v>
      </c>
      <c r="E38" s="87">
        <v>0</v>
      </c>
      <c r="F38" s="87">
        <v>108713</v>
      </c>
      <c r="G38" s="93">
        <v>4962030.4899999993</v>
      </c>
      <c r="H38" s="16">
        <v>132588</v>
      </c>
      <c r="I38" s="17">
        <v>244995</v>
      </c>
      <c r="J38" s="17">
        <v>588556.56000000006</v>
      </c>
      <c r="K38" s="17">
        <v>0</v>
      </c>
      <c r="L38" s="17">
        <v>55250</v>
      </c>
      <c r="M38" s="12">
        <v>1021389.56</v>
      </c>
      <c r="N38" s="16">
        <v>808324</v>
      </c>
      <c r="O38" s="17">
        <v>882779</v>
      </c>
      <c r="P38" s="17">
        <v>42436.66</v>
      </c>
      <c r="Q38" s="17">
        <v>0</v>
      </c>
      <c r="R38" s="17">
        <v>0</v>
      </c>
      <c r="S38" s="12">
        <v>1733539.66</v>
      </c>
      <c r="T38" s="16">
        <v>0</v>
      </c>
      <c r="U38" s="17">
        <v>0</v>
      </c>
      <c r="V38" s="17">
        <v>0</v>
      </c>
      <c r="W38" s="17">
        <v>0</v>
      </c>
      <c r="X38" s="17">
        <v>0</v>
      </c>
      <c r="Y38" s="12">
        <v>0</v>
      </c>
      <c r="Z38" s="16">
        <v>0</v>
      </c>
      <c r="AA38" s="17">
        <v>0</v>
      </c>
      <c r="AB38" s="17">
        <v>0</v>
      </c>
      <c r="AC38" s="17">
        <v>0</v>
      </c>
      <c r="AD38" s="17">
        <v>0</v>
      </c>
      <c r="AE38" s="12">
        <v>0</v>
      </c>
      <c r="AF38" s="25">
        <v>23356</v>
      </c>
      <c r="AG38" s="17">
        <v>13872</v>
      </c>
      <c r="AH38" s="17">
        <v>0</v>
      </c>
      <c r="AI38" s="17">
        <v>0</v>
      </c>
      <c r="AJ38" s="17">
        <v>5000</v>
      </c>
      <c r="AK38" s="12">
        <v>42228</v>
      </c>
      <c r="AL38" s="16">
        <v>0</v>
      </c>
      <c r="AM38" s="17">
        <v>0</v>
      </c>
      <c r="AN38" s="17">
        <v>0</v>
      </c>
      <c r="AO38" s="17">
        <v>0</v>
      </c>
      <c r="AP38" s="17">
        <v>0</v>
      </c>
      <c r="AQ38" s="12">
        <v>0</v>
      </c>
      <c r="AR38" s="16">
        <v>356968</v>
      </c>
      <c r="AS38" s="17">
        <v>177955</v>
      </c>
      <c r="AT38" s="17">
        <v>62330.55</v>
      </c>
      <c r="AU38" s="17">
        <v>0</v>
      </c>
      <c r="AV38" s="17">
        <v>0</v>
      </c>
      <c r="AW38" s="12">
        <v>597253.55000000005</v>
      </c>
      <c r="AX38" s="16">
        <v>78318</v>
      </c>
      <c r="AY38" s="17">
        <v>312654</v>
      </c>
      <c r="AZ38" s="17">
        <v>912999.72</v>
      </c>
      <c r="BA38" s="17">
        <v>0</v>
      </c>
      <c r="BB38" s="17">
        <v>48463</v>
      </c>
      <c r="BC38" s="12">
        <v>1352434.72</v>
      </c>
      <c r="BD38" s="16">
        <v>0</v>
      </c>
      <c r="BE38" s="17">
        <v>0</v>
      </c>
      <c r="BF38" s="17">
        <v>0</v>
      </c>
      <c r="BG38" s="17">
        <v>0</v>
      </c>
      <c r="BH38" s="17">
        <v>0</v>
      </c>
      <c r="BI38" s="12">
        <v>0</v>
      </c>
      <c r="BJ38" s="16">
        <v>101071</v>
      </c>
      <c r="BK38" s="17">
        <v>114114</v>
      </c>
      <c r="BL38" s="17">
        <v>0</v>
      </c>
      <c r="BM38" s="17">
        <v>0</v>
      </c>
      <c r="BN38" s="17">
        <v>0</v>
      </c>
      <c r="BO38" s="12">
        <v>215185</v>
      </c>
    </row>
    <row r="39" spans="1:67" x14ac:dyDescent="0.25">
      <c r="A39" s="4" t="s">
        <v>30</v>
      </c>
      <c r="B39" s="92">
        <v>483090</v>
      </c>
      <c r="C39" s="87">
        <v>669683</v>
      </c>
      <c r="D39" s="87">
        <v>460736</v>
      </c>
      <c r="E39" s="87">
        <v>0</v>
      </c>
      <c r="F39" s="87">
        <v>274952</v>
      </c>
      <c r="G39" s="93">
        <v>1888461</v>
      </c>
      <c r="H39" s="16">
        <v>138979</v>
      </c>
      <c r="I39" s="17">
        <v>409156</v>
      </c>
      <c r="J39" s="17">
        <v>254422</v>
      </c>
      <c r="K39" s="17">
        <v>0</v>
      </c>
      <c r="L39" s="17">
        <v>-12540</v>
      </c>
      <c r="M39" s="12">
        <v>790017</v>
      </c>
      <c r="N39" s="16">
        <v>140765</v>
      </c>
      <c r="O39" s="17">
        <v>75540</v>
      </c>
      <c r="P39" s="17">
        <v>0</v>
      </c>
      <c r="Q39" s="17">
        <v>0</v>
      </c>
      <c r="R39" s="17">
        <v>117</v>
      </c>
      <c r="S39" s="12">
        <v>216422</v>
      </c>
      <c r="T39" s="16">
        <v>35205</v>
      </c>
      <c r="U39" s="17">
        <v>15619</v>
      </c>
      <c r="V39" s="17">
        <v>32873</v>
      </c>
      <c r="W39" s="17">
        <v>0</v>
      </c>
      <c r="X39" s="17">
        <v>0</v>
      </c>
      <c r="Y39" s="12">
        <v>83697</v>
      </c>
      <c r="Z39" s="16">
        <v>0</v>
      </c>
      <c r="AA39" s="17">
        <v>0</v>
      </c>
      <c r="AB39" s="17">
        <v>0</v>
      </c>
      <c r="AC39" s="17">
        <v>0</v>
      </c>
      <c r="AD39" s="17">
        <v>0</v>
      </c>
      <c r="AE39" s="12">
        <v>0</v>
      </c>
      <c r="AF39" s="25">
        <v>0</v>
      </c>
      <c r="AG39" s="17">
        <v>0</v>
      </c>
      <c r="AH39" s="17">
        <v>0</v>
      </c>
      <c r="AI39" s="17">
        <v>0</v>
      </c>
      <c r="AJ39" s="17">
        <v>0</v>
      </c>
      <c r="AK39" s="12">
        <v>0</v>
      </c>
      <c r="AL39" s="16">
        <v>0</v>
      </c>
      <c r="AM39" s="17">
        <v>0</v>
      </c>
      <c r="AN39" s="17">
        <v>0</v>
      </c>
      <c r="AO39" s="17">
        <v>0</v>
      </c>
      <c r="AP39" s="17">
        <v>0</v>
      </c>
      <c r="AQ39" s="12">
        <v>0</v>
      </c>
      <c r="AR39" s="16">
        <v>10060</v>
      </c>
      <c r="AS39" s="17">
        <v>25829</v>
      </c>
      <c r="AT39" s="17">
        <v>0</v>
      </c>
      <c r="AU39" s="17">
        <v>0</v>
      </c>
      <c r="AV39" s="17">
        <v>253955</v>
      </c>
      <c r="AW39" s="12">
        <v>289844</v>
      </c>
      <c r="AX39" s="16">
        <v>99987</v>
      </c>
      <c r="AY39" s="17">
        <v>96839</v>
      </c>
      <c r="AZ39" s="17">
        <v>105337</v>
      </c>
      <c r="BA39" s="17">
        <v>0</v>
      </c>
      <c r="BB39" s="17">
        <v>2262</v>
      </c>
      <c r="BC39" s="12">
        <v>304425</v>
      </c>
      <c r="BD39" s="16">
        <v>0</v>
      </c>
      <c r="BE39" s="17">
        <v>41592</v>
      </c>
      <c r="BF39" s="17">
        <v>0</v>
      </c>
      <c r="BG39" s="17">
        <v>0</v>
      </c>
      <c r="BH39" s="17">
        <v>31158</v>
      </c>
      <c r="BI39" s="12">
        <v>72750</v>
      </c>
      <c r="BJ39" s="16">
        <v>58094</v>
      </c>
      <c r="BK39" s="17">
        <v>5108</v>
      </c>
      <c r="BL39" s="17">
        <v>68104</v>
      </c>
      <c r="BM39" s="17">
        <v>0</v>
      </c>
      <c r="BN39" s="17">
        <v>0</v>
      </c>
      <c r="BO39" s="12">
        <v>131306</v>
      </c>
    </row>
    <row r="40" spans="1:67" x14ac:dyDescent="0.25">
      <c r="A40" s="4" t="s">
        <v>31</v>
      </c>
      <c r="B40" s="92">
        <v>11220209</v>
      </c>
      <c r="C40" s="87">
        <v>10669019</v>
      </c>
      <c r="D40" s="87">
        <v>3709263</v>
      </c>
      <c r="E40" s="87">
        <v>0</v>
      </c>
      <c r="F40" s="87">
        <v>36462.480000000003</v>
      </c>
      <c r="G40" s="93">
        <v>25634953.48</v>
      </c>
      <c r="H40" s="16">
        <v>833292</v>
      </c>
      <c r="I40" s="17">
        <v>595974</v>
      </c>
      <c r="J40" s="17">
        <v>1899342</v>
      </c>
      <c r="K40" s="17">
        <v>0</v>
      </c>
      <c r="L40" s="17">
        <v>0</v>
      </c>
      <c r="M40" s="12">
        <v>3328608</v>
      </c>
      <c r="N40" s="16">
        <v>4321975</v>
      </c>
      <c r="O40" s="17">
        <v>1874961</v>
      </c>
      <c r="P40" s="17">
        <v>614756</v>
      </c>
      <c r="Q40" s="17">
        <v>0</v>
      </c>
      <c r="R40" s="17">
        <v>0</v>
      </c>
      <c r="S40" s="12">
        <v>6811692</v>
      </c>
      <c r="T40" s="16">
        <v>95549</v>
      </c>
      <c r="U40" s="17">
        <v>251904</v>
      </c>
      <c r="V40" s="17">
        <v>58452</v>
      </c>
      <c r="W40" s="17">
        <v>0</v>
      </c>
      <c r="X40" s="17">
        <v>0</v>
      </c>
      <c r="Y40" s="12">
        <v>405905</v>
      </c>
      <c r="Z40" s="16">
        <v>0</v>
      </c>
      <c r="AA40" s="17">
        <v>0</v>
      </c>
      <c r="AB40" s="17">
        <v>0</v>
      </c>
      <c r="AC40" s="17">
        <v>0</v>
      </c>
      <c r="AD40" s="17">
        <v>0</v>
      </c>
      <c r="AE40" s="12">
        <v>0</v>
      </c>
      <c r="AF40" s="25">
        <v>258511</v>
      </c>
      <c r="AG40" s="17">
        <v>0</v>
      </c>
      <c r="AH40" s="17">
        <v>209886</v>
      </c>
      <c r="AI40" s="17">
        <v>0</v>
      </c>
      <c r="AJ40" s="17">
        <v>0</v>
      </c>
      <c r="AK40" s="12">
        <v>468397</v>
      </c>
      <c r="AL40" s="16">
        <v>0</v>
      </c>
      <c r="AM40" s="17">
        <v>719491</v>
      </c>
      <c r="AN40" s="17">
        <v>0</v>
      </c>
      <c r="AO40" s="17">
        <v>0</v>
      </c>
      <c r="AP40" s="17">
        <v>12348</v>
      </c>
      <c r="AQ40" s="12">
        <v>731839</v>
      </c>
      <c r="AR40" s="16">
        <v>3922505</v>
      </c>
      <c r="AS40" s="17">
        <v>707662</v>
      </c>
      <c r="AT40" s="17">
        <v>895101</v>
      </c>
      <c r="AU40" s="17">
        <v>0</v>
      </c>
      <c r="AV40" s="17">
        <v>52439.48</v>
      </c>
      <c r="AW40" s="12">
        <v>5577707.4800000004</v>
      </c>
      <c r="AX40" s="16">
        <v>749628</v>
      </c>
      <c r="AY40" s="17">
        <v>6171385</v>
      </c>
      <c r="AZ40" s="17">
        <v>31726</v>
      </c>
      <c r="BA40" s="17">
        <v>0</v>
      </c>
      <c r="BB40" s="17">
        <v>0</v>
      </c>
      <c r="BC40" s="12">
        <v>6952739</v>
      </c>
      <c r="BD40" s="16">
        <v>0</v>
      </c>
      <c r="BE40" s="17">
        <v>100143</v>
      </c>
      <c r="BF40" s="17">
        <v>0</v>
      </c>
      <c r="BG40" s="17">
        <v>0</v>
      </c>
      <c r="BH40" s="17">
        <v>0</v>
      </c>
      <c r="BI40" s="12">
        <v>100143</v>
      </c>
      <c r="BJ40" s="16">
        <v>1038749</v>
      </c>
      <c r="BK40" s="17">
        <v>247499</v>
      </c>
      <c r="BL40" s="17">
        <v>0</v>
      </c>
      <c r="BM40" s="17">
        <v>0</v>
      </c>
      <c r="BN40" s="17">
        <v>-28325</v>
      </c>
      <c r="BO40" s="12">
        <v>1257923</v>
      </c>
    </row>
    <row r="41" spans="1:67" x14ac:dyDescent="0.25">
      <c r="A41" s="4" t="s">
        <v>32</v>
      </c>
      <c r="B41" s="92">
        <v>2771474</v>
      </c>
      <c r="C41" s="87">
        <v>812884.75000000012</v>
      </c>
      <c r="D41" s="87">
        <v>1678827.28</v>
      </c>
      <c r="E41" s="87">
        <v>238373</v>
      </c>
      <c r="F41" s="87">
        <v>4483830.7</v>
      </c>
      <c r="G41" s="93">
        <v>9985389.7300000004</v>
      </c>
      <c r="H41" s="16">
        <v>179827.71</v>
      </c>
      <c r="I41" s="17">
        <v>141241.41000000003</v>
      </c>
      <c r="J41" s="17">
        <v>651437.26</v>
      </c>
      <c r="K41" s="17">
        <v>75942</v>
      </c>
      <c r="L41" s="17">
        <v>2098011.69</v>
      </c>
      <c r="M41" s="12">
        <v>3146460.07</v>
      </c>
      <c r="N41" s="16">
        <v>750251.02</v>
      </c>
      <c r="O41" s="17">
        <v>267303.12</v>
      </c>
      <c r="P41" s="17">
        <v>344820.15</v>
      </c>
      <c r="Q41" s="17">
        <v>23616</v>
      </c>
      <c r="R41" s="17">
        <v>211884.95999999996</v>
      </c>
      <c r="S41" s="12">
        <v>1597875.25</v>
      </c>
      <c r="T41" s="16">
        <v>12470.519999999999</v>
      </c>
      <c r="U41" s="17">
        <v>20720.859999999997</v>
      </c>
      <c r="V41" s="17">
        <v>4253</v>
      </c>
      <c r="W41" s="17">
        <v>0</v>
      </c>
      <c r="X41" s="17">
        <v>5834.8799999999992</v>
      </c>
      <c r="Y41" s="12">
        <v>43279.259999999995</v>
      </c>
      <c r="Z41" s="16">
        <v>329610.05</v>
      </c>
      <c r="AA41" s="17">
        <v>98623.86</v>
      </c>
      <c r="AB41" s="17">
        <v>2446.13</v>
      </c>
      <c r="AC41" s="17">
        <v>0</v>
      </c>
      <c r="AD41" s="17">
        <v>161866.37</v>
      </c>
      <c r="AE41" s="12">
        <v>592546.40999999992</v>
      </c>
      <c r="AF41" s="25">
        <v>2744.52</v>
      </c>
      <c r="AG41" s="17">
        <v>12975.829999999998</v>
      </c>
      <c r="AH41" s="17">
        <v>0</v>
      </c>
      <c r="AI41" s="17">
        <v>0</v>
      </c>
      <c r="AJ41" s="17">
        <v>7471.32</v>
      </c>
      <c r="AK41" s="12">
        <v>23191.67</v>
      </c>
      <c r="AL41" s="16">
        <v>597580.35</v>
      </c>
      <c r="AM41" s="17">
        <v>201199.93</v>
      </c>
      <c r="AN41" s="17">
        <v>582718.71</v>
      </c>
      <c r="AO41" s="17">
        <v>138815</v>
      </c>
      <c r="AP41" s="17">
        <v>1070462</v>
      </c>
      <c r="AQ41" s="12">
        <v>2590775.9900000002</v>
      </c>
      <c r="AR41" s="16">
        <v>0</v>
      </c>
      <c r="AS41" s="17">
        <v>0</v>
      </c>
      <c r="AT41" s="17">
        <v>49710.03</v>
      </c>
      <c r="AU41" s="17">
        <v>0</v>
      </c>
      <c r="AV41" s="17">
        <v>649252.95000000007</v>
      </c>
      <c r="AW41" s="12">
        <v>698962.9800000001</v>
      </c>
      <c r="AX41" s="16">
        <v>6534.29</v>
      </c>
      <c r="AY41" s="17">
        <v>16527.309999999998</v>
      </c>
      <c r="AZ41" s="17">
        <v>0</v>
      </c>
      <c r="BA41" s="17">
        <v>0</v>
      </c>
      <c r="BB41" s="17">
        <v>99910.21</v>
      </c>
      <c r="BC41" s="12">
        <v>122971.81</v>
      </c>
      <c r="BD41" s="16">
        <v>95273.540000000008</v>
      </c>
      <c r="BE41" s="17">
        <v>54292.43</v>
      </c>
      <c r="BF41" s="17">
        <v>0</v>
      </c>
      <c r="BG41" s="17">
        <v>0</v>
      </c>
      <c r="BH41" s="17">
        <v>79040.319999999992</v>
      </c>
      <c r="BI41" s="12">
        <v>228606.28999999998</v>
      </c>
      <c r="BJ41" s="16">
        <v>797182</v>
      </c>
      <c r="BK41" s="17">
        <v>0</v>
      </c>
      <c r="BL41" s="17">
        <v>43442</v>
      </c>
      <c r="BM41" s="17">
        <v>0</v>
      </c>
      <c r="BN41" s="17">
        <v>100096</v>
      </c>
      <c r="BO41" s="12">
        <v>940720</v>
      </c>
    </row>
    <row r="42" spans="1:67" x14ac:dyDescent="0.25">
      <c r="A42" s="4" t="s">
        <v>33</v>
      </c>
      <c r="B42" s="92">
        <v>20276848.397069875</v>
      </c>
      <c r="C42" s="87">
        <v>17300526.527134009</v>
      </c>
      <c r="D42" s="87">
        <v>8345247.6236459492</v>
      </c>
      <c r="E42" s="87">
        <v>0</v>
      </c>
      <c r="F42" s="87">
        <v>493717.62359104917</v>
      </c>
      <c r="G42" s="93">
        <v>46416340.171440899</v>
      </c>
      <c r="H42" s="16">
        <v>8246362.5666897772</v>
      </c>
      <c r="I42" s="17">
        <v>4468643.9986962564</v>
      </c>
      <c r="J42" s="17">
        <v>5070106.8080041446</v>
      </c>
      <c r="K42" s="17">
        <v>0</v>
      </c>
      <c r="L42" s="17">
        <v>155514.16559935399</v>
      </c>
      <c r="M42" s="12">
        <v>17940627.538989533</v>
      </c>
      <c r="N42" s="16">
        <v>4537914.6621317249</v>
      </c>
      <c r="O42" s="17">
        <v>9222364.0072236061</v>
      </c>
      <c r="P42" s="17">
        <v>2456648.903302216</v>
      </c>
      <c r="Q42" s="17">
        <v>0</v>
      </c>
      <c r="R42" s="17">
        <v>46448.893185197514</v>
      </c>
      <c r="S42" s="12">
        <v>16263376.465842746</v>
      </c>
      <c r="T42" s="16">
        <v>0</v>
      </c>
      <c r="U42" s="17">
        <v>0</v>
      </c>
      <c r="V42" s="17">
        <v>0</v>
      </c>
      <c r="W42" s="17">
        <v>0</v>
      </c>
      <c r="X42" s="17">
        <v>0</v>
      </c>
      <c r="Y42" s="12">
        <v>0</v>
      </c>
      <c r="Z42" s="16">
        <v>0</v>
      </c>
      <c r="AA42" s="17">
        <v>0</v>
      </c>
      <c r="AB42" s="17">
        <v>0</v>
      </c>
      <c r="AC42" s="17">
        <v>0</v>
      </c>
      <c r="AD42" s="17">
        <v>0</v>
      </c>
      <c r="AE42" s="12">
        <v>0</v>
      </c>
      <c r="AF42" s="25">
        <v>70240.741913409278</v>
      </c>
      <c r="AG42" s="17">
        <v>24739.119377698658</v>
      </c>
      <c r="AH42" s="17">
        <v>2387.9</v>
      </c>
      <c r="AI42" s="17">
        <v>0</v>
      </c>
      <c r="AJ42" s="17">
        <v>908.04501953788213</v>
      </c>
      <c r="AK42" s="12">
        <v>98275.806310645814</v>
      </c>
      <c r="AL42" s="16">
        <v>0</v>
      </c>
      <c r="AM42" s="17">
        <v>0</v>
      </c>
      <c r="AN42" s="17">
        <v>0</v>
      </c>
      <c r="AO42" s="17">
        <v>0</v>
      </c>
      <c r="AP42" s="17">
        <v>0</v>
      </c>
      <c r="AQ42" s="12">
        <v>0</v>
      </c>
      <c r="AR42" s="16">
        <v>5078256.486682334</v>
      </c>
      <c r="AS42" s="17">
        <v>1456219.9781190152</v>
      </c>
      <c r="AT42" s="17">
        <v>433683.20233958843</v>
      </c>
      <c r="AU42" s="17">
        <v>0</v>
      </c>
      <c r="AV42" s="17">
        <v>49025.654258520073</v>
      </c>
      <c r="AW42" s="12">
        <v>7017185.3213994578</v>
      </c>
      <c r="AX42" s="16">
        <v>680484.10539421253</v>
      </c>
      <c r="AY42" s="17">
        <v>778133.23540451238</v>
      </c>
      <c r="AZ42" s="17">
        <v>382420.81</v>
      </c>
      <c r="BA42" s="17">
        <v>0</v>
      </c>
      <c r="BB42" s="17">
        <v>4191.5945878286002</v>
      </c>
      <c r="BC42" s="12">
        <v>1845229.7453865535</v>
      </c>
      <c r="BD42" s="16">
        <v>567631.96792550432</v>
      </c>
      <c r="BE42" s="17">
        <v>616559.21049020858</v>
      </c>
      <c r="BF42" s="17">
        <v>0</v>
      </c>
      <c r="BG42" s="17">
        <v>0</v>
      </c>
      <c r="BH42" s="17">
        <v>203973.40094061109</v>
      </c>
      <c r="BI42" s="12">
        <v>1388164.5793563239</v>
      </c>
      <c r="BJ42" s="16">
        <v>1095957.8663329149</v>
      </c>
      <c r="BK42" s="17">
        <v>733866.97782271181</v>
      </c>
      <c r="BL42" s="17">
        <v>0</v>
      </c>
      <c r="BM42" s="17">
        <v>0</v>
      </c>
      <c r="BN42" s="17">
        <v>33655.870000000003</v>
      </c>
      <c r="BO42" s="12">
        <v>1863480.7141556269</v>
      </c>
    </row>
    <row r="43" spans="1:67" x14ac:dyDescent="0.25">
      <c r="A43" s="4" t="s">
        <v>34</v>
      </c>
      <c r="B43" s="92">
        <v>1921757</v>
      </c>
      <c r="C43" s="87">
        <v>780017</v>
      </c>
      <c r="D43" s="87">
        <v>492376</v>
      </c>
      <c r="E43" s="87">
        <v>0</v>
      </c>
      <c r="F43" s="87">
        <v>258777</v>
      </c>
      <c r="G43" s="93">
        <v>3452927</v>
      </c>
      <c r="H43" s="16">
        <v>37204</v>
      </c>
      <c r="I43" s="17">
        <v>361832</v>
      </c>
      <c r="J43" s="17">
        <v>492376</v>
      </c>
      <c r="K43" s="17">
        <v>0</v>
      </c>
      <c r="L43" s="17">
        <v>220700</v>
      </c>
      <c r="M43" s="12">
        <v>1112112</v>
      </c>
      <c r="N43" s="16">
        <v>856279</v>
      </c>
      <c r="O43" s="17">
        <v>256054</v>
      </c>
      <c r="P43" s="17">
        <v>0</v>
      </c>
      <c r="Q43" s="17">
        <v>0</v>
      </c>
      <c r="R43" s="17">
        <v>353</v>
      </c>
      <c r="S43" s="12">
        <v>1112686</v>
      </c>
      <c r="T43" s="16">
        <v>0</v>
      </c>
      <c r="U43" s="17">
        <v>3159</v>
      </c>
      <c r="V43" s="17">
        <v>0</v>
      </c>
      <c r="W43" s="17">
        <v>0</v>
      </c>
      <c r="X43" s="17">
        <v>0</v>
      </c>
      <c r="Y43" s="12">
        <v>3159</v>
      </c>
      <c r="Z43" s="16">
        <v>0</v>
      </c>
      <c r="AA43" s="17">
        <v>0</v>
      </c>
      <c r="AB43" s="17">
        <v>0</v>
      </c>
      <c r="AC43" s="17">
        <v>0</v>
      </c>
      <c r="AD43" s="17">
        <v>0</v>
      </c>
      <c r="AE43" s="12">
        <v>0</v>
      </c>
      <c r="AF43" s="25">
        <v>477027</v>
      </c>
      <c r="AG43" s="17">
        <v>76911</v>
      </c>
      <c r="AH43" s="17">
        <v>0</v>
      </c>
      <c r="AI43" s="17">
        <v>0</v>
      </c>
      <c r="AJ43" s="17">
        <v>10168</v>
      </c>
      <c r="AK43" s="12">
        <v>564106</v>
      </c>
      <c r="AL43" s="16">
        <v>0</v>
      </c>
      <c r="AM43" s="17">
        <v>0</v>
      </c>
      <c r="AN43" s="17">
        <v>0</v>
      </c>
      <c r="AO43" s="17">
        <v>0</v>
      </c>
      <c r="AP43" s="17">
        <v>0</v>
      </c>
      <c r="AQ43" s="12">
        <v>0</v>
      </c>
      <c r="AR43" s="16">
        <v>453649</v>
      </c>
      <c r="AS43" s="17">
        <v>46046</v>
      </c>
      <c r="AT43" s="17">
        <v>0</v>
      </c>
      <c r="AU43" s="17">
        <v>0</v>
      </c>
      <c r="AV43" s="17">
        <v>15579</v>
      </c>
      <c r="AW43" s="12">
        <v>515274</v>
      </c>
      <c r="AX43" s="16">
        <v>0</v>
      </c>
      <c r="AY43" s="17">
        <v>12403</v>
      </c>
      <c r="AZ43" s="17">
        <v>0</v>
      </c>
      <c r="BA43" s="17">
        <v>0</v>
      </c>
      <c r="BB43" s="17">
        <v>2592</v>
      </c>
      <c r="BC43" s="12">
        <v>14995</v>
      </c>
      <c r="BD43" s="16">
        <v>86125</v>
      </c>
      <c r="BE43" s="17">
        <v>14016</v>
      </c>
      <c r="BF43" s="17">
        <v>0</v>
      </c>
      <c r="BG43" s="17">
        <v>0</v>
      </c>
      <c r="BH43" s="17">
        <v>9385</v>
      </c>
      <c r="BI43" s="12">
        <v>109526</v>
      </c>
      <c r="BJ43" s="16">
        <v>11473</v>
      </c>
      <c r="BK43" s="17">
        <v>9596</v>
      </c>
      <c r="BL43" s="17">
        <v>0</v>
      </c>
      <c r="BM43" s="17">
        <v>0</v>
      </c>
      <c r="BN43" s="17">
        <v>0</v>
      </c>
      <c r="BO43" s="12">
        <v>21069</v>
      </c>
    </row>
    <row r="44" spans="1:67" x14ac:dyDescent="0.25">
      <c r="A44" s="4" t="s">
        <v>35</v>
      </c>
      <c r="B44" s="92">
        <v>16497040</v>
      </c>
      <c r="C44" s="87">
        <v>10770910</v>
      </c>
      <c r="D44" s="87">
        <v>8325496</v>
      </c>
      <c r="E44" s="87">
        <v>0</v>
      </c>
      <c r="F44" s="87">
        <v>0</v>
      </c>
      <c r="G44" s="93">
        <v>35593446</v>
      </c>
      <c r="H44" s="16">
        <v>5038166</v>
      </c>
      <c r="I44" s="17">
        <v>2239656</v>
      </c>
      <c r="J44" s="17">
        <v>3096755</v>
      </c>
      <c r="K44" s="17">
        <v>0</v>
      </c>
      <c r="L44" s="17">
        <v>0</v>
      </c>
      <c r="M44" s="12">
        <v>10374577</v>
      </c>
      <c r="N44" s="16">
        <v>3700130</v>
      </c>
      <c r="O44" s="17">
        <v>5506341</v>
      </c>
      <c r="P44" s="17">
        <v>679836</v>
      </c>
      <c r="Q44" s="17">
        <v>0</v>
      </c>
      <c r="R44" s="17">
        <v>0</v>
      </c>
      <c r="S44" s="12">
        <v>9886307</v>
      </c>
      <c r="T44" s="16">
        <v>311337</v>
      </c>
      <c r="U44" s="17">
        <v>273032</v>
      </c>
      <c r="V44" s="17">
        <v>184955</v>
      </c>
      <c r="W44" s="17">
        <v>0</v>
      </c>
      <c r="X44" s="17">
        <v>0</v>
      </c>
      <c r="Y44" s="12">
        <v>769324</v>
      </c>
      <c r="Z44" s="16">
        <v>0</v>
      </c>
      <c r="AA44" s="17">
        <v>0</v>
      </c>
      <c r="AB44" s="17">
        <v>0</v>
      </c>
      <c r="AC44" s="17">
        <v>0</v>
      </c>
      <c r="AD44" s="17">
        <v>0</v>
      </c>
      <c r="AE44" s="12">
        <v>0</v>
      </c>
      <c r="AF44" s="25">
        <v>0</v>
      </c>
      <c r="AG44" s="17">
        <v>0</v>
      </c>
      <c r="AH44" s="17">
        <v>0</v>
      </c>
      <c r="AI44" s="17">
        <v>0</v>
      </c>
      <c r="AJ44" s="17">
        <v>0</v>
      </c>
      <c r="AK44" s="12">
        <v>0</v>
      </c>
      <c r="AL44" s="16">
        <v>0</v>
      </c>
      <c r="AM44" s="17">
        <v>73419</v>
      </c>
      <c r="AN44" s="17">
        <v>0</v>
      </c>
      <c r="AO44" s="17">
        <v>0</v>
      </c>
      <c r="AP44" s="17">
        <v>0</v>
      </c>
      <c r="AQ44" s="12">
        <v>73419</v>
      </c>
      <c r="AR44" s="16">
        <v>4339576</v>
      </c>
      <c r="AS44" s="17">
        <v>619056</v>
      </c>
      <c r="AT44" s="17">
        <v>1909541</v>
      </c>
      <c r="AU44" s="17">
        <v>0</v>
      </c>
      <c r="AV44" s="17">
        <v>0</v>
      </c>
      <c r="AW44" s="12">
        <v>6868173</v>
      </c>
      <c r="AX44" s="16">
        <v>1399518</v>
      </c>
      <c r="AY44" s="17">
        <v>510515</v>
      </c>
      <c r="AZ44" s="17">
        <v>2454409</v>
      </c>
      <c r="BA44" s="17">
        <v>0</v>
      </c>
      <c r="BB44" s="17">
        <v>0</v>
      </c>
      <c r="BC44" s="12">
        <v>4364442</v>
      </c>
      <c r="BD44" s="16">
        <v>1708313</v>
      </c>
      <c r="BE44" s="17">
        <v>1548891</v>
      </c>
      <c r="BF44" s="17">
        <v>0</v>
      </c>
      <c r="BG44" s="17">
        <v>0</v>
      </c>
      <c r="BH44" s="17">
        <v>0</v>
      </c>
      <c r="BI44" s="12">
        <v>3257204</v>
      </c>
      <c r="BJ44" s="16">
        <v>0</v>
      </c>
      <c r="BK44" s="17">
        <v>0</v>
      </c>
      <c r="BL44" s="17">
        <v>0</v>
      </c>
      <c r="BM44" s="17">
        <v>0</v>
      </c>
      <c r="BN44" s="17">
        <v>0</v>
      </c>
      <c r="BO44" s="12">
        <v>0</v>
      </c>
    </row>
    <row r="45" spans="1:67" x14ac:dyDescent="0.25">
      <c r="A45" s="4" t="s">
        <v>36</v>
      </c>
      <c r="B45" s="92">
        <v>5004434</v>
      </c>
      <c r="C45" s="87">
        <v>6575266</v>
      </c>
      <c r="D45" s="87">
        <v>3762107</v>
      </c>
      <c r="E45" s="87">
        <v>0</v>
      </c>
      <c r="F45" s="87">
        <v>4207084</v>
      </c>
      <c r="G45" s="93">
        <v>19548891</v>
      </c>
      <c r="H45" s="16">
        <v>1804013</v>
      </c>
      <c r="I45" s="17">
        <v>2132942</v>
      </c>
      <c r="J45" s="17">
        <v>3130015</v>
      </c>
      <c r="K45" s="17">
        <v>0</v>
      </c>
      <c r="L45" s="17">
        <v>1644</v>
      </c>
      <c r="M45" s="12">
        <v>7068614</v>
      </c>
      <c r="N45" s="16">
        <v>1279339</v>
      </c>
      <c r="O45" s="17">
        <v>2452145</v>
      </c>
      <c r="P45" s="17">
        <v>312927</v>
      </c>
      <c r="Q45" s="17">
        <v>0</v>
      </c>
      <c r="R45" s="17">
        <v>0</v>
      </c>
      <c r="S45" s="12">
        <v>4044411</v>
      </c>
      <c r="T45" s="16">
        <v>0</v>
      </c>
      <c r="U45" s="17">
        <v>0</v>
      </c>
      <c r="V45" s="17">
        <v>0</v>
      </c>
      <c r="W45" s="17">
        <v>0</v>
      </c>
      <c r="X45" s="17">
        <v>0</v>
      </c>
      <c r="Y45" s="12">
        <v>0</v>
      </c>
      <c r="Z45" s="16">
        <v>0</v>
      </c>
      <c r="AA45" s="17">
        <v>0</v>
      </c>
      <c r="AB45" s="17">
        <v>531</v>
      </c>
      <c r="AC45" s="17">
        <v>0</v>
      </c>
      <c r="AD45" s="17">
        <v>0</v>
      </c>
      <c r="AE45" s="12">
        <v>531</v>
      </c>
      <c r="AF45" s="25">
        <v>0</v>
      </c>
      <c r="AG45" s="17">
        <v>45328</v>
      </c>
      <c r="AH45" s="17">
        <v>30345</v>
      </c>
      <c r="AI45" s="17">
        <v>0</v>
      </c>
      <c r="AJ45" s="17">
        <v>0</v>
      </c>
      <c r="AK45" s="12">
        <v>75673</v>
      </c>
      <c r="AL45" s="16">
        <v>235239</v>
      </c>
      <c r="AM45" s="17">
        <v>196801</v>
      </c>
      <c r="AN45" s="17">
        <v>28762</v>
      </c>
      <c r="AO45" s="17">
        <v>0</v>
      </c>
      <c r="AP45" s="17">
        <v>0</v>
      </c>
      <c r="AQ45" s="12">
        <v>460802</v>
      </c>
      <c r="AR45" s="16">
        <v>0</v>
      </c>
      <c r="AS45" s="17">
        <v>440445</v>
      </c>
      <c r="AT45" s="17">
        <v>26564</v>
      </c>
      <c r="AU45" s="17">
        <v>0</v>
      </c>
      <c r="AV45" s="17">
        <v>4194818</v>
      </c>
      <c r="AW45" s="12">
        <v>4661827</v>
      </c>
      <c r="AX45" s="16">
        <v>647499</v>
      </c>
      <c r="AY45" s="17">
        <v>554465</v>
      </c>
      <c r="AZ45" s="17">
        <v>229602</v>
      </c>
      <c r="BA45" s="17">
        <v>0</v>
      </c>
      <c r="BB45" s="17">
        <v>5622</v>
      </c>
      <c r="BC45" s="12">
        <v>1437188</v>
      </c>
      <c r="BD45" s="16">
        <v>102459</v>
      </c>
      <c r="BE45" s="17">
        <v>651872</v>
      </c>
      <c r="BF45" s="17">
        <v>386</v>
      </c>
      <c r="BG45" s="17">
        <v>0</v>
      </c>
      <c r="BH45" s="17">
        <v>5000</v>
      </c>
      <c r="BI45" s="12">
        <v>759717</v>
      </c>
      <c r="BJ45" s="16">
        <v>935885</v>
      </c>
      <c r="BK45" s="17">
        <v>101268</v>
      </c>
      <c r="BL45" s="17">
        <v>2975</v>
      </c>
      <c r="BM45" s="17">
        <v>0</v>
      </c>
      <c r="BN45" s="17">
        <v>0</v>
      </c>
      <c r="BO45" s="12">
        <v>1040128</v>
      </c>
    </row>
    <row r="46" spans="1:67" x14ac:dyDescent="0.25">
      <c r="A46" s="4" t="s">
        <v>37</v>
      </c>
      <c r="B46" s="92">
        <v>10148205.23</v>
      </c>
      <c r="C46" s="87">
        <v>7227283.6399999997</v>
      </c>
      <c r="D46" s="87">
        <v>3213333.08</v>
      </c>
      <c r="E46" s="87">
        <v>0</v>
      </c>
      <c r="F46" s="87">
        <v>642469.65</v>
      </c>
      <c r="G46" s="93">
        <v>21231291.600000001</v>
      </c>
      <c r="H46" s="16">
        <v>4981228.7300000004</v>
      </c>
      <c r="I46" s="17">
        <v>3397885.63</v>
      </c>
      <c r="J46" s="17">
        <v>1861156.19</v>
      </c>
      <c r="K46" s="17">
        <v>0</v>
      </c>
      <c r="L46" s="17">
        <v>487928.1</v>
      </c>
      <c r="M46" s="12">
        <v>10728198.65</v>
      </c>
      <c r="N46" s="16">
        <v>2431755.4900000002</v>
      </c>
      <c r="O46" s="17">
        <v>1529232.85</v>
      </c>
      <c r="P46" s="17">
        <v>801605.01</v>
      </c>
      <c r="Q46" s="17">
        <v>0</v>
      </c>
      <c r="R46" s="17">
        <v>36360</v>
      </c>
      <c r="S46" s="12">
        <v>4798953.3500000006</v>
      </c>
      <c r="T46" s="16">
        <v>1644.81</v>
      </c>
      <c r="U46" s="17">
        <v>35232.129999999997</v>
      </c>
      <c r="V46" s="17">
        <v>1.04</v>
      </c>
      <c r="W46" s="17">
        <v>0</v>
      </c>
      <c r="X46" s="17">
        <v>0</v>
      </c>
      <c r="Y46" s="12">
        <v>36877.979999999996</v>
      </c>
      <c r="Z46" s="16">
        <v>526621.64</v>
      </c>
      <c r="AA46" s="17">
        <v>370420.81</v>
      </c>
      <c r="AB46" s="17">
        <v>85646.23</v>
      </c>
      <c r="AC46" s="17">
        <v>0</v>
      </c>
      <c r="AD46" s="17">
        <v>0</v>
      </c>
      <c r="AE46" s="12">
        <v>982688.67999999993</v>
      </c>
      <c r="AF46" s="25">
        <v>38.130000000000003</v>
      </c>
      <c r="AG46" s="17">
        <v>1.76</v>
      </c>
      <c r="AH46" s="17">
        <v>3500.68</v>
      </c>
      <c r="AI46" s="17">
        <v>0</v>
      </c>
      <c r="AJ46" s="17">
        <v>25307.3</v>
      </c>
      <c r="AK46" s="12">
        <v>28847.87</v>
      </c>
      <c r="AL46" s="16">
        <v>648703.43000000005</v>
      </c>
      <c r="AM46" s="17">
        <v>316567.08</v>
      </c>
      <c r="AN46" s="17">
        <v>169890.93</v>
      </c>
      <c r="AO46" s="17">
        <v>0</v>
      </c>
      <c r="AP46" s="17">
        <v>9480.25</v>
      </c>
      <c r="AQ46" s="12">
        <v>1144641.69</v>
      </c>
      <c r="AR46" s="16">
        <v>743099.67</v>
      </c>
      <c r="AS46" s="17">
        <v>713767.16</v>
      </c>
      <c r="AT46" s="17">
        <v>91195.02</v>
      </c>
      <c r="AU46" s="17">
        <v>0</v>
      </c>
      <c r="AV46" s="17">
        <v>0</v>
      </c>
      <c r="AW46" s="12">
        <v>1548061.85</v>
      </c>
      <c r="AX46" s="16">
        <v>53855.95</v>
      </c>
      <c r="AY46" s="17">
        <v>248418.07</v>
      </c>
      <c r="AZ46" s="17">
        <v>181778.01</v>
      </c>
      <c r="BA46" s="17">
        <v>0</v>
      </c>
      <c r="BB46" s="17">
        <v>29894</v>
      </c>
      <c r="BC46" s="12">
        <v>513946.03</v>
      </c>
      <c r="BD46" s="16">
        <v>465342.47</v>
      </c>
      <c r="BE46" s="17">
        <v>578810.68000000005</v>
      </c>
      <c r="BF46" s="17">
        <v>5609.38</v>
      </c>
      <c r="BG46" s="17">
        <v>0</v>
      </c>
      <c r="BH46" s="17">
        <v>53500</v>
      </c>
      <c r="BI46" s="12">
        <v>1103262.53</v>
      </c>
      <c r="BJ46" s="16">
        <v>295914.90999999997</v>
      </c>
      <c r="BK46" s="17">
        <v>36947.47</v>
      </c>
      <c r="BL46" s="17">
        <v>12950.59</v>
      </c>
      <c r="BM46" s="17">
        <v>0</v>
      </c>
      <c r="BN46" s="17">
        <v>0</v>
      </c>
      <c r="BO46" s="12">
        <v>345812.97000000003</v>
      </c>
    </row>
    <row r="47" spans="1:67" x14ac:dyDescent="0.25">
      <c r="A47" s="4" t="s">
        <v>38</v>
      </c>
      <c r="B47" s="92">
        <v>720628.01</v>
      </c>
      <c r="C47" s="87">
        <v>3023122.9099999997</v>
      </c>
      <c r="D47" s="87">
        <v>1232942.6000000001</v>
      </c>
      <c r="E47" s="87">
        <v>0</v>
      </c>
      <c r="F47" s="87">
        <v>0</v>
      </c>
      <c r="G47" s="93">
        <v>4976693.5199999996</v>
      </c>
      <c r="H47" s="16">
        <v>56536.659999999996</v>
      </c>
      <c r="I47" s="17">
        <v>1832626.45</v>
      </c>
      <c r="J47" s="17">
        <v>554135.65</v>
      </c>
      <c r="K47" s="17">
        <v>0</v>
      </c>
      <c r="L47" s="17">
        <v>0</v>
      </c>
      <c r="M47" s="12">
        <v>2443298.7599999998</v>
      </c>
      <c r="N47" s="16">
        <v>239357.15</v>
      </c>
      <c r="O47" s="17">
        <v>436183.62</v>
      </c>
      <c r="P47" s="17">
        <v>243579.95</v>
      </c>
      <c r="Q47" s="17">
        <v>0</v>
      </c>
      <c r="R47" s="17">
        <v>0</v>
      </c>
      <c r="S47" s="12">
        <v>919120.72</v>
      </c>
      <c r="T47" s="16">
        <v>729.94</v>
      </c>
      <c r="U47" s="17">
        <v>47963.199999999997</v>
      </c>
      <c r="V47" s="17">
        <v>0</v>
      </c>
      <c r="W47" s="17">
        <v>0</v>
      </c>
      <c r="X47" s="17">
        <v>0</v>
      </c>
      <c r="Y47" s="12">
        <v>48693.14</v>
      </c>
      <c r="Z47" s="16">
        <v>0</v>
      </c>
      <c r="AA47" s="17">
        <v>0</v>
      </c>
      <c r="AB47" s="17">
        <v>0</v>
      </c>
      <c r="AC47" s="17">
        <v>0</v>
      </c>
      <c r="AD47" s="17">
        <v>0</v>
      </c>
      <c r="AE47" s="12">
        <v>0</v>
      </c>
      <c r="AF47" s="25">
        <v>40977.83</v>
      </c>
      <c r="AG47" s="17">
        <v>25032.48</v>
      </c>
      <c r="AH47" s="17">
        <v>9795</v>
      </c>
      <c r="AI47" s="17">
        <v>0</v>
      </c>
      <c r="AJ47" s="17">
        <v>0</v>
      </c>
      <c r="AK47" s="12">
        <v>75805.31</v>
      </c>
      <c r="AL47" s="16">
        <v>0</v>
      </c>
      <c r="AM47" s="17">
        <v>0</v>
      </c>
      <c r="AN47" s="17">
        <v>0</v>
      </c>
      <c r="AO47" s="17">
        <v>0</v>
      </c>
      <c r="AP47" s="17">
        <v>0</v>
      </c>
      <c r="AQ47" s="12">
        <v>0</v>
      </c>
      <c r="AR47" s="16">
        <v>0</v>
      </c>
      <c r="AS47" s="17">
        <v>193801</v>
      </c>
      <c r="AT47" s="17">
        <v>0</v>
      </c>
      <c r="AU47" s="17">
        <v>0</v>
      </c>
      <c r="AV47" s="17">
        <v>0</v>
      </c>
      <c r="AW47" s="12">
        <v>193801</v>
      </c>
      <c r="AX47" s="16">
        <v>81784.66</v>
      </c>
      <c r="AY47" s="17">
        <v>226749.63</v>
      </c>
      <c r="AZ47" s="17">
        <v>425432</v>
      </c>
      <c r="BA47" s="17">
        <v>0</v>
      </c>
      <c r="BB47" s="17">
        <v>0</v>
      </c>
      <c r="BC47" s="12">
        <v>733966.29</v>
      </c>
      <c r="BD47" s="16">
        <v>0</v>
      </c>
      <c r="BE47" s="17">
        <v>51867.42</v>
      </c>
      <c r="BF47" s="17">
        <v>0</v>
      </c>
      <c r="BG47" s="17">
        <v>0</v>
      </c>
      <c r="BH47" s="17">
        <v>0</v>
      </c>
      <c r="BI47" s="12">
        <v>51867.42</v>
      </c>
      <c r="BJ47" s="16">
        <v>301241.76999999996</v>
      </c>
      <c r="BK47" s="17">
        <v>208899.11</v>
      </c>
      <c r="BL47" s="17">
        <v>0</v>
      </c>
      <c r="BM47" s="17">
        <v>0</v>
      </c>
      <c r="BN47" s="17">
        <v>0</v>
      </c>
      <c r="BO47" s="12">
        <v>510140.87999999995</v>
      </c>
    </row>
    <row r="48" spans="1:67" x14ac:dyDescent="0.25">
      <c r="A48" s="4" t="s">
        <v>39</v>
      </c>
      <c r="B48" s="92">
        <v>6596642.4000000004</v>
      </c>
      <c r="C48" s="87">
        <v>4221869.0999999996</v>
      </c>
      <c r="D48" s="87">
        <v>1865300</v>
      </c>
      <c r="E48" s="87">
        <v>0</v>
      </c>
      <c r="F48" s="87">
        <v>1326070.1500000001</v>
      </c>
      <c r="G48" s="93">
        <v>14009881.65</v>
      </c>
      <c r="H48" s="16">
        <v>3492402</v>
      </c>
      <c r="I48" s="17">
        <v>1446315</v>
      </c>
      <c r="J48" s="17">
        <v>1727300</v>
      </c>
      <c r="K48" s="17">
        <v>0</v>
      </c>
      <c r="L48" s="17">
        <v>56800</v>
      </c>
      <c r="M48" s="12">
        <v>6722817</v>
      </c>
      <c r="N48" s="16">
        <v>1740974.25</v>
      </c>
      <c r="O48" s="17">
        <v>1969184.8</v>
      </c>
      <c r="P48" s="17">
        <v>138000</v>
      </c>
      <c r="Q48" s="17">
        <v>0</v>
      </c>
      <c r="R48" s="17">
        <v>12946.349999999999</v>
      </c>
      <c r="S48" s="12">
        <v>3861105.4</v>
      </c>
      <c r="T48" s="16">
        <v>0</v>
      </c>
      <c r="U48" s="17">
        <v>0</v>
      </c>
      <c r="V48" s="17">
        <v>0</v>
      </c>
      <c r="W48" s="17">
        <v>0</v>
      </c>
      <c r="X48" s="17">
        <v>0</v>
      </c>
      <c r="Y48" s="12">
        <v>0</v>
      </c>
      <c r="Z48" s="16">
        <v>0</v>
      </c>
      <c r="AA48" s="17">
        <v>0</v>
      </c>
      <c r="AB48" s="17">
        <v>0</v>
      </c>
      <c r="AC48" s="17">
        <v>0</v>
      </c>
      <c r="AD48" s="17">
        <v>0</v>
      </c>
      <c r="AE48" s="12">
        <v>0</v>
      </c>
      <c r="AF48" s="25">
        <v>57569</v>
      </c>
      <c r="AG48" s="17">
        <v>27113</v>
      </c>
      <c r="AH48" s="17">
        <v>0</v>
      </c>
      <c r="AI48" s="17">
        <v>0</v>
      </c>
      <c r="AJ48" s="17">
        <v>0</v>
      </c>
      <c r="AK48" s="12">
        <v>84682</v>
      </c>
      <c r="AL48" s="16">
        <v>199994</v>
      </c>
      <c r="AM48" s="17">
        <v>116688</v>
      </c>
      <c r="AN48" s="17">
        <v>0</v>
      </c>
      <c r="AO48" s="17">
        <v>0</v>
      </c>
      <c r="AP48" s="17">
        <v>397</v>
      </c>
      <c r="AQ48" s="12">
        <v>317079</v>
      </c>
      <c r="AR48" s="16">
        <v>86559.700000000012</v>
      </c>
      <c r="AS48" s="17">
        <v>86313.3</v>
      </c>
      <c r="AT48" s="17">
        <v>0</v>
      </c>
      <c r="AU48" s="17">
        <v>0</v>
      </c>
      <c r="AV48" s="17">
        <v>1177467.2</v>
      </c>
      <c r="AW48" s="12">
        <v>1350340.2</v>
      </c>
      <c r="AX48" s="16">
        <v>0</v>
      </c>
      <c r="AY48" s="17">
        <v>0</v>
      </c>
      <c r="AZ48" s="17">
        <v>0</v>
      </c>
      <c r="BA48" s="17">
        <v>0</v>
      </c>
      <c r="BB48" s="17">
        <v>0</v>
      </c>
      <c r="BC48" s="12">
        <v>0</v>
      </c>
      <c r="BD48" s="16">
        <v>21396</v>
      </c>
      <c r="BE48" s="17">
        <v>121538</v>
      </c>
      <c r="BF48" s="17">
        <v>0</v>
      </c>
      <c r="BG48" s="17">
        <v>0</v>
      </c>
      <c r="BH48" s="17">
        <v>0</v>
      </c>
      <c r="BI48" s="12">
        <v>142934</v>
      </c>
      <c r="BJ48" s="16">
        <v>997747.45000000007</v>
      </c>
      <c r="BK48" s="17">
        <v>454717</v>
      </c>
      <c r="BL48" s="17">
        <v>0</v>
      </c>
      <c r="BM48" s="17">
        <v>0</v>
      </c>
      <c r="BN48" s="17">
        <v>78459.600000000006</v>
      </c>
      <c r="BO48" s="12">
        <v>1530924.0500000003</v>
      </c>
    </row>
    <row r="49" spans="1:67" x14ac:dyDescent="0.25">
      <c r="A49" s="4" t="s">
        <v>40</v>
      </c>
      <c r="B49" s="92">
        <v>7084982.4105325025</v>
      </c>
      <c r="C49" s="87">
        <v>4981516.4650896015</v>
      </c>
      <c r="D49" s="87">
        <v>4684978.7276941296</v>
      </c>
      <c r="E49" s="87">
        <v>0</v>
      </c>
      <c r="F49" s="87">
        <v>4784960.2863785066</v>
      </c>
      <c r="G49" s="93">
        <v>21536437.889694743</v>
      </c>
      <c r="H49" s="16">
        <v>288208.73321745271</v>
      </c>
      <c r="I49" s="17">
        <v>818321.690922849</v>
      </c>
      <c r="J49" s="17">
        <v>2008800.8199999994</v>
      </c>
      <c r="K49" s="17">
        <v>0</v>
      </c>
      <c r="L49" s="17">
        <v>206903.19415238634</v>
      </c>
      <c r="M49" s="12">
        <v>3322234.4382926873</v>
      </c>
      <c r="N49" s="16">
        <v>3135151.2516993764</v>
      </c>
      <c r="O49" s="17">
        <v>2474596.929961334</v>
      </c>
      <c r="P49" s="17">
        <v>1902439.6799999983</v>
      </c>
      <c r="Q49" s="17">
        <v>0</v>
      </c>
      <c r="R49" s="17">
        <v>128486.70302837918</v>
      </c>
      <c r="S49" s="12">
        <v>7640674.5646890868</v>
      </c>
      <c r="T49" s="16">
        <v>0</v>
      </c>
      <c r="U49" s="17">
        <v>0</v>
      </c>
      <c r="V49" s="17">
        <v>0</v>
      </c>
      <c r="W49" s="17">
        <v>0</v>
      </c>
      <c r="X49" s="17">
        <v>0</v>
      </c>
      <c r="Y49" s="12">
        <v>0</v>
      </c>
      <c r="Z49" s="16">
        <v>474880.3287454297</v>
      </c>
      <c r="AA49" s="17">
        <v>99109.434217684699</v>
      </c>
      <c r="AB49" s="17">
        <v>96473.897264883388</v>
      </c>
      <c r="AC49" s="17">
        <v>0</v>
      </c>
      <c r="AD49" s="17">
        <v>15753.959337894634</v>
      </c>
      <c r="AE49" s="12">
        <v>686217.6195658925</v>
      </c>
      <c r="AF49" s="25">
        <v>0</v>
      </c>
      <c r="AG49" s="17">
        <v>7028.1365986626988</v>
      </c>
      <c r="AH49" s="17">
        <v>0</v>
      </c>
      <c r="AI49" s="17">
        <v>0</v>
      </c>
      <c r="AJ49" s="17">
        <v>3728.9089838678592</v>
      </c>
      <c r="AK49" s="12">
        <v>10757.045582530558</v>
      </c>
      <c r="AL49" s="16">
        <v>0</v>
      </c>
      <c r="AM49" s="17">
        <v>18.332815404403235</v>
      </c>
      <c r="AN49" s="17">
        <v>0</v>
      </c>
      <c r="AO49" s="17">
        <v>0</v>
      </c>
      <c r="AP49" s="17">
        <v>0</v>
      </c>
      <c r="AQ49" s="12">
        <v>18.332815404403235</v>
      </c>
      <c r="AR49" s="16">
        <v>196.59890560966133</v>
      </c>
      <c r="AS49" s="17">
        <v>40582.6189152101</v>
      </c>
      <c r="AT49" s="17">
        <v>184783.2704292491</v>
      </c>
      <c r="AU49" s="17">
        <v>0</v>
      </c>
      <c r="AV49" s="17">
        <v>3978419.2233301573</v>
      </c>
      <c r="AW49" s="12">
        <v>4203981.7115802262</v>
      </c>
      <c r="AX49" s="16">
        <v>1455847.6827879797</v>
      </c>
      <c r="AY49" s="17">
        <v>729536.02639774606</v>
      </c>
      <c r="AZ49" s="17">
        <v>492481.05999999953</v>
      </c>
      <c r="BA49" s="17">
        <v>0</v>
      </c>
      <c r="BB49" s="17">
        <v>262394.52678486594</v>
      </c>
      <c r="BC49" s="12">
        <v>2940259.2959705917</v>
      </c>
      <c r="BD49" s="16">
        <v>884739.00999026396</v>
      </c>
      <c r="BE49" s="17">
        <v>707469.98347379209</v>
      </c>
      <c r="BF49" s="17">
        <v>0</v>
      </c>
      <c r="BG49" s="17">
        <v>0</v>
      </c>
      <c r="BH49" s="17">
        <v>167189.49180552692</v>
      </c>
      <c r="BI49" s="12">
        <v>1759398.4852695828</v>
      </c>
      <c r="BJ49" s="16">
        <v>845958.80518639041</v>
      </c>
      <c r="BK49" s="17">
        <v>104853.31178691855</v>
      </c>
      <c r="BL49" s="17">
        <v>0</v>
      </c>
      <c r="BM49" s="17">
        <v>0</v>
      </c>
      <c r="BN49" s="17">
        <v>22084.278955428326</v>
      </c>
      <c r="BO49" s="12">
        <v>972896.39592873724</v>
      </c>
    </row>
    <row r="50" spans="1:67" x14ac:dyDescent="0.25">
      <c r="A50" s="4" t="s">
        <v>41</v>
      </c>
      <c r="B50" s="92">
        <v>914404</v>
      </c>
      <c r="C50" s="87">
        <v>709820</v>
      </c>
      <c r="D50" s="87">
        <v>355738</v>
      </c>
      <c r="E50" s="87">
        <v>0</v>
      </c>
      <c r="F50" s="87">
        <v>59023</v>
      </c>
      <c r="G50" s="93">
        <v>2038985</v>
      </c>
      <c r="H50" s="16">
        <v>50591</v>
      </c>
      <c r="I50" s="17">
        <v>191757</v>
      </c>
      <c r="J50" s="17">
        <v>230645</v>
      </c>
      <c r="K50" s="17">
        <v>0</v>
      </c>
      <c r="L50" s="17">
        <v>2132</v>
      </c>
      <c r="M50" s="12">
        <v>475125</v>
      </c>
      <c r="N50" s="16">
        <v>552264</v>
      </c>
      <c r="O50" s="17">
        <v>386296</v>
      </c>
      <c r="P50" s="17">
        <v>59431</v>
      </c>
      <c r="Q50" s="17">
        <v>0</v>
      </c>
      <c r="R50" s="17">
        <v>99</v>
      </c>
      <c r="S50" s="12">
        <v>998090</v>
      </c>
      <c r="T50" s="16">
        <v>0</v>
      </c>
      <c r="U50" s="17">
        <v>0</v>
      </c>
      <c r="V50" s="17">
        <v>0</v>
      </c>
      <c r="W50" s="17">
        <v>0</v>
      </c>
      <c r="X50" s="17">
        <v>0</v>
      </c>
      <c r="Y50" s="12">
        <v>0</v>
      </c>
      <c r="Z50" s="16">
        <v>0</v>
      </c>
      <c r="AA50" s="17">
        <v>0</v>
      </c>
      <c r="AB50" s="17">
        <v>0</v>
      </c>
      <c r="AC50" s="17">
        <v>0</v>
      </c>
      <c r="AD50" s="17">
        <v>0</v>
      </c>
      <c r="AE50" s="12">
        <v>0</v>
      </c>
      <c r="AF50" s="25">
        <v>0</v>
      </c>
      <c r="AG50" s="17">
        <v>2045</v>
      </c>
      <c r="AH50" s="17">
        <v>3770</v>
      </c>
      <c r="AI50" s="17">
        <v>0</v>
      </c>
      <c r="AJ50" s="17">
        <v>0</v>
      </c>
      <c r="AK50" s="12">
        <v>5815</v>
      </c>
      <c r="AL50" s="16">
        <v>0</v>
      </c>
      <c r="AM50" s="17">
        <v>409</v>
      </c>
      <c r="AN50" s="17">
        <v>0</v>
      </c>
      <c r="AO50" s="17">
        <v>0</v>
      </c>
      <c r="AP50" s="17">
        <v>2163</v>
      </c>
      <c r="AQ50" s="12">
        <v>2572</v>
      </c>
      <c r="AR50" s="16">
        <v>163728</v>
      </c>
      <c r="AS50" s="17">
        <v>42461</v>
      </c>
      <c r="AT50" s="17">
        <v>17279</v>
      </c>
      <c r="AU50" s="17">
        <v>0</v>
      </c>
      <c r="AV50" s="17">
        <v>54392</v>
      </c>
      <c r="AW50" s="12">
        <v>277860</v>
      </c>
      <c r="AX50" s="16">
        <v>0</v>
      </c>
      <c r="AY50" s="17">
        <v>74441</v>
      </c>
      <c r="AZ50" s="17">
        <v>43038</v>
      </c>
      <c r="BA50" s="17">
        <v>0</v>
      </c>
      <c r="BB50" s="17">
        <v>0</v>
      </c>
      <c r="BC50" s="12">
        <v>117479</v>
      </c>
      <c r="BD50" s="16">
        <v>0</v>
      </c>
      <c r="BE50" s="17">
        <v>0</v>
      </c>
      <c r="BF50" s="17">
        <v>1575</v>
      </c>
      <c r="BG50" s="17">
        <v>0</v>
      </c>
      <c r="BH50" s="17">
        <v>0</v>
      </c>
      <c r="BI50" s="12">
        <v>1575</v>
      </c>
      <c r="BJ50" s="16">
        <v>147821</v>
      </c>
      <c r="BK50" s="17">
        <v>12411</v>
      </c>
      <c r="BL50" s="17">
        <v>0</v>
      </c>
      <c r="BM50" s="17">
        <v>0</v>
      </c>
      <c r="BN50" s="17">
        <v>237</v>
      </c>
      <c r="BO50" s="12">
        <v>160469</v>
      </c>
    </row>
    <row r="51" spans="1:67" x14ac:dyDescent="0.25">
      <c r="A51" s="4" t="s">
        <v>42</v>
      </c>
      <c r="B51" s="92">
        <v>12753699.6</v>
      </c>
      <c r="C51" s="87">
        <v>13591899.560000001</v>
      </c>
      <c r="D51" s="87">
        <v>1161074.83</v>
      </c>
      <c r="E51" s="87">
        <v>0</v>
      </c>
      <c r="F51" s="87">
        <v>224762.3</v>
      </c>
      <c r="G51" s="93">
        <v>27731436.289999999</v>
      </c>
      <c r="H51" s="16">
        <v>4054967.47</v>
      </c>
      <c r="I51" s="17">
        <v>3338925.54</v>
      </c>
      <c r="J51" s="17">
        <v>447813.71</v>
      </c>
      <c r="K51" s="17">
        <v>0</v>
      </c>
      <c r="L51" s="17">
        <v>137107.18</v>
      </c>
      <c r="M51" s="12">
        <v>7978813.8999999994</v>
      </c>
      <c r="N51" s="16">
        <v>3010218.56</v>
      </c>
      <c r="O51" s="17">
        <v>5880620.2300000004</v>
      </c>
      <c r="P51" s="17">
        <v>111757.72</v>
      </c>
      <c r="Q51" s="17">
        <v>0</v>
      </c>
      <c r="R51" s="17">
        <v>35140</v>
      </c>
      <c r="S51" s="12">
        <v>9037736.5100000016</v>
      </c>
      <c r="T51" s="16">
        <v>0</v>
      </c>
      <c r="U51" s="17">
        <v>0</v>
      </c>
      <c r="V51" s="17">
        <v>0</v>
      </c>
      <c r="W51" s="17">
        <v>0</v>
      </c>
      <c r="X51" s="17">
        <v>0</v>
      </c>
      <c r="Y51" s="12">
        <v>0</v>
      </c>
      <c r="Z51" s="16">
        <v>0</v>
      </c>
      <c r="AA51" s="17">
        <v>0</v>
      </c>
      <c r="AB51" s="17">
        <v>0</v>
      </c>
      <c r="AC51" s="17">
        <v>0</v>
      </c>
      <c r="AD51" s="17">
        <v>0</v>
      </c>
      <c r="AE51" s="12">
        <v>0</v>
      </c>
      <c r="AF51" s="25">
        <v>0</v>
      </c>
      <c r="AG51" s="17">
        <v>0</v>
      </c>
      <c r="AH51" s="17">
        <v>0</v>
      </c>
      <c r="AI51" s="17">
        <v>0</v>
      </c>
      <c r="AJ51" s="17">
        <v>0</v>
      </c>
      <c r="AK51" s="12">
        <v>0</v>
      </c>
      <c r="AL51" s="16">
        <v>0</v>
      </c>
      <c r="AM51" s="17">
        <v>0</v>
      </c>
      <c r="AN51" s="17">
        <v>0</v>
      </c>
      <c r="AO51" s="17">
        <v>0</v>
      </c>
      <c r="AP51" s="17">
        <v>0</v>
      </c>
      <c r="AQ51" s="12">
        <v>0</v>
      </c>
      <c r="AR51" s="16">
        <v>3182000.12</v>
      </c>
      <c r="AS51" s="17">
        <v>866801.1399999999</v>
      </c>
      <c r="AT51" s="17">
        <v>601503.4</v>
      </c>
      <c r="AU51" s="17">
        <v>0</v>
      </c>
      <c r="AV51" s="17">
        <v>52515.12</v>
      </c>
      <c r="AW51" s="12">
        <v>4702819.78</v>
      </c>
      <c r="AX51" s="16">
        <v>964435.88</v>
      </c>
      <c r="AY51" s="17">
        <v>384513.21</v>
      </c>
      <c r="AZ51" s="17">
        <v>0</v>
      </c>
      <c r="BA51" s="17">
        <v>0</v>
      </c>
      <c r="BB51" s="17">
        <v>0</v>
      </c>
      <c r="BC51" s="12">
        <v>1348949.09</v>
      </c>
      <c r="BD51" s="16">
        <v>1115912.3799999999</v>
      </c>
      <c r="BE51" s="17">
        <v>2418653.75</v>
      </c>
      <c r="BF51" s="17">
        <v>0</v>
      </c>
      <c r="BG51" s="17">
        <v>0</v>
      </c>
      <c r="BH51" s="17">
        <v>0</v>
      </c>
      <c r="BI51" s="12">
        <v>3534566.13</v>
      </c>
      <c r="BJ51" s="16">
        <v>426165.19</v>
      </c>
      <c r="BK51" s="17">
        <v>702385.69</v>
      </c>
      <c r="BL51" s="17">
        <v>0</v>
      </c>
      <c r="BM51" s="17">
        <v>0</v>
      </c>
      <c r="BN51" s="17">
        <v>0</v>
      </c>
      <c r="BO51" s="12">
        <v>1128550.8799999999</v>
      </c>
    </row>
    <row r="52" spans="1:67" x14ac:dyDescent="0.25">
      <c r="A52" s="4" t="s">
        <v>43</v>
      </c>
      <c r="B52" s="92">
        <v>18245360.056770466</v>
      </c>
      <c r="C52" s="87">
        <v>16914224.931058776</v>
      </c>
      <c r="D52" s="87">
        <v>2621507</v>
      </c>
      <c r="E52" s="87">
        <v>1090230</v>
      </c>
      <c r="F52" s="87">
        <v>944770.79451392195</v>
      </c>
      <c r="G52" s="93">
        <v>39816092.782343149</v>
      </c>
      <c r="H52" s="16">
        <v>13863175.729194215</v>
      </c>
      <c r="I52" s="17">
        <v>8832709.2734414525</v>
      </c>
      <c r="J52" s="17">
        <v>2621507</v>
      </c>
      <c r="K52" s="17">
        <v>1090230</v>
      </c>
      <c r="L52" s="17">
        <v>691237.91509076371</v>
      </c>
      <c r="M52" s="12">
        <v>27098859.917726427</v>
      </c>
      <c r="N52" s="16">
        <v>2132768.827576247</v>
      </c>
      <c r="O52" s="17">
        <v>2840385.6436338448</v>
      </c>
      <c r="P52" s="17">
        <v>0</v>
      </c>
      <c r="Q52" s="17">
        <v>0</v>
      </c>
      <c r="R52" s="17">
        <v>2235.8470382143323</v>
      </c>
      <c r="S52" s="12">
        <v>4975390.3182483064</v>
      </c>
      <c r="T52" s="16">
        <v>0</v>
      </c>
      <c r="U52" s="17">
        <v>0</v>
      </c>
      <c r="V52" s="17">
        <v>0</v>
      </c>
      <c r="W52" s="17">
        <v>0</v>
      </c>
      <c r="X52" s="17">
        <v>0</v>
      </c>
      <c r="Y52" s="12">
        <v>0</v>
      </c>
      <c r="Z52" s="16">
        <v>411252.24000000005</v>
      </c>
      <c r="AA52" s="17">
        <v>306404.23970330675</v>
      </c>
      <c r="AB52" s="17">
        <v>0</v>
      </c>
      <c r="AC52" s="17">
        <v>0</v>
      </c>
      <c r="AD52" s="17">
        <v>62614.759297834644</v>
      </c>
      <c r="AE52" s="12">
        <v>780271.2390011414</v>
      </c>
      <c r="AF52" s="25">
        <v>0</v>
      </c>
      <c r="AG52" s="17">
        <v>0</v>
      </c>
      <c r="AH52" s="17">
        <v>0</v>
      </c>
      <c r="AI52" s="17">
        <v>0</v>
      </c>
      <c r="AJ52" s="17">
        <v>0</v>
      </c>
      <c r="AK52" s="12">
        <v>0</v>
      </c>
      <c r="AL52" s="16">
        <v>549198.88</v>
      </c>
      <c r="AM52" s="17">
        <v>399205.20686642505</v>
      </c>
      <c r="AN52" s="17">
        <v>0</v>
      </c>
      <c r="AO52" s="17">
        <v>0</v>
      </c>
      <c r="AP52" s="17">
        <v>74576.747143644665</v>
      </c>
      <c r="AQ52" s="12">
        <v>1022980.8340100697</v>
      </c>
      <c r="AR52" s="16">
        <v>0</v>
      </c>
      <c r="AS52" s="17">
        <v>2882298.1192059168</v>
      </c>
      <c r="AT52" s="17">
        <v>0</v>
      </c>
      <c r="AU52" s="17">
        <v>0</v>
      </c>
      <c r="AV52" s="17">
        <v>0</v>
      </c>
      <c r="AW52" s="12">
        <v>2882298.1192059168</v>
      </c>
      <c r="AX52" s="16">
        <v>748989.52999999991</v>
      </c>
      <c r="AY52" s="17">
        <v>670166.94246072718</v>
      </c>
      <c r="AZ52" s="17">
        <v>0</v>
      </c>
      <c r="BA52" s="17">
        <v>0</v>
      </c>
      <c r="BB52" s="17">
        <v>44247.609448383591</v>
      </c>
      <c r="BC52" s="12">
        <v>1463404.0819091108</v>
      </c>
      <c r="BD52" s="16">
        <v>539974.84999999986</v>
      </c>
      <c r="BE52" s="17">
        <v>983055.50574710383</v>
      </c>
      <c r="BF52" s="17">
        <v>0</v>
      </c>
      <c r="BG52" s="17">
        <v>0</v>
      </c>
      <c r="BH52" s="17">
        <v>69857.916495081066</v>
      </c>
      <c r="BI52" s="12">
        <v>1592888.2722421847</v>
      </c>
      <c r="BJ52" s="16">
        <v>0</v>
      </c>
      <c r="BK52" s="17">
        <v>0</v>
      </c>
      <c r="BL52" s="17">
        <v>0</v>
      </c>
      <c r="BM52" s="17">
        <v>0</v>
      </c>
      <c r="BN52" s="17">
        <v>0</v>
      </c>
      <c r="BO52" s="12">
        <v>0</v>
      </c>
    </row>
    <row r="53" spans="1:67" x14ac:dyDescent="0.25">
      <c r="A53" s="4" t="s">
        <v>44</v>
      </c>
      <c r="B53" s="92">
        <v>20411000</v>
      </c>
      <c r="C53" s="87">
        <v>29805000</v>
      </c>
      <c r="D53" s="87">
        <v>10261000</v>
      </c>
      <c r="E53" s="87">
        <v>0</v>
      </c>
      <c r="F53" s="87">
        <v>355000</v>
      </c>
      <c r="G53" s="93">
        <v>60832000</v>
      </c>
      <c r="H53" s="16">
        <v>1945000</v>
      </c>
      <c r="I53" s="17">
        <v>2672000</v>
      </c>
      <c r="J53" s="17">
        <v>27000</v>
      </c>
      <c r="K53" s="17">
        <v>0</v>
      </c>
      <c r="L53" s="17">
        <v>184000</v>
      </c>
      <c r="M53" s="12">
        <v>4828000</v>
      </c>
      <c r="N53" s="16">
        <v>7657000</v>
      </c>
      <c r="O53" s="17">
        <v>22067000</v>
      </c>
      <c r="P53" s="17">
        <v>7586000</v>
      </c>
      <c r="Q53" s="17">
        <v>0</v>
      </c>
      <c r="R53" s="17">
        <v>50000</v>
      </c>
      <c r="S53" s="12">
        <v>37360000</v>
      </c>
      <c r="T53" s="16">
        <v>0</v>
      </c>
      <c r="U53" s="17">
        <v>0</v>
      </c>
      <c r="V53" s="17">
        <v>0</v>
      </c>
      <c r="W53" s="17">
        <v>0</v>
      </c>
      <c r="X53" s="17">
        <v>0</v>
      </c>
      <c r="Y53" s="12">
        <v>0</v>
      </c>
      <c r="Z53" s="16">
        <v>0</v>
      </c>
      <c r="AA53" s="17">
        <v>0</v>
      </c>
      <c r="AB53" s="17">
        <v>0</v>
      </c>
      <c r="AC53" s="17">
        <v>0</v>
      </c>
      <c r="AD53" s="17">
        <v>0</v>
      </c>
      <c r="AE53" s="12">
        <v>0</v>
      </c>
      <c r="AF53" s="25">
        <v>0</v>
      </c>
      <c r="AG53" s="17">
        <v>0</v>
      </c>
      <c r="AH53" s="17">
        <v>0</v>
      </c>
      <c r="AI53" s="17">
        <v>0</v>
      </c>
      <c r="AJ53" s="17">
        <v>0</v>
      </c>
      <c r="AK53" s="12">
        <v>0</v>
      </c>
      <c r="AL53" s="16">
        <v>0</v>
      </c>
      <c r="AM53" s="17">
        <v>0</v>
      </c>
      <c r="AN53" s="17">
        <v>0</v>
      </c>
      <c r="AO53" s="17">
        <v>0</v>
      </c>
      <c r="AP53" s="17">
        <v>0</v>
      </c>
      <c r="AQ53" s="12">
        <v>0</v>
      </c>
      <c r="AR53" s="16">
        <v>8186000</v>
      </c>
      <c r="AS53" s="17">
        <v>1555000</v>
      </c>
      <c r="AT53" s="17">
        <v>2084000</v>
      </c>
      <c r="AU53" s="17">
        <v>0</v>
      </c>
      <c r="AV53" s="17">
        <v>4000</v>
      </c>
      <c r="AW53" s="12">
        <v>11829000</v>
      </c>
      <c r="AX53" s="16">
        <v>178000</v>
      </c>
      <c r="AY53" s="17">
        <v>159000</v>
      </c>
      <c r="AZ53" s="17">
        <v>26000</v>
      </c>
      <c r="BA53" s="17">
        <v>0</v>
      </c>
      <c r="BB53" s="17">
        <v>0</v>
      </c>
      <c r="BC53" s="12">
        <v>363000</v>
      </c>
      <c r="BD53" s="16">
        <v>2445000</v>
      </c>
      <c r="BE53" s="17">
        <v>3352000</v>
      </c>
      <c r="BF53" s="17">
        <v>538000</v>
      </c>
      <c r="BG53" s="17">
        <v>0</v>
      </c>
      <c r="BH53" s="17">
        <v>117000</v>
      </c>
      <c r="BI53" s="12">
        <v>6452000</v>
      </c>
      <c r="BJ53" s="16">
        <v>0</v>
      </c>
      <c r="BK53" s="17">
        <v>0</v>
      </c>
      <c r="BL53" s="17">
        <v>0</v>
      </c>
      <c r="BM53" s="17">
        <v>0</v>
      </c>
      <c r="BN53" s="17">
        <v>0</v>
      </c>
      <c r="BO53" s="12">
        <v>0</v>
      </c>
    </row>
    <row r="54" spans="1:67" x14ac:dyDescent="0.25">
      <c r="A54" s="4" t="s">
        <v>264</v>
      </c>
      <c r="B54" s="92">
        <v>4876320</v>
      </c>
      <c r="C54" s="87">
        <v>10776294</v>
      </c>
      <c r="D54" s="87">
        <v>0</v>
      </c>
      <c r="E54" s="87">
        <v>0</v>
      </c>
      <c r="F54" s="87">
        <v>241836</v>
      </c>
      <c r="G54" s="93">
        <v>15894450</v>
      </c>
      <c r="H54" s="16">
        <v>994326</v>
      </c>
      <c r="I54" s="17">
        <v>2475621</v>
      </c>
      <c r="J54" s="17">
        <v>0</v>
      </c>
      <c r="K54" s="17">
        <v>0</v>
      </c>
      <c r="L54" s="17">
        <v>123668</v>
      </c>
      <c r="M54" s="12">
        <v>3593615</v>
      </c>
      <c r="N54" s="16">
        <v>712803</v>
      </c>
      <c r="O54" s="17">
        <v>6585911</v>
      </c>
      <c r="P54" s="17">
        <v>0</v>
      </c>
      <c r="Q54" s="17">
        <v>0</v>
      </c>
      <c r="R54" s="17">
        <v>118168</v>
      </c>
      <c r="S54" s="12">
        <v>7416882</v>
      </c>
      <c r="T54" s="16">
        <v>0</v>
      </c>
      <c r="U54" s="17">
        <v>0</v>
      </c>
      <c r="V54" s="17">
        <v>0</v>
      </c>
      <c r="W54" s="17">
        <v>0</v>
      </c>
      <c r="X54" s="17">
        <v>0</v>
      </c>
      <c r="Y54" s="12">
        <v>0</v>
      </c>
      <c r="Z54" s="16">
        <v>0</v>
      </c>
      <c r="AA54" s="17">
        <v>0</v>
      </c>
      <c r="AB54" s="17">
        <v>0</v>
      </c>
      <c r="AC54" s="17">
        <v>0</v>
      </c>
      <c r="AD54" s="17">
        <v>0</v>
      </c>
      <c r="AE54" s="12">
        <v>0</v>
      </c>
      <c r="AF54" s="25">
        <v>0</v>
      </c>
      <c r="AG54" s="17">
        <v>0</v>
      </c>
      <c r="AH54" s="17">
        <v>0</v>
      </c>
      <c r="AI54" s="17">
        <v>0</v>
      </c>
      <c r="AJ54" s="17">
        <v>0</v>
      </c>
      <c r="AK54" s="12">
        <v>0</v>
      </c>
      <c r="AL54" s="16">
        <v>0</v>
      </c>
      <c r="AM54" s="17">
        <v>0</v>
      </c>
      <c r="AN54" s="17">
        <v>0</v>
      </c>
      <c r="AO54" s="17">
        <v>0</v>
      </c>
      <c r="AP54" s="17">
        <v>0</v>
      </c>
      <c r="AQ54" s="12">
        <v>0</v>
      </c>
      <c r="AR54" s="16">
        <v>2419826</v>
      </c>
      <c r="AS54" s="17">
        <v>702793</v>
      </c>
      <c r="AT54" s="17">
        <v>0</v>
      </c>
      <c r="AU54" s="17">
        <v>0</v>
      </c>
      <c r="AV54" s="17">
        <v>0</v>
      </c>
      <c r="AW54" s="12">
        <v>3122619</v>
      </c>
      <c r="AX54" s="16">
        <v>0</v>
      </c>
      <c r="AY54" s="17">
        <v>0</v>
      </c>
      <c r="AZ54" s="17">
        <v>0</v>
      </c>
      <c r="BA54" s="17">
        <v>0</v>
      </c>
      <c r="BB54" s="17">
        <v>0</v>
      </c>
      <c r="BC54" s="12">
        <v>0</v>
      </c>
      <c r="BD54" s="16">
        <v>549232</v>
      </c>
      <c r="BE54" s="17">
        <v>464345</v>
      </c>
      <c r="BF54" s="17">
        <v>0</v>
      </c>
      <c r="BG54" s="17">
        <v>0</v>
      </c>
      <c r="BH54" s="17">
        <v>0</v>
      </c>
      <c r="BI54" s="12">
        <v>1013577</v>
      </c>
      <c r="BJ54" s="16">
        <v>200133</v>
      </c>
      <c r="BK54" s="17">
        <v>547624</v>
      </c>
      <c r="BL54" s="17">
        <v>0</v>
      </c>
      <c r="BM54" s="17">
        <v>0</v>
      </c>
      <c r="BN54" s="17">
        <v>0</v>
      </c>
      <c r="BO54" s="12">
        <v>747757</v>
      </c>
    </row>
    <row r="55" spans="1:67" x14ac:dyDescent="0.25">
      <c r="A55" s="4" t="s">
        <v>45</v>
      </c>
      <c r="B55" s="92">
        <v>9634209</v>
      </c>
      <c r="C55" s="87">
        <v>6696329</v>
      </c>
      <c r="D55" s="87">
        <v>3026650</v>
      </c>
      <c r="E55" s="87">
        <v>0</v>
      </c>
      <c r="F55" s="87">
        <v>661028</v>
      </c>
      <c r="G55" s="93">
        <v>20018216</v>
      </c>
      <c r="H55" s="16">
        <v>1073385</v>
      </c>
      <c r="I55" s="17">
        <v>2142215</v>
      </c>
      <c r="J55" s="17">
        <v>0</v>
      </c>
      <c r="K55" s="17">
        <v>0</v>
      </c>
      <c r="L55" s="17">
        <v>0</v>
      </c>
      <c r="M55" s="12">
        <v>3215600</v>
      </c>
      <c r="N55" s="16">
        <v>2715486</v>
      </c>
      <c r="O55" s="17">
        <v>2261481</v>
      </c>
      <c r="P55" s="17">
        <v>0</v>
      </c>
      <c r="Q55" s="17">
        <v>0</v>
      </c>
      <c r="R55" s="17">
        <v>0</v>
      </c>
      <c r="S55" s="12">
        <v>4976967</v>
      </c>
      <c r="T55" s="16">
        <v>342</v>
      </c>
      <c r="U55" s="17">
        <v>4117</v>
      </c>
      <c r="V55" s="17">
        <v>0</v>
      </c>
      <c r="W55" s="17">
        <v>0</v>
      </c>
      <c r="X55" s="17">
        <v>0</v>
      </c>
      <c r="Y55" s="12">
        <v>4459</v>
      </c>
      <c r="Z55" s="16">
        <v>258221</v>
      </c>
      <c r="AA55" s="17">
        <v>373119</v>
      </c>
      <c r="AB55" s="17">
        <v>0</v>
      </c>
      <c r="AC55" s="17">
        <v>0</v>
      </c>
      <c r="AD55" s="17">
        <v>0</v>
      </c>
      <c r="AE55" s="12">
        <v>631340</v>
      </c>
      <c r="AF55" s="25">
        <v>0</v>
      </c>
      <c r="AG55" s="17">
        <v>15436</v>
      </c>
      <c r="AH55" s="17">
        <v>0</v>
      </c>
      <c r="AI55" s="17">
        <v>0</v>
      </c>
      <c r="AJ55" s="17">
        <v>0</v>
      </c>
      <c r="AK55" s="12">
        <v>15436</v>
      </c>
      <c r="AL55" s="16">
        <v>811836</v>
      </c>
      <c r="AM55" s="17">
        <v>283360</v>
      </c>
      <c r="AN55" s="17">
        <v>0</v>
      </c>
      <c r="AO55" s="17">
        <v>0</v>
      </c>
      <c r="AP55" s="17">
        <v>480292</v>
      </c>
      <c r="AQ55" s="12">
        <v>1575488</v>
      </c>
      <c r="AR55" s="16">
        <v>1921174</v>
      </c>
      <c r="AS55" s="17">
        <v>225231</v>
      </c>
      <c r="AT55" s="17">
        <v>0</v>
      </c>
      <c r="AU55" s="17">
        <v>0</v>
      </c>
      <c r="AV55" s="17">
        <v>58836</v>
      </c>
      <c r="AW55" s="12">
        <v>2205241</v>
      </c>
      <c r="AX55" s="16">
        <v>1001435</v>
      </c>
      <c r="AY55" s="17">
        <v>1039860</v>
      </c>
      <c r="AZ55" s="17">
        <v>0</v>
      </c>
      <c r="BA55" s="17">
        <v>0</v>
      </c>
      <c r="BB55" s="17">
        <v>121900</v>
      </c>
      <c r="BC55" s="12">
        <v>2163195</v>
      </c>
      <c r="BD55" s="16">
        <v>105352</v>
      </c>
      <c r="BE55" s="17">
        <v>85437</v>
      </c>
      <c r="BF55" s="17">
        <v>0</v>
      </c>
      <c r="BG55" s="17">
        <v>0</v>
      </c>
      <c r="BH55" s="17">
        <v>0</v>
      </c>
      <c r="BI55" s="12">
        <v>190789</v>
      </c>
      <c r="BJ55" s="16">
        <v>1746978</v>
      </c>
      <c r="BK55" s="17">
        <v>266073</v>
      </c>
      <c r="BL55" s="17">
        <v>3026650</v>
      </c>
      <c r="BM55" s="17">
        <v>0</v>
      </c>
      <c r="BN55" s="17">
        <v>0</v>
      </c>
      <c r="BO55" s="12">
        <v>5039701</v>
      </c>
    </row>
    <row r="56" spans="1:67" x14ac:dyDescent="0.25">
      <c r="A56" s="4" t="s">
        <v>46</v>
      </c>
      <c r="B56" s="92">
        <v>5971007.3599999994</v>
      </c>
      <c r="C56" s="87">
        <v>2863434.4</v>
      </c>
      <c r="D56" s="87">
        <v>0</v>
      </c>
      <c r="E56" s="87">
        <v>0</v>
      </c>
      <c r="F56" s="87">
        <v>299684.83999999997</v>
      </c>
      <c r="G56" s="93">
        <v>9134126.5999999996</v>
      </c>
      <c r="H56" s="16">
        <v>2316799.1800000002</v>
      </c>
      <c r="I56" s="17">
        <v>1210935.82</v>
      </c>
      <c r="J56" s="17">
        <v>0</v>
      </c>
      <c r="K56" s="17">
        <v>0</v>
      </c>
      <c r="L56" s="17">
        <v>275854.21999999997</v>
      </c>
      <c r="M56" s="12">
        <v>3803589.2199999997</v>
      </c>
      <c r="N56" s="16">
        <v>1219833.3700000001</v>
      </c>
      <c r="O56" s="17">
        <v>832513.77</v>
      </c>
      <c r="P56" s="17">
        <v>0</v>
      </c>
      <c r="Q56" s="17">
        <v>0</v>
      </c>
      <c r="R56" s="17">
        <v>10000</v>
      </c>
      <c r="S56" s="12">
        <v>2062347.1400000001</v>
      </c>
      <c r="T56" s="16">
        <v>0</v>
      </c>
      <c r="U56" s="17">
        <v>0</v>
      </c>
      <c r="V56" s="17">
        <v>0</v>
      </c>
      <c r="W56" s="17">
        <v>0</v>
      </c>
      <c r="X56" s="17">
        <v>0</v>
      </c>
      <c r="Y56" s="12">
        <v>0</v>
      </c>
      <c r="Z56" s="16">
        <v>0</v>
      </c>
      <c r="AA56" s="17">
        <v>759.09</v>
      </c>
      <c r="AB56" s="17">
        <v>0</v>
      </c>
      <c r="AC56" s="17">
        <v>0</v>
      </c>
      <c r="AD56" s="17">
        <v>0</v>
      </c>
      <c r="AE56" s="12">
        <v>759.09</v>
      </c>
      <c r="AF56" s="25">
        <v>0</v>
      </c>
      <c r="AG56" s="17">
        <v>0</v>
      </c>
      <c r="AH56" s="17">
        <v>0</v>
      </c>
      <c r="AI56" s="17">
        <v>0</v>
      </c>
      <c r="AJ56" s="17">
        <v>0</v>
      </c>
      <c r="AK56" s="12">
        <v>0</v>
      </c>
      <c r="AL56" s="16">
        <v>0</v>
      </c>
      <c r="AM56" s="17">
        <v>0</v>
      </c>
      <c r="AN56" s="17">
        <v>0</v>
      </c>
      <c r="AO56" s="17">
        <v>0</v>
      </c>
      <c r="AP56" s="17">
        <v>0</v>
      </c>
      <c r="AQ56" s="12">
        <v>0</v>
      </c>
      <c r="AR56" s="16">
        <v>1370551.16</v>
      </c>
      <c r="AS56" s="17">
        <v>482049.88</v>
      </c>
      <c r="AT56" s="17">
        <v>0</v>
      </c>
      <c r="AU56" s="17">
        <v>0</v>
      </c>
      <c r="AV56" s="17">
        <v>0</v>
      </c>
      <c r="AW56" s="12">
        <v>1852601.04</v>
      </c>
      <c r="AX56" s="16">
        <v>0</v>
      </c>
      <c r="AY56" s="17">
        <v>58729</v>
      </c>
      <c r="AZ56" s="17">
        <v>0</v>
      </c>
      <c r="BA56" s="17">
        <v>0</v>
      </c>
      <c r="BB56" s="17">
        <v>0</v>
      </c>
      <c r="BC56" s="12">
        <v>58729</v>
      </c>
      <c r="BD56" s="16">
        <v>0</v>
      </c>
      <c r="BE56" s="17">
        <v>728.88</v>
      </c>
      <c r="BF56" s="17">
        <v>0</v>
      </c>
      <c r="BG56" s="17">
        <v>0</v>
      </c>
      <c r="BH56" s="17">
        <v>13830.62</v>
      </c>
      <c r="BI56" s="12">
        <v>14559.5</v>
      </c>
      <c r="BJ56" s="16">
        <v>1063823.6499999999</v>
      </c>
      <c r="BK56" s="17">
        <v>277717.96000000002</v>
      </c>
      <c r="BL56" s="17">
        <v>0</v>
      </c>
      <c r="BM56" s="17">
        <v>0</v>
      </c>
      <c r="BN56" s="17">
        <v>0</v>
      </c>
      <c r="BO56" s="12">
        <v>1341541.6099999999</v>
      </c>
    </row>
    <row r="57" spans="1:67" x14ac:dyDescent="0.25">
      <c r="A57" s="4" t="s">
        <v>47</v>
      </c>
      <c r="B57" s="92">
        <v>2136344</v>
      </c>
      <c r="C57" s="87">
        <v>3844844</v>
      </c>
      <c r="D57" s="87">
        <v>107317</v>
      </c>
      <c r="E57" s="87">
        <v>0</v>
      </c>
      <c r="F57" s="87">
        <v>0</v>
      </c>
      <c r="G57" s="93">
        <v>6088505</v>
      </c>
      <c r="H57" s="16">
        <v>0</v>
      </c>
      <c r="I57" s="17">
        <v>1235424</v>
      </c>
      <c r="J57" s="17">
        <v>0</v>
      </c>
      <c r="K57" s="17">
        <v>0</v>
      </c>
      <c r="L57" s="17">
        <v>0</v>
      </c>
      <c r="M57" s="12">
        <v>1235424</v>
      </c>
      <c r="N57" s="16">
        <v>1936912</v>
      </c>
      <c r="O57" s="17">
        <v>1141527</v>
      </c>
      <c r="P57" s="17">
        <v>107317</v>
      </c>
      <c r="Q57" s="17">
        <v>0</v>
      </c>
      <c r="R57" s="17">
        <v>0</v>
      </c>
      <c r="S57" s="12">
        <v>3185756</v>
      </c>
      <c r="T57" s="16">
        <v>0</v>
      </c>
      <c r="U57" s="17">
        <v>0</v>
      </c>
      <c r="V57" s="17">
        <v>0</v>
      </c>
      <c r="W57" s="17">
        <v>0</v>
      </c>
      <c r="X57" s="17">
        <v>0</v>
      </c>
      <c r="Y57" s="12">
        <v>0</v>
      </c>
      <c r="Z57" s="16">
        <v>0</v>
      </c>
      <c r="AA57" s="17">
        <v>0</v>
      </c>
      <c r="AB57" s="17">
        <v>0</v>
      </c>
      <c r="AC57" s="17">
        <v>0</v>
      </c>
      <c r="AD57" s="17">
        <v>0</v>
      </c>
      <c r="AE57" s="12">
        <v>0</v>
      </c>
      <c r="AF57" s="25">
        <v>0</v>
      </c>
      <c r="AG57" s="17">
        <v>17318</v>
      </c>
      <c r="AH57" s="17">
        <v>0</v>
      </c>
      <c r="AI57" s="17">
        <v>0</v>
      </c>
      <c r="AJ57" s="17">
        <v>0</v>
      </c>
      <c r="AK57" s="12">
        <v>17318</v>
      </c>
      <c r="AL57" s="16">
        <v>0</v>
      </c>
      <c r="AM57" s="17">
        <v>10000</v>
      </c>
      <c r="AN57" s="17">
        <v>0</v>
      </c>
      <c r="AO57" s="17">
        <v>0</v>
      </c>
      <c r="AP57" s="17">
        <v>0</v>
      </c>
      <c r="AQ57" s="12">
        <v>10000</v>
      </c>
      <c r="AR57" s="16">
        <v>0</v>
      </c>
      <c r="AS57" s="17">
        <v>743344</v>
      </c>
      <c r="AT57" s="17">
        <v>0</v>
      </c>
      <c r="AU57" s="17">
        <v>0</v>
      </c>
      <c r="AV57" s="17">
        <v>0</v>
      </c>
      <c r="AW57" s="12">
        <v>743344</v>
      </c>
      <c r="AX57" s="16">
        <v>0</v>
      </c>
      <c r="AY57" s="17">
        <v>57651</v>
      </c>
      <c r="AZ57" s="17">
        <v>0</v>
      </c>
      <c r="BA57" s="17">
        <v>0</v>
      </c>
      <c r="BB57" s="17">
        <v>0</v>
      </c>
      <c r="BC57" s="12">
        <v>57651</v>
      </c>
      <c r="BD57" s="16">
        <v>199432</v>
      </c>
      <c r="BE57" s="17">
        <v>444100</v>
      </c>
      <c r="BF57" s="17">
        <v>0</v>
      </c>
      <c r="BG57" s="17">
        <v>0</v>
      </c>
      <c r="BH57" s="17">
        <v>0</v>
      </c>
      <c r="BI57" s="12">
        <v>643532</v>
      </c>
      <c r="BJ57" s="16">
        <v>0</v>
      </c>
      <c r="BK57" s="17">
        <v>195480</v>
      </c>
      <c r="BL57" s="17">
        <v>0</v>
      </c>
      <c r="BM57" s="17">
        <v>0</v>
      </c>
      <c r="BN57" s="17">
        <v>0</v>
      </c>
      <c r="BO57" s="12">
        <v>195480</v>
      </c>
    </row>
    <row r="58" spans="1:67" x14ac:dyDescent="0.25">
      <c r="A58" s="4" t="s">
        <v>48</v>
      </c>
      <c r="B58" s="92">
        <v>21562462</v>
      </c>
      <c r="C58" s="87">
        <v>9403520.3200000003</v>
      </c>
      <c r="D58" s="87">
        <v>8203394</v>
      </c>
      <c r="E58" s="87">
        <v>0</v>
      </c>
      <c r="F58" s="87">
        <v>3987607.1000000006</v>
      </c>
      <c r="G58" s="93">
        <v>43156983.420000002</v>
      </c>
      <c r="H58" s="16">
        <v>9013888</v>
      </c>
      <c r="I58" s="17">
        <v>2352085.6</v>
      </c>
      <c r="J58" s="17">
        <v>4758013</v>
      </c>
      <c r="K58" s="17">
        <v>0</v>
      </c>
      <c r="L58" s="17">
        <v>1701334.41</v>
      </c>
      <c r="M58" s="12">
        <v>17825321.009999998</v>
      </c>
      <c r="N58" s="16">
        <v>5018347</v>
      </c>
      <c r="O58" s="17">
        <v>5375714.0100000007</v>
      </c>
      <c r="P58" s="17">
        <v>1218637</v>
      </c>
      <c r="Q58" s="17">
        <v>0</v>
      </c>
      <c r="R58" s="17">
        <v>1386333.5</v>
      </c>
      <c r="S58" s="12">
        <v>12999031.510000002</v>
      </c>
      <c r="T58" s="16">
        <v>0</v>
      </c>
      <c r="U58" s="17">
        <v>0</v>
      </c>
      <c r="V58" s="17">
        <v>0</v>
      </c>
      <c r="W58" s="17">
        <v>0</v>
      </c>
      <c r="X58" s="17">
        <v>0</v>
      </c>
      <c r="Y58" s="12">
        <v>0</v>
      </c>
      <c r="Z58" s="16">
        <v>686026</v>
      </c>
      <c r="AA58" s="17">
        <v>52653.67</v>
      </c>
      <c r="AB58" s="17">
        <v>236216</v>
      </c>
      <c r="AC58" s="17">
        <v>0</v>
      </c>
      <c r="AD58" s="17">
        <v>318963.08999999997</v>
      </c>
      <c r="AE58" s="12">
        <v>1293858.76</v>
      </c>
      <c r="AF58" s="25">
        <v>0</v>
      </c>
      <c r="AG58" s="17">
        <v>0</v>
      </c>
      <c r="AH58" s="17">
        <v>0</v>
      </c>
      <c r="AI58" s="17">
        <v>0</v>
      </c>
      <c r="AJ58" s="17">
        <v>0</v>
      </c>
      <c r="AK58" s="12">
        <v>0</v>
      </c>
      <c r="AL58" s="16">
        <v>0</v>
      </c>
      <c r="AM58" s="17">
        <v>0</v>
      </c>
      <c r="AN58" s="17">
        <v>25414</v>
      </c>
      <c r="AO58" s="17">
        <v>0</v>
      </c>
      <c r="AP58" s="17">
        <v>0</v>
      </c>
      <c r="AQ58" s="12">
        <v>25414</v>
      </c>
      <c r="AR58" s="16">
        <v>4868340</v>
      </c>
      <c r="AS58" s="17">
        <v>223949.17</v>
      </c>
      <c r="AT58" s="17">
        <v>1325804</v>
      </c>
      <c r="AU58" s="17">
        <v>0</v>
      </c>
      <c r="AV58" s="17">
        <v>553398.32000000007</v>
      </c>
      <c r="AW58" s="12">
        <v>6971491.4900000002</v>
      </c>
      <c r="AX58" s="16">
        <v>867479</v>
      </c>
      <c r="AY58" s="17">
        <v>1267299.92</v>
      </c>
      <c r="AZ58" s="17">
        <v>639310</v>
      </c>
      <c r="BA58" s="17">
        <v>0</v>
      </c>
      <c r="BB58" s="17">
        <v>-625812.29</v>
      </c>
      <c r="BC58" s="12">
        <v>2148276.63</v>
      </c>
      <c r="BD58" s="16">
        <v>463151</v>
      </c>
      <c r="BE58" s="17">
        <v>105675.27</v>
      </c>
      <c r="BF58" s="17">
        <v>0</v>
      </c>
      <c r="BG58" s="17">
        <v>0</v>
      </c>
      <c r="BH58" s="17">
        <v>614208.44999999995</v>
      </c>
      <c r="BI58" s="12">
        <v>1183034.72</v>
      </c>
      <c r="BJ58" s="16">
        <v>645231</v>
      </c>
      <c r="BK58" s="17">
        <v>26142.68</v>
      </c>
      <c r="BL58" s="17">
        <v>0</v>
      </c>
      <c r="BM58" s="17">
        <v>0</v>
      </c>
      <c r="BN58" s="17">
        <v>39181.619999999995</v>
      </c>
      <c r="BO58" s="12">
        <v>710555.3</v>
      </c>
    </row>
    <row r="59" spans="1:67" x14ac:dyDescent="0.25">
      <c r="A59" s="4" t="s">
        <v>49</v>
      </c>
      <c r="B59" s="92">
        <v>10523993.5459</v>
      </c>
      <c r="C59" s="87">
        <v>6413449.8335999995</v>
      </c>
      <c r="D59" s="87">
        <v>7897923.1947649699</v>
      </c>
      <c r="E59" s="87">
        <v>0</v>
      </c>
      <c r="F59" s="87">
        <v>524979.76900000009</v>
      </c>
      <c r="G59" s="93">
        <v>25360346.343264975</v>
      </c>
      <c r="H59" s="16">
        <v>739842.00000000012</v>
      </c>
      <c r="I59" s="17">
        <v>1960028.4599999988</v>
      </c>
      <c r="J59" s="17">
        <v>3912075.8774082107</v>
      </c>
      <c r="K59" s="17">
        <v>0</v>
      </c>
      <c r="L59" s="17">
        <v>27458.369999999995</v>
      </c>
      <c r="M59" s="12">
        <v>6639404.7074082093</v>
      </c>
      <c r="N59" s="16">
        <v>2086014.0899999999</v>
      </c>
      <c r="O59" s="17">
        <v>1011381.0900000005</v>
      </c>
      <c r="P59" s="17">
        <v>1404979.8017504371</v>
      </c>
      <c r="Q59" s="17">
        <v>0</v>
      </c>
      <c r="R59" s="17">
        <v>0</v>
      </c>
      <c r="S59" s="12">
        <v>4502374.981750438</v>
      </c>
      <c r="T59" s="16">
        <v>0</v>
      </c>
      <c r="U59" s="17">
        <v>0</v>
      </c>
      <c r="V59" s="17">
        <v>0</v>
      </c>
      <c r="W59" s="17">
        <v>0</v>
      </c>
      <c r="X59" s="17">
        <v>0</v>
      </c>
      <c r="Y59" s="12">
        <v>0</v>
      </c>
      <c r="Z59" s="16">
        <v>0</v>
      </c>
      <c r="AA59" s="17">
        <v>0</v>
      </c>
      <c r="AB59" s="17">
        <v>0</v>
      </c>
      <c r="AC59" s="17">
        <v>0</v>
      </c>
      <c r="AD59" s="17">
        <v>0</v>
      </c>
      <c r="AE59" s="12">
        <v>0</v>
      </c>
      <c r="AF59" s="25">
        <v>344893.08999999997</v>
      </c>
      <c r="AG59" s="17">
        <v>46631.21</v>
      </c>
      <c r="AH59" s="17">
        <v>113321.944</v>
      </c>
      <c r="AI59" s="17">
        <v>0</v>
      </c>
      <c r="AJ59" s="17">
        <v>0</v>
      </c>
      <c r="AK59" s="12">
        <v>504846.24400000001</v>
      </c>
      <c r="AL59" s="16">
        <v>957964.30999999994</v>
      </c>
      <c r="AM59" s="17">
        <v>491148.7800000002</v>
      </c>
      <c r="AN59" s="17">
        <v>454447.00224727613</v>
      </c>
      <c r="AO59" s="17">
        <v>0</v>
      </c>
      <c r="AP59" s="17">
        <v>771.3</v>
      </c>
      <c r="AQ59" s="12">
        <v>1904331.3922472761</v>
      </c>
      <c r="AR59" s="16">
        <v>3849122.6400000011</v>
      </c>
      <c r="AS59" s="17">
        <v>657145.30999999994</v>
      </c>
      <c r="AT59" s="17">
        <v>1032796.7596263384</v>
      </c>
      <c r="AU59" s="17">
        <v>0</v>
      </c>
      <c r="AV59" s="17">
        <v>302017.5500000001</v>
      </c>
      <c r="AW59" s="12">
        <v>5841082.2596263392</v>
      </c>
      <c r="AX59" s="16">
        <v>112690.99000000008</v>
      </c>
      <c r="AY59" s="17">
        <v>376470.52000000008</v>
      </c>
      <c r="AZ59" s="17">
        <v>978049.78956832457</v>
      </c>
      <c r="BA59" s="17">
        <v>0</v>
      </c>
      <c r="BB59" s="17">
        <v>3651.7</v>
      </c>
      <c r="BC59" s="12">
        <v>1470862.9995683248</v>
      </c>
      <c r="BD59" s="16">
        <v>706703.61</v>
      </c>
      <c r="BE59" s="17">
        <v>805368.26999999979</v>
      </c>
      <c r="BF59" s="17">
        <v>0</v>
      </c>
      <c r="BG59" s="17">
        <v>0</v>
      </c>
      <c r="BH59" s="17">
        <v>113463.22</v>
      </c>
      <c r="BI59" s="12">
        <v>1625535.0999999999</v>
      </c>
      <c r="BJ59" s="16">
        <v>1726762.8158999996</v>
      </c>
      <c r="BK59" s="17">
        <v>1065276.1935999999</v>
      </c>
      <c r="BL59" s="17">
        <v>2252.0201643835617</v>
      </c>
      <c r="BM59" s="17">
        <v>0</v>
      </c>
      <c r="BN59" s="17">
        <v>77617.629000000015</v>
      </c>
      <c r="BO59" s="12">
        <v>2871908.6586643835</v>
      </c>
    </row>
    <row r="60" spans="1:67" x14ac:dyDescent="0.25">
      <c r="A60" s="4" t="s">
        <v>50</v>
      </c>
      <c r="B60" s="92">
        <v>1630874</v>
      </c>
      <c r="C60" s="87">
        <v>2952170</v>
      </c>
      <c r="D60" s="87">
        <v>252503</v>
      </c>
      <c r="E60" s="87">
        <v>0</v>
      </c>
      <c r="F60" s="87">
        <v>71689</v>
      </c>
      <c r="G60" s="93">
        <v>4907236</v>
      </c>
      <c r="H60" s="16">
        <v>122</v>
      </c>
      <c r="I60" s="17">
        <v>848595</v>
      </c>
      <c r="J60" s="17">
        <v>24839</v>
      </c>
      <c r="K60" s="17">
        <v>0</v>
      </c>
      <c r="L60" s="17">
        <v>49410</v>
      </c>
      <c r="M60" s="12">
        <v>922966</v>
      </c>
      <c r="N60" s="16">
        <v>534923</v>
      </c>
      <c r="O60" s="17">
        <v>1261083</v>
      </c>
      <c r="P60" s="17">
        <v>138970</v>
      </c>
      <c r="Q60" s="17">
        <v>0</v>
      </c>
      <c r="R60" s="17">
        <v>6971</v>
      </c>
      <c r="S60" s="12">
        <v>1941947</v>
      </c>
      <c r="T60" s="16">
        <v>0</v>
      </c>
      <c r="U60" s="17">
        <v>0</v>
      </c>
      <c r="V60" s="17">
        <v>0</v>
      </c>
      <c r="W60" s="17">
        <v>0</v>
      </c>
      <c r="X60" s="17">
        <v>0</v>
      </c>
      <c r="Y60" s="12">
        <v>0</v>
      </c>
      <c r="Z60" s="16">
        <v>0</v>
      </c>
      <c r="AA60" s="17">
        <v>0</v>
      </c>
      <c r="AB60" s="17">
        <v>0</v>
      </c>
      <c r="AC60" s="17">
        <v>0</v>
      </c>
      <c r="AD60" s="17">
        <v>13550</v>
      </c>
      <c r="AE60" s="12">
        <v>13550</v>
      </c>
      <c r="AF60" s="25">
        <v>0</v>
      </c>
      <c r="AG60" s="17">
        <v>13194</v>
      </c>
      <c r="AH60" s="17">
        <v>0</v>
      </c>
      <c r="AI60" s="17">
        <v>0</v>
      </c>
      <c r="AJ60" s="17">
        <v>0</v>
      </c>
      <c r="AK60" s="12">
        <v>13194</v>
      </c>
      <c r="AL60" s="16">
        <v>0</v>
      </c>
      <c r="AM60" s="17">
        <v>0</v>
      </c>
      <c r="AN60" s="17">
        <v>0</v>
      </c>
      <c r="AO60" s="17">
        <v>0</v>
      </c>
      <c r="AP60" s="17">
        <v>0</v>
      </c>
      <c r="AQ60" s="12">
        <v>0</v>
      </c>
      <c r="AR60" s="16">
        <v>387033</v>
      </c>
      <c r="AS60" s="17">
        <v>233701</v>
      </c>
      <c r="AT60" s="17">
        <v>88694</v>
      </c>
      <c r="AU60" s="17">
        <v>0</v>
      </c>
      <c r="AV60" s="17">
        <v>1608</v>
      </c>
      <c r="AW60" s="12">
        <v>711036</v>
      </c>
      <c r="AX60" s="16">
        <v>0</v>
      </c>
      <c r="AY60" s="17">
        <v>239838</v>
      </c>
      <c r="AZ60" s="17">
        <v>0</v>
      </c>
      <c r="BA60" s="17">
        <v>0</v>
      </c>
      <c r="BB60" s="17">
        <v>0</v>
      </c>
      <c r="BC60" s="12">
        <v>239838</v>
      </c>
      <c r="BD60" s="16">
        <v>6109</v>
      </c>
      <c r="BE60" s="17">
        <v>1975</v>
      </c>
      <c r="BF60" s="17">
        <v>0</v>
      </c>
      <c r="BG60" s="17">
        <v>0</v>
      </c>
      <c r="BH60" s="17">
        <v>0</v>
      </c>
      <c r="BI60" s="12">
        <v>8084</v>
      </c>
      <c r="BJ60" s="16">
        <v>702687</v>
      </c>
      <c r="BK60" s="17">
        <v>353784</v>
      </c>
      <c r="BL60" s="17">
        <v>0</v>
      </c>
      <c r="BM60" s="17">
        <v>0</v>
      </c>
      <c r="BN60" s="17">
        <v>150</v>
      </c>
      <c r="BO60" s="12">
        <v>1056621</v>
      </c>
    </row>
    <row r="61" spans="1:67" x14ac:dyDescent="0.25">
      <c r="A61" s="4" t="s">
        <v>51</v>
      </c>
      <c r="B61" s="92">
        <v>16128513.410000004</v>
      </c>
      <c r="C61" s="87">
        <v>12623204.000000002</v>
      </c>
      <c r="D61" s="87">
        <v>6535527.9000000004</v>
      </c>
      <c r="E61" s="87">
        <v>333852</v>
      </c>
      <c r="F61" s="87">
        <v>703259.62999999989</v>
      </c>
      <c r="G61" s="93">
        <v>36324356.939999998</v>
      </c>
      <c r="H61" s="16">
        <v>1225612.48</v>
      </c>
      <c r="I61" s="17">
        <v>3369606.27</v>
      </c>
      <c r="J61" s="17">
        <v>1897455.91</v>
      </c>
      <c r="K61" s="17">
        <v>333852</v>
      </c>
      <c r="L61" s="17">
        <v>2663.96</v>
      </c>
      <c r="M61" s="12">
        <v>6829190.6200000001</v>
      </c>
      <c r="N61" s="16">
        <v>4692487.7700000005</v>
      </c>
      <c r="O61" s="17">
        <v>3730147.81</v>
      </c>
      <c r="P61" s="17">
        <v>497672.75</v>
      </c>
      <c r="Q61" s="17">
        <v>0</v>
      </c>
      <c r="R61" s="17">
        <v>245.7</v>
      </c>
      <c r="S61" s="12">
        <v>8920554.0299999993</v>
      </c>
      <c r="T61" s="16">
        <v>0</v>
      </c>
      <c r="U61" s="17">
        <v>0</v>
      </c>
      <c r="V61" s="17">
        <v>0</v>
      </c>
      <c r="W61" s="17">
        <v>0</v>
      </c>
      <c r="X61" s="17">
        <v>0</v>
      </c>
      <c r="Y61" s="12">
        <v>0</v>
      </c>
      <c r="Z61" s="16">
        <v>728067.84</v>
      </c>
      <c r="AA61" s="17">
        <v>67973.59</v>
      </c>
      <c r="AB61" s="17">
        <v>0</v>
      </c>
      <c r="AC61" s="17">
        <v>0</v>
      </c>
      <c r="AD61" s="17">
        <v>47546.93</v>
      </c>
      <c r="AE61" s="12">
        <v>843588.36</v>
      </c>
      <c r="AF61" s="25">
        <v>0</v>
      </c>
      <c r="AG61" s="17">
        <v>0</v>
      </c>
      <c r="AH61" s="17">
        <v>0</v>
      </c>
      <c r="AI61" s="17">
        <v>0</v>
      </c>
      <c r="AJ61" s="17">
        <v>0</v>
      </c>
      <c r="AK61" s="12">
        <v>0</v>
      </c>
      <c r="AL61" s="16">
        <v>0</v>
      </c>
      <c r="AM61" s="17">
        <v>16000</v>
      </c>
      <c r="AN61" s="17">
        <v>0</v>
      </c>
      <c r="AO61" s="17">
        <v>0</v>
      </c>
      <c r="AP61" s="17">
        <v>0</v>
      </c>
      <c r="AQ61" s="12">
        <v>16000</v>
      </c>
      <c r="AR61" s="16">
        <v>4689065.03</v>
      </c>
      <c r="AS61" s="17">
        <v>579413.36</v>
      </c>
      <c r="AT61" s="17">
        <v>849769.01</v>
      </c>
      <c r="AU61" s="17">
        <v>0</v>
      </c>
      <c r="AV61" s="17">
        <v>52285.26</v>
      </c>
      <c r="AW61" s="12">
        <v>6170532.6600000001</v>
      </c>
      <c r="AX61" s="16">
        <v>88726.63</v>
      </c>
      <c r="AY61" s="17">
        <v>6809.62</v>
      </c>
      <c r="AZ61" s="17">
        <v>0</v>
      </c>
      <c r="BA61" s="17">
        <v>0</v>
      </c>
      <c r="BB61" s="17">
        <v>0</v>
      </c>
      <c r="BC61" s="12">
        <v>95536.25</v>
      </c>
      <c r="BD61" s="16">
        <v>336137.55000000005</v>
      </c>
      <c r="BE61" s="17">
        <v>1424671.13</v>
      </c>
      <c r="BF61" s="17">
        <v>0</v>
      </c>
      <c r="BG61" s="17">
        <v>0</v>
      </c>
      <c r="BH61" s="17">
        <v>335285.49</v>
      </c>
      <c r="BI61" s="12">
        <v>2096094.17</v>
      </c>
      <c r="BJ61" s="16">
        <v>4368416.1100000003</v>
      </c>
      <c r="BK61" s="17">
        <v>3428582.22</v>
      </c>
      <c r="BL61" s="17">
        <v>3290630.23</v>
      </c>
      <c r="BM61" s="17">
        <v>0</v>
      </c>
      <c r="BN61" s="17">
        <v>265232.28999999998</v>
      </c>
      <c r="BO61" s="12">
        <v>11352860.85</v>
      </c>
    </row>
    <row r="62" spans="1:67" x14ac:dyDescent="0.25">
      <c r="A62" s="4" t="s">
        <v>52</v>
      </c>
      <c r="B62" s="92">
        <v>10660206.020000001</v>
      </c>
      <c r="C62" s="87">
        <v>16136087.99</v>
      </c>
      <c r="D62" s="87">
        <v>3724159.2700000005</v>
      </c>
      <c r="E62" s="87">
        <v>0</v>
      </c>
      <c r="F62" s="87">
        <v>495238.70999999996</v>
      </c>
      <c r="G62" s="93">
        <v>31015691.989999998</v>
      </c>
      <c r="H62" s="16">
        <v>3955615.0500000003</v>
      </c>
      <c r="I62" s="17">
        <v>4190332.1400000006</v>
      </c>
      <c r="J62" s="17">
        <v>603269.59</v>
      </c>
      <c r="K62" s="17">
        <v>0</v>
      </c>
      <c r="L62" s="17">
        <v>137071.44</v>
      </c>
      <c r="M62" s="12">
        <v>8886288.2200000007</v>
      </c>
      <c r="N62" s="16">
        <v>861518.75</v>
      </c>
      <c r="O62" s="17">
        <v>7048662.4000000004</v>
      </c>
      <c r="P62" s="17">
        <v>926713.61</v>
      </c>
      <c r="Q62" s="17">
        <v>0</v>
      </c>
      <c r="R62" s="17">
        <v>33160.36</v>
      </c>
      <c r="S62" s="12">
        <v>8870055.1199999992</v>
      </c>
      <c r="T62" s="16">
        <v>0</v>
      </c>
      <c r="U62" s="17">
        <v>633373.18999999994</v>
      </c>
      <c r="V62" s="17">
        <v>0</v>
      </c>
      <c r="W62" s="17">
        <v>0</v>
      </c>
      <c r="X62" s="17">
        <v>29256.36</v>
      </c>
      <c r="Y62" s="12">
        <v>662629.54999999993</v>
      </c>
      <c r="Z62" s="16">
        <v>901212.82</v>
      </c>
      <c r="AA62" s="17">
        <v>604595.34</v>
      </c>
      <c r="AB62" s="17">
        <v>0</v>
      </c>
      <c r="AC62" s="17">
        <v>0</v>
      </c>
      <c r="AD62" s="17">
        <v>44643.86</v>
      </c>
      <c r="AE62" s="12">
        <v>1550452.02</v>
      </c>
      <c r="AF62" s="25">
        <v>102055.66</v>
      </c>
      <c r="AG62" s="17">
        <v>494985.47</v>
      </c>
      <c r="AH62" s="17">
        <v>190346.38</v>
      </c>
      <c r="AI62" s="17">
        <v>0</v>
      </c>
      <c r="AJ62" s="17">
        <v>3181.82</v>
      </c>
      <c r="AK62" s="12">
        <v>790569.33</v>
      </c>
      <c r="AL62" s="16">
        <v>998</v>
      </c>
      <c r="AM62" s="17">
        <v>72481.539999999994</v>
      </c>
      <c r="AN62" s="17">
        <v>0</v>
      </c>
      <c r="AO62" s="17">
        <v>0</v>
      </c>
      <c r="AP62" s="17">
        <v>5671.57</v>
      </c>
      <c r="AQ62" s="12">
        <v>79151.109999999986</v>
      </c>
      <c r="AR62" s="16">
        <v>3391224.69</v>
      </c>
      <c r="AS62" s="17">
        <v>1014761.1000000001</v>
      </c>
      <c r="AT62" s="17">
        <v>1428777.9900000002</v>
      </c>
      <c r="AU62" s="17">
        <v>0</v>
      </c>
      <c r="AV62" s="17">
        <v>74637.17</v>
      </c>
      <c r="AW62" s="12">
        <v>5909400.9500000002</v>
      </c>
      <c r="AX62" s="16">
        <v>0</v>
      </c>
      <c r="AY62" s="17">
        <v>1478403.2200000002</v>
      </c>
      <c r="AZ62" s="17">
        <v>564940.79</v>
      </c>
      <c r="BA62" s="17">
        <v>0</v>
      </c>
      <c r="BB62" s="17">
        <v>2093.81</v>
      </c>
      <c r="BC62" s="12">
        <v>2045437.8200000003</v>
      </c>
      <c r="BD62" s="16">
        <v>340397.88</v>
      </c>
      <c r="BE62" s="17">
        <v>485781.02</v>
      </c>
      <c r="BF62" s="17">
        <v>10110.91</v>
      </c>
      <c r="BG62" s="17">
        <v>0</v>
      </c>
      <c r="BH62" s="17">
        <v>159571.69</v>
      </c>
      <c r="BI62" s="12">
        <v>995861.5</v>
      </c>
      <c r="BJ62" s="16">
        <v>1107183.17</v>
      </c>
      <c r="BK62" s="17">
        <v>112712.56999999999</v>
      </c>
      <c r="BL62" s="17">
        <v>0</v>
      </c>
      <c r="BM62" s="17">
        <v>0</v>
      </c>
      <c r="BN62" s="17">
        <v>5950.6299999999992</v>
      </c>
      <c r="BO62" s="12">
        <v>1225846.3699999999</v>
      </c>
    </row>
    <row r="63" spans="1:67" x14ac:dyDescent="0.25">
      <c r="A63" s="4" t="s">
        <v>53</v>
      </c>
      <c r="B63" s="92">
        <v>1550685</v>
      </c>
      <c r="C63" s="87">
        <v>1719190</v>
      </c>
      <c r="D63" s="87">
        <v>986935</v>
      </c>
      <c r="E63" s="87">
        <v>0</v>
      </c>
      <c r="F63" s="87">
        <v>759513</v>
      </c>
      <c r="G63" s="93">
        <v>5016323</v>
      </c>
      <c r="H63" s="16">
        <v>1450</v>
      </c>
      <c r="I63" s="17">
        <v>425229</v>
      </c>
      <c r="J63" s="17">
        <v>728650</v>
      </c>
      <c r="K63" s="17">
        <v>0</v>
      </c>
      <c r="L63" s="17">
        <v>88680</v>
      </c>
      <c r="M63" s="12">
        <v>1244009</v>
      </c>
      <c r="N63" s="16">
        <v>808832</v>
      </c>
      <c r="O63" s="17">
        <v>876910</v>
      </c>
      <c r="P63" s="17">
        <v>10667</v>
      </c>
      <c r="Q63" s="17">
        <v>0</v>
      </c>
      <c r="R63" s="17">
        <v>3515</v>
      </c>
      <c r="S63" s="12">
        <v>1699924</v>
      </c>
      <c r="T63" s="16">
        <v>0</v>
      </c>
      <c r="U63" s="17">
        <v>0</v>
      </c>
      <c r="V63" s="17">
        <v>0</v>
      </c>
      <c r="W63" s="17">
        <v>0</v>
      </c>
      <c r="X63" s="17">
        <v>0</v>
      </c>
      <c r="Y63" s="12">
        <v>0</v>
      </c>
      <c r="Z63" s="16">
        <v>82050</v>
      </c>
      <c r="AA63" s="17">
        <v>3608</v>
      </c>
      <c r="AB63" s="17">
        <v>0</v>
      </c>
      <c r="AC63" s="17">
        <v>0</v>
      </c>
      <c r="AD63" s="17">
        <v>23580</v>
      </c>
      <c r="AE63" s="12">
        <v>109238</v>
      </c>
      <c r="AF63" s="25">
        <v>0</v>
      </c>
      <c r="AG63" s="17">
        <v>7312</v>
      </c>
      <c r="AH63" s="17">
        <v>15547</v>
      </c>
      <c r="AI63" s="17">
        <v>0</v>
      </c>
      <c r="AJ63" s="17">
        <v>7700</v>
      </c>
      <c r="AK63" s="12">
        <v>30559</v>
      </c>
      <c r="AL63" s="16">
        <v>17988</v>
      </c>
      <c r="AM63" s="17">
        <v>33532</v>
      </c>
      <c r="AN63" s="17">
        <v>0</v>
      </c>
      <c r="AO63" s="17">
        <v>0</v>
      </c>
      <c r="AP63" s="17">
        <v>0</v>
      </c>
      <c r="AQ63" s="12">
        <v>51520</v>
      </c>
      <c r="AR63" s="16">
        <v>17407</v>
      </c>
      <c r="AS63" s="17">
        <v>8097</v>
      </c>
      <c r="AT63" s="17">
        <v>44686</v>
      </c>
      <c r="AU63" s="17">
        <v>0</v>
      </c>
      <c r="AV63" s="17">
        <v>476332</v>
      </c>
      <c r="AW63" s="12">
        <v>546522</v>
      </c>
      <c r="AX63" s="16">
        <v>24231</v>
      </c>
      <c r="AY63" s="17">
        <v>282493</v>
      </c>
      <c r="AZ63" s="17">
        <v>187385</v>
      </c>
      <c r="BA63" s="17">
        <v>0</v>
      </c>
      <c r="BB63" s="17">
        <v>12195</v>
      </c>
      <c r="BC63" s="12">
        <v>506304</v>
      </c>
      <c r="BD63" s="16">
        <v>130</v>
      </c>
      <c r="BE63" s="17">
        <v>6315</v>
      </c>
      <c r="BF63" s="17">
        <v>0</v>
      </c>
      <c r="BG63" s="17">
        <v>0</v>
      </c>
      <c r="BH63" s="17">
        <v>44502</v>
      </c>
      <c r="BI63" s="12">
        <v>50947</v>
      </c>
      <c r="BJ63" s="16">
        <v>598597</v>
      </c>
      <c r="BK63" s="17">
        <v>75694</v>
      </c>
      <c r="BL63" s="17">
        <v>0</v>
      </c>
      <c r="BM63" s="17">
        <v>0</v>
      </c>
      <c r="BN63" s="17">
        <v>103009</v>
      </c>
      <c r="BO63" s="12">
        <v>777300</v>
      </c>
    </row>
    <row r="64" spans="1:67" x14ac:dyDescent="0.25">
      <c r="A64" s="4" t="s">
        <v>54</v>
      </c>
      <c r="B64" s="92">
        <v>715382</v>
      </c>
      <c r="C64" s="87">
        <v>1351812</v>
      </c>
      <c r="D64" s="87">
        <v>867743</v>
      </c>
      <c r="E64" s="87">
        <v>0</v>
      </c>
      <c r="F64" s="87">
        <v>0</v>
      </c>
      <c r="G64" s="93">
        <v>2934937</v>
      </c>
      <c r="H64" s="16">
        <v>12271</v>
      </c>
      <c r="I64" s="17">
        <v>370807</v>
      </c>
      <c r="J64" s="17">
        <v>48982</v>
      </c>
      <c r="K64" s="17">
        <v>0</v>
      </c>
      <c r="L64" s="17">
        <v>0</v>
      </c>
      <c r="M64" s="12">
        <v>432060</v>
      </c>
      <c r="N64" s="16">
        <v>467254</v>
      </c>
      <c r="O64" s="17">
        <v>204494</v>
      </c>
      <c r="P64" s="17">
        <v>18311</v>
      </c>
      <c r="Q64" s="17">
        <v>0</v>
      </c>
      <c r="R64" s="17">
        <v>0</v>
      </c>
      <c r="S64" s="12">
        <v>690059</v>
      </c>
      <c r="T64" s="16">
        <v>0</v>
      </c>
      <c r="U64" s="17">
        <v>0</v>
      </c>
      <c r="V64" s="17">
        <v>0</v>
      </c>
      <c r="W64" s="17">
        <v>0</v>
      </c>
      <c r="X64" s="17">
        <v>0</v>
      </c>
      <c r="Y64" s="12">
        <v>0</v>
      </c>
      <c r="Z64" s="16">
        <v>3743</v>
      </c>
      <c r="AA64" s="17">
        <v>34442</v>
      </c>
      <c r="AB64" s="17">
        <v>79428</v>
      </c>
      <c r="AC64" s="17">
        <v>0</v>
      </c>
      <c r="AD64" s="17">
        <v>0</v>
      </c>
      <c r="AE64" s="12">
        <v>117613</v>
      </c>
      <c r="AF64" s="25">
        <v>0</v>
      </c>
      <c r="AG64" s="17">
        <v>0</v>
      </c>
      <c r="AH64" s="17">
        <v>0</v>
      </c>
      <c r="AI64" s="17">
        <v>0</v>
      </c>
      <c r="AJ64" s="17">
        <v>0</v>
      </c>
      <c r="AK64" s="12">
        <v>0</v>
      </c>
      <c r="AL64" s="16">
        <v>0</v>
      </c>
      <c r="AM64" s="17">
        <v>0</v>
      </c>
      <c r="AN64" s="17">
        <v>0</v>
      </c>
      <c r="AO64" s="17">
        <v>0</v>
      </c>
      <c r="AP64" s="17">
        <v>0</v>
      </c>
      <c r="AQ64" s="12">
        <v>0</v>
      </c>
      <c r="AR64" s="16">
        <v>0</v>
      </c>
      <c r="AS64" s="17">
        <v>358196</v>
      </c>
      <c r="AT64" s="17">
        <v>26233</v>
      </c>
      <c r="AU64" s="17">
        <v>0</v>
      </c>
      <c r="AV64" s="17">
        <v>0</v>
      </c>
      <c r="AW64" s="12">
        <v>384429</v>
      </c>
      <c r="AX64" s="16">
        <v>0</v>
      </c>
      <c r="AY64" s="17">
        <v>0</v>
      </c>
      <c r="AZ64" s="17">
        <v>0</v>
      </c>
      <c r="BA64" s="17">
        <v>0</v>
      </c>
      <c r="BB64" s="17">
        <v>0</v>
      </c>
      <c r="BC64" s="12">
        <v>0</v>
      </c>
      <c r="BD64" s="16">
        <v>0</v>
      </c>
      <c r="BE64" s="17">
        <v>0</v>
      </c>
      <c r="BF64" s="17">
        <v>0</v>
      </c>
      <c r="BG64" s="17">
        <v>0</v>
      </c>
      <c r="BH64" s="17">
        <v>0</v>
      </c>
      <c r="BI64" s="12">
        <v>0</v>
      </c>
      <c r="BJ64" s="16">
        <v>232114</v>
      </c>
      <c r="BK64" s="17">
        <v>383873</v>
      </c>
      <c r="BL64" s="17">
        <v>694789</v>
      </c>
      <c r="BM64" s="17">
        <v>0</v>
      </c>
      <c r="BN64" s="17">
        <v>0</v>
      </c>
      <c r="BO64" s="12">
        <v>1310776</v>
      </c>
    </row>
    <row r="65" spans="1:67" x14ac:dyDescent="0.25">
      <c r="A65" s="4" t="s">
        <v>55</v>
      </c>
      <c r="B65" s="92">
        <v>1796636</v>
      </c>
      <c r="C65" s="87">
        <v>1716035</v>
      </c>
      <c r="D65" s="87">
        <v>1948134</v>
      </c>
      <c r="E65" s="87">
        <v>0</v>
      </c>
      <c r="F65" s="87">
        <v>0</v>
      </c>
      <c r="G65" s="93">
        <v>5460805</v>
      </c>
      <c r="H65" s="16">
        <v>348942</v>
      </c>
      <c r="I65" s="17">
        <v>387694</v>
      </c>
      <c r="J65" s="17">
        <v>866084</v>
      </c>
      <c r="K65" s="17">
        <v>0</v>
      </c>
      <c r="L65" s="17">
        <v>0</v>
      </c>
      <c r="M65" s="12">
        <v>1602720</v>
      </c>
      <c r="N65" s="16">
        <v>697862</v>
      </c>
      <c r="O65" s="17">
        <v>681408</v>
      </c>
      <c r="P65" s="17">
        <v>302829</v>
      </c>
      <c r="Q65" s="17">
        <v>0</v>
      </c>
      <c r="R65" s="17">
        <v>0</v>
      </c>
      <c r="S65" s="12">
        <v>1682099</v>
      </c>
      <c r="T65" s="16">
        <v>0</v>
      </c>
      <c r="U65" s="17">
        <v>0</v>
      </c>
      <c r="V65" s="17">
        <v>0</v>
      </c>
      <c r="W65" s="17">
        <v>0</v>
      </c>
      <c r="X65" s="17">
        <v>0</v>
      </c>
      <c r="Y65" s="12">
        <v>0</v>
      </c>
      <c r="Z65" s="16">
        <v>0</v>
      </c>
      <c r="AA65" s="17">
        <v>0</v>
      </c>
      <c r="AB65" s="17">
        <v>7433</v>
      </c>
      <c r="AC65" s="17">
        <v>0</v>
      </c>
      <c r="AD65" s="17">
        <v>0</v>
      </c>
      <c r="AE65" s="12">
        <v>7433</v>
      </c>
      <c r="AF65" s="25">
        <v>0</v>
      </c>
      <c r="AG65" s="17">
        <v>25220</v>
      </c>
      <c r="AH65" s="17">
        <v>17718</v>
      </c>
      <c r="AI65" s="17">
        <v>0</v>
      </c>
      <c r="AJ65" s="17">
        <v>0</v>
      </c>
      <c r="AK65" s="12">
        <v>42938</v>
      </c>
      <c r="AL65" s="16">
        <v>0</v>
      </c>
      <c r="AM65" s="17">
        <v>0</v>
      </c>
      <c r="AN65" s="17">
        <v>0</v>
      </c>
      <c r="AO65" s="17">
        <v>0</v>
      </c>
      <c r="AP65" s="17">
        <v>0</v>
      </c>
      <c r="AQ65" s="12">
        <v>0</v>
      </c>
      <c r="AR65" s="16">
        <v>687667</v>
      </c>
      <c r="AS65" s="17">
        <v>249458</v>
      </c>
      <c r="AT65" s="17">
        <v>202535</v>
      </c>
      <c r="AU65" s="17">
        <v>0</v>
      </c>
      <c r="AV65" s="17">
        <v>0</v>
      </c>
      <c r="AW65" s="12">
        <v>1139660</v>
      </c>
      <c r="AX65" s="16">
        <v>0</v>
      </c>
      <c r="AY65" s="17">
        <v>254446</v>
      </c>
      <c r="AZ65" s="17">
        <v>539607</v>
      </c>
      <c r="BA65" s="17">
        <v>0</v>
      </c>
      <c r="BB65" s="17">
        <v>0</v>
      </c>
      <c r="BC65" s="12">
        <v>794053</v>
      </c>
      <c r="BD65" s="16">
        <v>4955</v>
      </c>
      <c r="BE65" s="17">
        <v>107728</v>
      </c>
      <c r="BF65" s="17">
        <v>10657</v>
      </c>
      <c r="BG65" s="17">
        <v>0</v>
      </c>
      <c r="BH65" s="17">
        <v>0</v>
      </c>
      <c r="BI65" s="12">
        <v>123340</v>
      </c>
      <c r="BJ65" s="16">
        <v>57210</v>
      </c>
      <c r="BK65" s="17">
        <v>10081</v>
      </c>
      <c r="BL65" s="17">
        <v>1271</v>
      </c>
      <c r="BM65" s="17">
        <v>0</v>
      </c>
      <c r="BN65" s="17">
        <v>0</v>
      </c>
      <c r="BO65" s="12">
        <v>68562</v>
      </c>
    </row>
    <row r="66" spans="1:67" x14ac:dyDescent="0.25">
      <c r="A66" s="4" t="s">
        <v>56</v>
      </c>
      <c r="B66" s="92">
        <v>4051000</v>
      </c>
      <c r="C66" s="87">
        <v>10547000</v>
      </c>
      <c r="D66" s="87">
        <v>2536000</v>
      </c>
      <c r="E66" s="87">
        <v>0</v>
      </c>
      <c r="F66" s="87">
        <v>2841000</v>
      </c>
      <c r="G66" s="93">
        <v>19975000</v>
      </c>
      <c r="H66" s="16">
        <v>878000</v>
      </c>
      <c r="I66" s="17">
        <v>6648000</v>
      </c>
      <c r="J66" s="17">
        <v>1221000</v>
      </c>
      <c r="K66" s="17">
        <v>0</v>
      </c>
      <c r="L66" s="17">
        <v>39000</v>
      </c>
      <c r="M66" s="12">
        <v>8786000</v>
      </c>
      <c r="N66" s="16">
        <v>1125000</v>
      </c>
      <c r="O66" s="17">
        <v>1227000</v>
      </c>
      <c r="P66" s="17">
        <v>548000</v>
      </c>
      <c r="Q66" s="17">
        <v>0</v>
      </c>
      <c r="R66" s="17">
        <v>10000</v>
      </c>
      <c r="S66" s="12">
        <v>2910000</v>
      </c>
      <c r="T66" s="16">
        <v>0</v>
      </c>
      <c r="U66" s="17">
        <v>0</v>
      </c>
      <c r="V66" s="17">
        <v>0</v>
      </c>
      <c r="W66" s="17">
        <v>0</v>
      </c>
      <c r="X66" s="17">
        <v>0</v>
      </c>
      <c r="Y66" s="12">
        <v>0</v>
      </c>
      <c r="Z66" s="16">
        <v>0</v>
      </c>
      <c r="AA66" s="17">
        <v>14000</v>
      </c>
      <c r="AB66" s="17">
        <v>7000</v>
      </c>
      <c r="AC66" s="17">
        <v>0</v>
      </c>
      <c r="AD66" s="17">
        <v>33000</v>
      </c>
      <c r="AE66" s="12">
        <v>54000</v>
      </c>
      <c r="AF66" s="25">
        <v>0</v>
      </c>
      <c r="AG66" s="17">
        <v>27000</v>
      </c>
      <c r="AH66" s="17">
        <v>12000</v>
      </c>
      <c r="AI66" s="17">
        <v>0</v>
      </c>
      <c r="AJ66" s="17">
        <v>5000</v>
      </c>
      <c r="AK66" s="12">
        <v>44000</v>
      </c>
      <c r="AL66" s="16">
        <v>0</v>
      </c>
      <c r="AM66" s="17">
        <v>15000</v>
      </c>
      <c r="AN66" s="17">
        <v>44000</v>
      </c>
      <c r="AO66" s="17">
        <v>0</v>
      </c>
      <c r="AP66" s="17">
        <v>0</v>
      </c>
      <c r="AQ66" s="12">
        <v>59000</v>
      </c>
      <c r="AR66" s="16">
        <v>0</v>
      </c>
      <c r="AS66" s="17">
        <v>15000</v>
      </c>
      <c r="AT66" s="17">
        <v>92000</v>
      </c>
      <c r="AU66" s="17">
        <v>0</v>
      </c>
      <c r="AV66" s="17">
        <v>2690000</v>
      </c>
      <c r="AW66" s="12">
        <v>2797000</v>
      </c>
      <c r="AX66" s="16">
        <v>329000</v>
      </c>
      <c r="AY66" s="17">
        <v>1093000</v>
      </c>
      <c r="AZ66" s="17">
        <v>242000</v>
      </c>
      <c r="BA66" s="17">
        <v>0</v>
      </c>
      <c r="BB66" s="17">
        <v>1000</v>
      </c>
      <c r="BC66" s="12">
        <v>1665000</v>
      </c>
      <c r="BD66" s="16">
        <v>320000</v>
      </c>
      <c r="BE66" s="17">
        <v>67000</v>
      </c>
      <c r="BF66" s="17">
        <v>0</v>
      </c>
      <c r="BG66" s="17">
        <v>0</v>
      </c>
      <c r="BH66" s="17">
        <v>63000</v>
      </c>
      <c r="BI66" s="12">
        <v>450000</v>
      </c>
      <c r="BJ66" s="16">
        <v>1399000</v>
      </c>
      <c r="BK66" s="17">
        <v>1441000</v>
      </c>
      <c r="BL66" s="17">
        <v>370000</v>
      </c>
      <c r="BM66" s="17">
        <v>0</v>
      </c>
      <c r="BN66" s="17">
        <v>0</v>
      </c>
      <c r="BO66" s="12">
        <v>3210000</v>
      </c>
    </row>
    <row r="67" spans="1:67" x14ac:dyDescent="0.25">
      <c r="A67" s="4" t="s">
        <v>57</v>
      </c>
      <c r="B67" s="92">
        <v>1735098</v>
      </c>
      <c r="C67" s="87">
        <v>1252094</v>
      </c>
      <c r="D67" s="87">
        <v>750736</v>
      </c>
      <c r="E67" s="87">
        <v>0</v>
      </c>
      <c r="F67" s="87">
        <v>469670</v>
      </c>
      <c r="G67" s="93">
        <v>4207598</v>
      </c>
      <c r="H67" s="16">
        <v>510142</v>
      </c>
      <c r="I67" s="17">
        <v>308914</v>
      </c>
      <c r="J67" s="17">
        <v>223699</v>
      </c>
      <c r="K67" s="17">
        <v>0</v>
      </c>
      <c r="L67" s="17">
        <v>4331</v>
      </c>
      <c r="M67" s="12">
        <v>1047086</v>
      </c>
      <c r="N67" s="16">
        <v>1013314</v>
      </c>
      <c r="O67" s="17">
        <v>564762</v>
      </c>
      <c r="P67" s="17">
        <v>240938</v>
      </c>
      <c r="Q67" s="17">
        <v>0</v>
      </c>
      <c r="R67" s="17">
        <v>1737</v>
      </c>
      <c r="S67" s="12">
        <v>1820751</v>
      </c>
      <c r="T67" s="16">
        <v>1191</v>
      </c>
      <c r="U67" s="17">
        <v>7668</v>
      </c>
      <c r="V67" s="17">
        <v>0</v>
      </c>
      <c r="W67" s="17">
        <v>0</v>
      </c>
      <c r="X67" s="17">
        <v>0</v>
      </c>
      <c r="Y67" s="12">
        <v>8859</v>
      </c>
      <c r="Z67" s="16">
        <v>0</v>
      </c>
      <c r="AA67" s="17">
        <v>0</v>
      </c>
      <c r="AB67" s="17">
        <v>0</v>
      </c>
      <c r="AC67" s="17">
        <v>0</v>
      </c>
      <c r="AD67" s="17">
        <v>5000</v>
      </c>
      <c r="AE67" s="12">
        <v>5000</v>
      </c>
      <c r="AF67" s="25">
        <v>689</v>
      </c>
      <c r="AG67" s="17">
        <v>2987</v>
      </c>
      <c r="AH67" s="17">
        <v>7450</v>
      </c>
      <c r="AI67" s="17">
        <v>0</v>
      </c>
      <c r="AJ67" s="17">
        <v>0</v>
      </c>
      <c r="AK67" s="12">
        <v>11126</v>
      </c>
      <c r="AL67" s="16">
        <v>13061</v>
      </c>
      <c r="AM67" s="17">
        <v>71076</v>
      </c>
      <c r="AN67" s="17">
        <v>101417</v>
      </c>
      <c r="AO67" s="17">
        <v>0</v>
      </c>
      <c r="AP67" s="17">
        <v>890</v>
      </c>
      <c r="AQ67" s="12">
        <v>186444</v>
      </c>
      <c r="AR67" s="16">
        <v>1945</v>
      </c>
      <c r="AS67" s="17">
        <v>16021</v>
      </c>
      <c r="AT67" s="17">
        <v>15105</v>
      </c>
      <c r="AU67" s="17">
        <v>0</v>
      </c>
      <c r="AV67" s="17">
        <v>388604</v>
      </c>
      <c r="AW67" s="12">
        <v>421675</v>
      </c>
      <c r="AX67" s="16">
        <v>20879</v>
      </c>
      <c r="AY67" s="17">
        <v>90479</v>
      </c>
      <c r="AZ67" s="17">
        <v>162127</v>
      </c>
      <c r="BA67" s="17">
        <v>0</v>
      </c>
      <c r="BB67" s="17">
        <v>0</v>
      </c>
      <c r="BC67" s="12">
        <v>273485</v>
      </c>
      <c r="BD67" s="16">
        <v>36287</v>
      </c>
      <c r="BE67" s="17">
        <v>95922</v>
      </c>
      <c r="BF67" s="17">
        <v>0</v>
      </c>
      <c r="BG67" s="17">
        <v>0</v>
      </c>
      <c r="BH67" s="17">
        <v>34863</v>
      </c>
      <c r="BI67" s="12">
        <v>167072</v>
      </c>
      <c r="BJ67" s="16">
        <v>137590</v>
      </c>
      <c r="BK67" s="17">
        <v>94265</v>
      </c>
      <c r="BL67" s="17">
        <v>0</v>
      </c>
      <c r="BM67" s="17">
        <v>0</v>
      </c>
      <c r="BN67" s="17">
        <v>34245</v>
      </c>
      <c r="BO67" s="12">
        <v>266100</v>
      </c>
    </row>
    <row r="68" spans="1:67" x14ac:dyDescent="0.25">
      <c r="A68" s="4" t="s">
        <v>58</v>
      </c>
      <c r="B68" s="92">
        <v>9197410.4100000001</v>
      </c>
      <c r="C68" s="87">
        <v>12160833.659999998</v>
      </c>
      <c r="D68" s="87">
        <v>0</v>
      </c>
      <c r="E68" s="87">
        <v>0</v>
      </c>
      <c r="F68" s="87">
        <v>768774.95</v>
      </c>
      <c r="G68" s="93">
        <v>22127019.019999996</v>
      </c>
      <c r="H68" s="16">
        <v>340577</v>
      </c>
      <c r="I68" s="17">
        <v>1229014</v>
      </c>
      <c r="J68" s="17">
        <v>0</v>
      </c>
      <c r="K68" s="17">
        <v>0</v>
      </c>
      <c r="L68" s="17">
        <v>49324.53</v>
      </c>
      <c r="M68" s="12">
        <v>1618915.53</v>
      </c>
      <c r="N68" s="16">
        <v>2134437.4700000002</v>
      </c>
      <c r="O68" s="17">
        <v>8622032</v>
      </c>
      <c r="P68" s="17">
        <v>0</v>
      </c>
      <c r="Q68" s="17">
        <v>0</v>
      </c>
      <c r="R68" s="17">
        <v>30951.68</v>
      </c>
      <c r="S68" s="12">
        <v>10787421.15</v>
      </c>
      <c r="T68" s="16">
        <v>1085039.1499999999</v>
      </c>
      <c r="U68" s="17">
        <v>667631.04</v>
      </c>
      <c r="V68" s="17">
        <v>0</v>
      </c>
      <c r="W68" s="17">
        <v>0</v>
      </c>
      <c r="X68" s="17">
        <v>72660.62</v>
      </c>
      <c r="Y68" s="12">
        <v>1825330.81</v>
      </c>
      <c r="Z68" s="16">
        <v>0</v>
      </c>
      <c r="AA68" s="17">
        <v>439719</v>
      </c>
      <c r="AB68" s="17">
        <v>0</v>
      </c>
      <c r="AC68" s="17">
        <v>0</v>
      </c>
      <c r="AD68" s="17">
        <v>55577.87</v>
      </c>
      <c r="AE68" s="12">
        <v>495296.87</v>
      </c>
      <c r="AF68" s="25">
        <v>713123.76</v>
      </c>
      <c r="AG68" s="17">
        <v>222063.47</v>
      </c>
      <c r="AH68" s="17">
        <v>0</v>
      </c>
      <c r="AI68" s="17">
        <v>0</v>
      </c>
      <c r="AJ68" s="17">
        <v>146428.93</v>
      </c>
      <c r="AK68" s="12">
        <v>1081616.1599999999</v>
      </c>
      <c r="AL68" s="16">
        <v>0</v>
      </c>
      <c r="AM68" s="17">
        <v>23951.29</v>
      </c>
      <c r="AN68" s="17">
        <v>0</v>
      </c>
      <c r="AO68" s="17">
        <v>0</v>
      </c>
      <c r="AP68" s="17">
        <v>17602.13</v>
      </c>
      <c r="AQ68" s="12">
        <v>41553.42</v>
      </c>
      <c r="AR68" s="16">
        <v>3950481.68</v>
      </c>
      <c r="AS68" s="17">
        <v>169357</v>
      </c>
      <c r="AT68" s="17">
        <v>0</v>
      </c>
      <c r="AU68" s="17">
        <v>0</v>
      </c>
      <c r="AV68" s="17">
        <v>154915</v>
      </c>
      <c r="AW68" s="12">
        <v>4274753.68</v>
      </c>
      <c r="AX68" s="16">
        <v>0</v>
      </c>
      <c r="AY68" s="17">
        <v>567645.16</v>
      </c>
      <c r="AZ68" s="17">
        <v>0</v>
      </c>
      <c r="BA68" s="17">
        <v>0</v>
      </c>
      <c r="BB68" s="17">
        <v>0</v>
      </c>
      <c r="BC68" s="12">
        <v>567645.16</v>
      </c>
      <c r="BD68" s="16">
        <v>268018.11</v>
      </c>
      <c r="BE68" s="17">
        <v>35517.449999999997</v>
      </c>
      <c r="BF68" s="17">
        <v>0</v>
      </c>
      <c r="BG68" s="17">
        <v>0</v>
      </c>
      <c r="BH68" s="17">
        <v>163396.40999999997</v>
      </c>
      <c r="BI68" s="12">
        <v>466931.97</v>
      </c>
      <c r="BJ68" s="16">
        <v>705733.24</v>
      </c>
      <c r="BK68" s="17">
        <v>183903.25</v>
      </c>
      <c r="BL68" s="17">
        <v>0</v>
      </c>
      <c r="BM68" s="17">
        <v>0</v>
      </c>
      <c r="BN68" s="17">
        <v>77917.78</v>
      </c>
      <c r="BO68" s="12">
        <v>967554.27</v>
      </c>
    </row>
    <row r="69" spans="1:67" x14ac:dyDescent="0.25">
      <c r="A69" s="4" t="s">
        <v>59</v>
      </c>
      <c r="B69" s="92">
        <v>353546</v>
      </c>
      <c r="C69" s="87">
        <v>1081793</v>
      </c>
      <c r="D69" s="87">
        <v>840329</v>
      </c>
      <c r="E69" s="87">
        <v>0</v>
      </c>
      <c r="F69" s="87">
        <v>2028</v>
      </c>
      <c r="G69" s="93">
        <v>2277696</v>
      </c>
      <c r="H69" s="16">
        <v>32289</v>
      </c>
      <c r="I69" s="17">
        <v>433399</v>
      </c>
      <c r="J69" s="17">
        <v>517951</v>
      </c>
      <c r="K69" s="17">
        <v>0</v>
      </c>
      <c r="L69" s="17">
        <v>0</v>
      </c>
      <c r="M69" s="12">
        <v>983639</v>
      </c>
      <c r="N69" s="16">
        <v>118388</v>
      </c>
      <c r="O69" s="17">
        <v>173332</v>
      </c>
      <c r="P69" s="17">
        <v>25726</v>
      </c>
      <c r="Q69" s="17">
        <v>0</v>
      </c>
      <c r="R69" s="17">
        <v>0</v>
      </c>
      <c r="S69" s="12">
        <v>317446</v>
      </c>
      <c r="T69" s="16">
        <v>0</v>
      </c>
      <c r="U69" s="17">
        <v>0</v>
      </c>
      <c r="V69" s="17">
        <v>20237</v>
      </c>
      <c r="W69" s="17">
        <v>0</v>
      </c>
      <c r="X69" s="17">
        <v>0</v>
      </c>
      <c r="Y69" s="12">
        <v>20237</v>
      </c>
      <c r="Z69" s="16">
        <v>0</v>
      </c>
      <c r="AA69" s="17">
        <v>3135</v>
      </c>
      <c r="AB69" s="17">
        <v>6272</v>
      </c>
      <c r="AC69" s="17">
        <v>0</v>
      </c>
      <c r="AD69" s="17">
        <v>1720</v>
      </c>
      <c r="AE69" s="12">
        <v>11127</v>
      </c>
      <c r="AF69" s="25">
        <v>0</v>
      </c>
      <c r="AG69" s="17">
        <v>2534</v>
      </c>
      <c r="AH69" s="17">
        <v>47392</v>
      </c>
      <c r="AI69" s="17">
        <v>0</v>
      </c>
      <c r="AJ69" s="17">
        <v>0</v>
      </c>
      <c r="AK69" s="12">
        <v>49926</v>
      </c>
      <c r="AL69" s="16">
        <v>0</v>
      </c>
      <c r="AM69" s="17">
        <v>0</v>
      </c>
      <c r="AN69" s="17">
        <v>0</v>
      </c>
      <c r="AO69" s="17">
        <v>0</v>
      </c>
      <c r="AP69" s="17">
        <v>0</v>
      </c>
      <c r="AQ69" s="12">
        <v>0</v>
      </c>
      <c r="AR69" s="16">
        <v>95750</v>
      </c>
      <c r="AS69" s="17">
        <v>67676</v>
      </c>
      <c r="AT69" s="17">
        <v>42926</v>
      </c>
      <c r="AU69" s="17">
        <v>0</v>
      </c>
      <c r="AV69" s="17">
        <v>0</v>
      </c>
      <c r="AW69" s="12">
        <v>206352</v>
      </c>
      <c r="AX69" s="16">
        <v>1313</v>
      </c>
      <c r="AY69" s="17">
        <v>229175</v>
      </c>
      <c r="AZ69" s="17">
        <v>179825</v>
      </c>
      <c r="BA69" s="17">
        <v>0</v>
      </c>
      <c r="BB69" s="17">
        <v>0</v>
      </c>
      <c r="BC69" s="12">
        <v>410313</v>
      </c>
      <c r="BD69" s="16">
        <v>36549</v>
      </c>
      <c r="BE69" s="17">
        <v>82316</v>
      </c>
      <c r="BF69" s="17">
        <v>0</v>
      </c>
      <c r="BG69" s="17">
        <v>0</v>
      </c>
      <c r="BH69" s="17">
        <v>0</v>
      </c>
      <c r="BI69" s="12">
        <v>118865</v>
      </c>
      <c r="BJ69" s="16">
        <v>69257</v>
      </c>
      <c r="BK69" s="17">
        <v>90226</v>
      </c>
      <c r="BL69" s="17">
        <v>0</v>
      </c>
      <c r="BM69" s="17">
        <v>0</v>
      </c>
      <c r="BN69" s="17">
        <v>308</v>
      </c>
      <c r="BO69" s="12">
        <v>159791</v>
      </c>
    </row>
    <row r="70" spans="1:67" x14ac:dyDescent="0.25">
      <c r="A70" s="4" t="s">
        <v>60</v>
      </c>
      <c r="B70" s="92">
        <v>143394.64873885392</v>
      </c>
      <c r="C70" s="87">
        <v>878811.38140000007</v>
      </c>
      <c r="D70" s="87">
        <v>399823.94210836716</v>
      </c>
      <c r="E70" s="87">
        <v>0</v>
      </c>
      <c r="F70" s="87">
        <v>7753.3366000000005</v>
      </c>
      <c r="G70" s="93">
        <v>1429783.3088472211</v>
      </c>
      <c r="H70" s="16">
        <v>3581.5922532800073</v>
      </c>
      <c r="I70" s="17">
        <v>23899.629200000003</v>
      </c>
      <c r="J70" s="17">
        <v>147274.60520185935</v>
      </c>
      <c r="K70" s="17">
        <v>0</v>
      </c>
      <c r="L70" s="17">
        <v>1489.2548000000002</v>
      </c>
      <c r="M70" s="12">
        <v>176245.08145513936</v>
      </c>
      <c r="N70" s="16">
        <v>3581.5922532800073</v>
      </c>
      <c r="O70" s="17">
        <v>418995.85519999999</v>
      </c>
      <c r="P70" s="17">
        <v>133155.35720185935</v>
      </c>
      <c r="Q70" s="17">
        <v>0</v>
      </c>
      <c r="R70" s="17">
        <v>2540.9448000000002</v>
      </c>
      <c r="S70" s="12">
        <v>558273.74945513939</v>
      </c>
      <c r="T70" s="16">
        <v>3581.5922532800073</v>
      </c>
      <c r="U70" s="17">
        <v>105126.87119999999</v>
      </c>
      <c r="V70" s="17">
        <v>40319.954201859357</v>
      </c>
      <c r="W70" s="17">
        <v>0</v>
      </c>
      <c r="X70" s="17">
        <v>1489.2548000000002</v>
      </c>
      <c r="Y70" s="12">
        <v>150517.67245513934</v>
      </c>
      <c r="Z70" s="16">
        <v>0</v>
      </c>
      <c r="AA70" s="17">
        <v>0</v>
      </c>
      <c r="AB70" s="17">
        <v>0</v>
      </c>
      <c r="AC70" s="17">
        <v>0</v>
      </c>
      <c r="AD70" s="17">
        <v>0</v>
      </c>
      <c r="AE70" s="12">
        <v>0</v>
      </c>
      <c r="AF70" s="25">
        <v>0</v>
      </c>
      <c r="AG70" s="17">
        <v>2112.77</v>
      </c>
      <c r="AH70" s="17">
        <v>59148.75</v>
      </c>
      <c r="AI70" s="17">
        <v>0</v>
      </c>
      <c r="AJ70" s="17">
        <v>0</v>
      </c>
      <c r="AK70" s="12">
        <v>61261.52</v>
      </c>
      <c r="AL70" s="16">
        <v>0</v>
      </c>
      <c r="AM70" s="17">
        <v>0</v>
      </c>
      <c r="AN70" s="17">
        <v>0</v>
      </c>
      <c r="AO70" s="17">
        <v>0</v>
      </c>
      <c r="AP70" s="17">
        <v>0</v>
      </c>
      <c r="AQ70" s="12">
        <v>0</v>
      </c>
      <c r="AR70" s="16">
        <v>2686.1941899600056</v>
      </c>
      <c r="AS70" s="17">
        <v>235630.92689999999</v>
      </c>
      <c r="AT70" s="17">
        <v>10309.270151394518</v>
      </c>
      <c r="AU70" s="17">
        <v>0</v>
      </c>
      <c r="AV70" s="17">
        <v>1116.9411</v>
      </c>
      <c r="AW70" s="12">
        <v>249743.33234135449</v>
      </c>
      <c r="AX70" s="16">
        <v>0</v>
      </c>
      <c r="AY70" s="17">
        <v>0</v>
      </c>
      <c r="AZ70" s="17">
        <v>0</v>
      </c>
      <c r="BA70" s="17">
        <v>0</v>
      </c>
      <c r="BB70" s="17">
        <v>0</v>
      </c>
      <c r="BC70" s="12">
        <v>0</v>
      </c>
      <c r="BD70" s="16">
        <v>129963.67778905389</v>
      </c>
      <c r="BE70" s="17">
        <v>93045.328900000022</v>
      </c>
      <c r="BF70" s="17">
        <v>9616.0053513945186</v>
      </c>
      <c r="BG70" s="17">
        <v>0</v>
      </c>
      <c r="BH70" s="17">
        <v>1116.9411</v>
      </c>
      <c r="BI70" s="12">
        <v>233741.95314044843</v>
      </c>
      <c r="BJ70" s="16">
        <v>0</v>
      </c>
      <c r="BK70" s="17">
        <v>0</v>
      </c>
      <c r="BL70" s="17">
        <v>0</v>
      </c>
      <c r="BM70" s="17">
        <v>0</v>
      </c>
      <c r="BN70" s="17">
        <v>0</v>
      </c>
      <c r="BO70" s="12">
        <v>0</v>
      </c>
    </row>
    <row r="71" spans="1:67" x14ac:dyDescent="0.25">
      <c r="A71" s="4" t="s">
        <v>61</v>
      </c>
      <c r="B71" s="92">
        <v>1662671</v>
      </c>
      <c r="C71" s="87">
        <v>3419332</v>
      </c>
      <c r="D71" s="87">
        <v>1707629</v>
      </c>
      <c r="E71" s="87">
        <v>0</v>
      </c>
      <c r="F71" s="87">
        <v>1859276</v>
      </c>
      <c r="G71" s="93">
        <v>8648908</v>
      </c>
      <c r="H71" s="16">
        <v>96308</v>
      </c>
      <c r="I71" s="17">
        <v>1306578</v>
      </c>
      <c r="J71" s="17">
        <v>213931</v>
      </c>
      <c r="K71" s="17">
        <v>0</v>
      </c>
      <c r="L71" s="17">
        <v>349218</v>
      </c>
      <c r="M71" s="12">
        <v>1966035</v>
      </c>
      <c r="N71" s="16">
        <v>920890</v>
      </c>
      <c r="O71" s="17">
        <v>1883855</v>
      </c>
      <c r="P71" s="17">
        <v>1092825</v>
      </c>
      <c r="Q71" s="17">
        <v>0</v>
      </c>
      <c r="R71" s="17">
        <v>256</v>
      </c>
      <c r="S71" s="12">
        <v>3897826</v>
      </c>
      <c r="T71" s="16">
        <v>0</v>
      </c>
      <c r="U71" s="17">
        <v>0</v>
      </c>
      <c r="V71" s="17">
        <v>0</v>
      </c>
      <c r="W71" s="17">
        <v>0</v>
      </c>
      <c r="X71" s="17">
        <v>0</v>
      </c>
      <c r="Y71" s="12">
        <v>0</v>
      </c>
      <c r="Z71" s="16">
        <v>4481</v>
      </c>
      <c r="AA71" s="17">
        <v>55320</v>
      </c>
      <c r="AB71" s="17">
        <v>8997</v>
      </c>
      <c r="AC71" s="17">
        <v>0</v>
      </c>
      <c r="AD71" s="17">
        <v>1043</v>
      </c>
      <c r="AE71" s="12">
        <v>69841</v>
      </c>
      <c r="AF71" s="25">
        <v>122844</v>
      </c>
      <c r="AG71" s="17">
        <v>30389</v>
      </c>
      <c r="AH71" s="17">
        <v>66843</v>
      </c>
      <c r="AI71" s="17">
        <v>0</v>
      </c>
      <c r="AJ71" s="17">
        <v>0</v>
      </c>
      <c r="AK71" s="12">
        <v>220076</v>
      </c>
      <c r="AL71" s="16">
        <v>0</v>
      </c>
      <c r="AM71" s="17">
        <v>0</v>
      </c>
      <c r="AN71" s="17">
        <v>0</v>
      </c>
      <c r="AO71" s="17">
        <v>0</v>
      </c>
      <c r="AP71" s="17">
        <v>0</v>
      </c>
      <c r="AQ71" s="12">
        <v>0</v>
      </c>
      <c r="AR71" s="16">
        <v>0</v>
      </c>
      <c r="AS71" s="17">
        <v>0</v>
      </c>
      <c r="AT71" s="17">
        <v>10641</v>
      </c>
      <c r="AU71" s="17">
        <v>0</v>
      </c>
      <c r="AV71" s="17">
        <v>1354829</v>
      </c>
      <c r="AW71" s="12">
        <v>1365470</v>
      </c>
      <c r="AX71" s="16">
        <v>242829</v>
      </c>
      <c r="AY71" s="17">
        <v>49422</v>
      </c>
      <c r="AZ71" s="17">
        <v>314021</v>
      </c>
      <c r="BA71" s="17">
        <v>0</v>
      </c>
      <c r="BB71" s="17">
        <v>152408</v>
      </c>
      <c r="BC71" s="12">
        <v>758680</v>
      </c>
      <c r="BD71" s="16">
        <v>0</v>
      </c>
      <c r="BE71" s="17">
        <v>18332</v>
      </c>
      <c r="BF71" s="17">
        <v>0</v>
      </c>
      <c r="BG71" s="17">
        <v>0</v>
      </c>
      <c r="BH71" s="17">
        <v>0</v>
      </c>
      <c r="BI71" s="12">
        <v>18332</v>
      </c>
      <c r="BJ71" s="16">
        <v>275319</v>
      </c>
      <c r="BK71" s="17">
        <v>75436</v>
      </c>
      <c r="BL71" s="17">
        <v>371</v>
      </c>
      <c r="BM71" s="17">
        <v>0</v>
      </c>
      <c r="BN71" s="17">
        <v>1522</v>
      </c>
      <c r="BO71" s="12">
        <v>352648</v>
      </c>
    </row>
    <row r="72" spans="1:67" x14ac:dyDescent="0.25">
      <c r="A72" s="4" t="s">
        <v>62</v>
      </c>
      <c r="B72" s="92">
        <v>2837570</v>
      </c>
      <c r="C72" s="87">
        <v>2163722</v>
      </c>
      <c r="D72" s="87">
        <v>1247667</v>
      </c>
      <c r="E72" s="87">
        <v>0</v>
      </c>
      <c r="F72" s="87">
        <v>744671</v>
      </c>
      <c r="G72" s="93">
        <v>6993630</v>
      </c>
      <c r="H72" s="16">
        <v>1166620</v>
      </c>
      <c r="I72" s="17">
        <v>1364044</v>
      </c>
      <c r="J72" s="17">
        <v>803303</v>
      </c>
      <c r="K72" s="17">
        <v>0</v>
      </c>
      <c r="L72" s="17">
        <v>174392</v>
      </c>
      <c r="M72" s="12">
        <v>3508359</v>
      </c>
      <c r="N72" s="16">
        <v>325308</v>
      </c>
      <c r="O72" s="17">
        <v>272258</v>
      </c>
      <c r="P72" s="17">
        <v>341851</v>
      </c>
      <c r="Q72" s="17">
        <v>0</v>
      </c>
      <c r="R72" s="17">
        <v>17874</v>
      </c>
      <c r="S72" s="12">
        <v>957291</v>
      </c>
      <c r="T72" s="16">
        <v>0</v>
      </c>
      <c r="U72" s="17">
        <v>0</v>
      </c>
      <c r="V72" s="17">
        <v>0</v>
      </c>
      <c r="W72" s="17">
        <v>0</v>
      </c>
      <c r="X72" s="17">
        <v>0</v>
      </c>
      <c r="Y72" s="12">
        <v>0</v>
      </c>
      <c r="Z72" s="16">
        <v>426234</v>
      </c>
      <c r="AA72" s="17">
        <v>156465</v>
      </c>
      <c r="AB72" s="17">
        <v>0</v>
      </c>
      <c r="AC72" s="17">
        <v>0</v>
      </c>
      <c r="AD72" s="17">
        <v>124649</v>
      </c>
      <c r="AE72" s="12">
        <v>707348</v>
      </c>
      <c r="AF72" s="25">
        <v>81</v>
      </c>
      <c r="AG72" s="17">
        <v>28308</v>
      </c>
      <c r="AH72" s="17">
        <v>6556</v>
      </c>
      <c r="AI72" s="17">
        <v>0</v>
      </c>
      <c r="AJ72" s="17">
        <v>672</v>
      </c>
      <c r="AK72" s="12">
        <v>35617</v>
      </c>
      <c r="AL72" s="16">
        <v>521257</v>
      </c>
      <c r="AM72" s="17">
        <v>156651</v>
      </c>
      <c r="AN72" s="17">
        <v>13489</v>
      </c>
      <c r="AO72" s="17">
        <v>0</v>
      </c>
      <c r="AP72" s="17">
        <v>162810</v>
      </c>
      <c r="AQ72" s="12">
        <v>854207</v>
      </c>
      <c r="AR72" s="16">
        <v>295521</v>
      </c>
      <c r="AS72" s="17">
        <v>170518</v>
      </c>
      <c r="AT72" s="17">
        <v>922</v>
      </c>
      <c r="AU72" s="17">
        <v>0</v>
      </c>
      <c r="AV72" s="17">
        <v>125372</v>
      </c>
      <c r="AW72" s="12">
        <v>592333</v>
      </c>
      <c r="AX72" s="16">
        <v>799</v>
      </c>
      <c r="AY72" s="17">
        <v>3693</v>
      </c>
      <c r="AZ72" s="17">
        <v>81546</v>
      </c>
      <c r="BA72" s="17">
        <v>0</v>
      </c>
      <c r="BB72" s="17">
        <v>15818</v>
      </c>
      <c r="BC72" s="12">
        <v>101856</v>
      </c>
      <c r="BD72" s="16">
        <v>0</v>
      </c>
      <c r="BE72" s="17">
        <v>0</v>
      </c>
      <c r="BF72" s="17">
        <v>0</v>
      </c>
      <c r="BG72" s="17">
        <v>0</v>
      </c>
      <c r="BH72" s="17">
        <v>0</v>
      </c>
      <c r="BI72" s="12">
        <v>0</v>
      </c>
      <c r="BJ72" s="16">
        <v>101750</v>
      </c>
      <c r="BK72" s="17">
        <v>11785</v>
      </c>
      <c r="BL72" s="17">
        <v>0</v>
      </c>
      <c r="BM72" s="17">
        <v>0</v>
      </c>
      <c r="BN72" s="17">
        <v>123084</v>
      </c>
      <c r="BO72" s="12">
        <v>236619</v>
      </c>
    </row>
    <row r="73" spans="1:67" x14ac:dyDescent="0.25">
      <c r="A73" s="4" t="s">
        <v>63</v>
      </c>
      <c r="B73" s="92">
        <v>13423930.409999998</v>
      </c>
      <c r="C73" s="87">
        <v>13940742.350000001</v>
      </c>
      <c r="D73" s="87">
        <v>4750142.29</v>
      </c>
      <c r="E73" s="87">
        <v>0</v>
      </c>
      <c r="F73" s="87">
        <v>472320.93</v>
      </c>
      <c r="G73" s="93">
        <v>32587135.979999997</v>
      </c>
      <c r="H73" s="16">
        <v>4906662.2799999993</v>
      </c>
      <c r="I73" s="17">
        <v>2841996.0700000003</v>
      </c>
      <c r="J73" s="17">
        <v>930224.84</v>
      </c>
      <c r="K73" s="17">
        <v>0</v>
      </c>
      <c r="L73" s="17">
        <v>22748.469999999998</v>
      </c>
      <c r="M73" s="12">
        <v>8701631.6600000001</v>
      </c>
      <c r="N73" s="16">
        <v>2318439.27</v>
      </c>
      <c r="O73" s="17">
        <v>7016028.3000000007</v>
      </c>
      <c r="P73" s="17">
        <v>2644267.5</v>
      </c>
      <c r="Q73" s="17">
        <v>0</v>
      </c>
      <c r="R73" s="17">
        <v>7995.77</v>
      </c>
      <c r="S73" s="12">
        <v>11986730.84</v>
      </c>
      <c r="T73" s="16">
        <v>0</v>
      </c>
      <c r="U73" s="17">
        <v>0</v>
      </c>
      <c r="V73" s="17">
        <v>0</v>
      </c>
      <c r="W73" s="17">
        <v>0</v>
      </c>
      <c r="X73" s="17">
        <v>0</v>
      </c>
      <c r="Y73" s="12">
        <v>0</v>
      </c>
      <c r="Z73" s="16">
        <v>0</v>
      </c>
      <c r="AA73" s="17">
        <v>0</v>
      </c>
      <c r="AB73" s="17">
        <v>0</v>
      </c>
      <c r="AC73" s="17">
        <v>0</v>
      </c>
      <c r="AD73" s="17">
        <v>0</v>
      </c>
      <c r="AE73" s="12">
        <v>0</v>
      </c>
      <c r="AF73" s="25">
        <v>0</v>
      </c>
      <c r="AG73" s="17">
        <v>0</v>
      </c>
      <c r="AH73" s="17">
        <v>0</v>
      </c>
      <c r="AI73" s="17">
        <v>0</v>
      </c>
      <c r="AJ73" s="17">
        <v>0</v>
      </c>
      <c r="AK73" s="12">
        <v>0</v>
      </c>
      <c r="AL73" s="16">
        <v>956009.41</v>
      </c>
      <c r="AM73" s="17">
        <v>236128.31</v>
      </c>
      <c r="AN73" s="17">
        <v>194015.03</v>
      </c>
      <c r="AO73" s="17">
        <v>0</v>
      </c>
      <c r="AP73" s="17">
        <v>647.15</v>
      </c>
      <c r="AQ73" s="12">
        <v>1386799.9</v>
      </c>
      <c r="AR73" s="16">
        <v>3356234.35</v>
      </c>
      <c r="AS73" s="17">
        <v>920655.85</v>
      </c>
      <c r="AT73" s="17">
        <v>981634.92</v>
      </c>
      <c r="AU73" s="17">
        <v>0</v>
      </c>
      <c r="AV73" s="17">
        <v>4408.3100000000004</v>
      </c>
      <c r="AW73" s="12">
        <v>5262933.43</v>
      </c>
      <c r="AX73" s="16">
        <v>1123956.93</v>
      </c>
      <c r="AY73" s="17">
        <v>1188496.44</v>
      </c>
      <c r="AZ73" s="17">
        <v>0</v>
      </c>
      <c r="BA73" s="17">
        <v>0</v>
      </c>
      <c r="BB73" s="17">
        <v>38395.42</v>
      </c>
      <c r="BC73" s="12">
        <v>2350848.79</v>
      </c>
      <c r="BD73" s="16">
        <v>481434.62</v>
      </c>
      <c r="BE73" s="17">
        <v>1719202.33</v>
      </c>
      <c r="BF73" s="17">
        <v>0</v>
      </c>
      <c r="BG73" s="17">
        <v>0</v>
      </c>
      <c r="BH73" s="17">
        <v>397812.32</v>
      </c>
      <c r="BI73" s="12">
        <v>2598449.27</v>
      </c>
      <c r="BJ73" s="16">
        <v>281193.55</v>
      </c>
      <c r="BK73" s="17">
        <v>18235.05</v>
      </c>
      <c r="BL73" s="17">
        <v>0</v>
      </c>
      <c r="BM73" s="17">
        <v>0</v>
      </c>
      <c r="BN73" s="17">
        <v>313.49</v>
      </c>
      <c r="BO73" s="12">
        <v>299742.08999999997</v>
      </c>
    </row>
    <row r="74" spans="1:67" x14ac:dyDescent="0.25">
      <c r="A74" s="4" t="s">
        <v>64</v>
      </c>
      <c r="B74" s="92">
        <v>998695.58299999987</v>
      </c>
      <c r="C74" s="87">
        <v>2164877.0920000002</v>
      </c>
      <c r="D74" s="87">
        <v>0</v>
      </c>
      <c r="E74" s="87">
        <v>0</v>
      </c>
      <c r="F74" s="87">
        <v>0</v>
      </c>
      <c r="G74" s="93">
        <v>3163572.6749999998</v>
      </c>
      <c r="H74" s="16">
        <v>190141.07</v>
      </c>
      <c r="I74" s="17">
        <v>668274.49</v>
      </c>
      <c r="J74" s="17">
        <v>0</v>
      </c>
      <c r="K74" s="17">
        <v>0</v>
      </c>
      <c r="L74" s="17">
        <v>0</v>
      </c>
      <c r="M74" s="12">
        <v>858415.56</v>
      </c>
      <c r="N74" s="16">
        <v>410598.78299999994</v>
      </c>
      <c r="O74" s="17">
        <v>532421.23199999996</v>
      </c>
      <c r="P74" s="17">
        <v>0</v>
      </c>
      <c r="Q74" s="17">
        <v>0</v>
      </c>
      <c r="R74" s="17">
        <v>0</v>
      </c>
      <c r="S74" s="12">
        <v>943020.0149999999</v>
      </c>
      <c r="T74" s="16">
        <v>0</v>
      </c>
      <c r="U74" s="17">
        <v>126548.55</v>
      </c>
      <c r="V74" s="17">
        <v>0</v>
      </c>
      <c r="W74" s="17">
        <v>0</v>
      </c>
      <c r="X74" s="17">
        <v>0</v>
      </c>
      <c r="Y74" s="12">
        <v>126548.55</v>
      </c>
      <c r="Z74" s="16">
        <v>0</v>
      </c>
      <c r="AA74" s="17">
        <v>0</v>
      </c>
      <c r="AB74" s="17">
        <v>0</v>
      </c>
      <c r="AC74" s="17">
        <v>0</v>
      </c>
      <c r="AD74" s="17">
        <v>0</v>
      </c>
      <c r="AE74" s="12">
        <v>0</v>
      </c>
      <c r="AF74" s="25">
        <v>0</v>
      </c>
      <c r="AG74" s="17">
        <v>0</v>
      </c>
      <c r="AH74" s="17">
        <v>0</v>
      </c>
      <c r="AI74" s="17">
        <v>0</v>
      </c>
      <c r="AJ74" s="17">
        <v>0</v>
      </c>
      <c r="AK74" s="12">
        <v>0</v>
      </c>
      <c r="AL74" s="16">
        <v>0</v>
      </c>
      <c r="AM74" s="17">
        <v>0</v>
      </c>
      <c r="AN74" s="17">
        <v>0</v>
      </c>
      <c r="AO74" s="17">
        <v>0</v>
      </c>
      <c r="AP74" s="17">
        <v>0</v>
      </c>
      <c r="AQ74" s="12">
        <v>0</v>
      </c>
      <c r="AR74" s="16">
        <v>4644.33</v>
      </c>
      <c r="AS74" s="17">
        <v>305792.51</v>
      </c>
      <c r="AT74" s="17">
        <v>0</v>
      </c>
      <c r="AU74" s="17">
        <v>0</v>
      </c>
      <c r="AV74" s="17">
        <v>0</v>
      </c>
      <c r="AW74" s="12">
        <v>310436.84000000003</v>
      </c>
      <c r="AX74" s="16">
        <v>86554.05</v>
      </c>
      <c r="AY74" s="17">
        <v>435517.08</v>
      </c>
      <c r="AZ74" s="17">
        <v>0</v>
      </c>
      <c r="BA74" s="17">
        <v>0</v>
      </c>
      <c r="BB74" s="17">
        <v>0</v>
      </c>
      <c r="BC74" s="12">
        <v>522071.13</v>
      </c>
      <c r="BD74" s="16">
        <v>0</v>
      </c>
      <c r="BE74" s="17">
        <v>36323.230000000003</v>
      </c>
      <c r="BF74" s="17">
        <v>0</v>
      </c>
      <c r="BG74" s="17">
        <v>0</v>
      </c>
      <c r="BH74" s="17">
        <v>0</v>
      </c>
      <c r="BI74" s="12">
        <v>36323.230000000003</v>
      </c>
      <c r="BJ74" s="16">
        <v>306757.34999999998</v>
      </c>
      <c r="BK74" s="17">
        <v>60000</v>
      </c>
      <c r="BL74" s="17">
        <v>0</v>
      </c>
      <c r="BM74" s="17">
        <v>0</v>
      </c>
      <c r="BN74" s="17">
        <v>0</v>
      </c>
      <c r="BO74" s="12">
        <v>366757.35</v>
      </c>
    </row>
    <row r="75" spans="1:67" x14ac:dyDescent="0.25">
      <c r="A75" s="4" t="s">
        <v>65</v>
      </c>
      <c r="B75" s="92">
        <v>2870104.7699999996</v>
      </c>
      <c r="C75" s="87">
        <v>4966915.6899999995</v>
      </c>
      <c r="D75" s="87">
        <v>0</v>
      </c>
      <c r="E75" s="87">
        <v>0</v>
      </c>
      <c r="F75" s="87">
        <v>0</v>
      </c>
      <c r="G75" s="93">
        <v>7837020.46</v>
      </c>
      <c r="H75" s="16">
        <v>724094.03</v>
      </c>
      <c r="I75" s="17">
        <v>569575.17000000004</v>
      </c>
      <c r="J75" s="17">
        <v>0</v>
      </c>
      <c r="K75" s="17">
        <v>0</v>
      </c>
      <c r="L75" s="17">
        <v>0</v>
      </c>
      <c r="M75" s="12">
        <v>1293669.2000000002</v>
      </c>
      <c r="N75" s="16">
        <v>400840.91</v>
      </c>
      <c r="O75" s="17">
        <v>786324.29</v>
      </c>
      <c r="P75" s="17">
        <v>0</v>
      </c>
      <c r="Q75" s="17">
        <v>0</v>
      </c>
      <c r="R75" s="17">
        <v>0</v>
      </c>
      <c r="S75" s="12">
        <v>1187165.2</v>
      </c>
      <c r="T75" s="16">
        <v>26382.17</v>
      </c>
      <c r="U75" s="17">
        <v>123451.43</v>
      </c>
      <c r="V75" s="17">
        <v>0</v>
      </c>
      <c r="W75" s="17">
        <v>0</v>
      </c>
      <c r="X75" s="17">
        <v>0</v>
      </c>
      <c r="Y75" s="12">
        <v>149833.59999999998</v>
      </c>
      <c r="Z75" s="16">
        <v>56492.1</v>
      </c>
      <c r="AA75" s="17">
        <v>16698.240000000002</v>
      </c>
      <c r="AB75" s="17">
        <v>0</v>
      </c>
      <c r="AC75" s="17">
        <v>0</v>
      </c>
      <c r="AD75" s="17">
        <v>0</v>
      </c>
      <c r="AE75" s="12">
        <v>73190.34</v>
      </c>
      <c r="AF75" s="25">
        <v>108104.89</v>
      </c>
      <c r="AG75" s="17">
        <v>82306.679999999993</v>
      </c>
      <c r="AH75" s="17">
        <v>0</v>
      </c>
      <c r="AI75" s="17">
        <v>0</v>
      </c>
      <c r="AJ75" s="17">
        <v>0</v>
      </c>
      <c r="AK75" s="12">
        <v>190411.57</v>
      </c>
      <c r="AL75" s="16">
        <v>0</v>
      </c>
      <c r="AM75" s="17">
        <v>0</v>
      </c>
      <c r="AN75" s="17">
        <v>0</v>
      </c>
      <c r="AO75" s="17">
        <v>0</v>
      </c>
      <c r="AP75" s="17">
        <v>0</v>
      </c>
      <c r="AQ75" s="12">
        <v>0</v>
      </c>
      <c r="AR75" s="16">
        <v>0</v>
      </c>
      <c r="AS75" s="17">
        <v>758374.76</v>
      </c>
      <c r="AT75" s="17">
        <v>0</v>
      </c>
      <c r="AU75" s="17">
        <v>0</v>
      </c>
      <c r="AV75" s="17">
        <v>0</v>
      </c>
      <c r="AW75" s="12">
        <v>758374.76</v>
      </c>
      <c r="AX75" s="16">
        <v>296397.8</v>
      </c>
      <c r="AY75" s="17">
        <v>2316352.7000000002</v>
      </c>
      <c r="AZ75" s="17">
        <v>0</v>
      </c>
      <c r="BA75" s="17">
        <v>0</v>
      </c>
      <c r="BB75" s="17">
        <v>0</v>
      </c>
      <c r="BC75" s="12">
        <v>2612750.5</v>
      </c>
      <c r="BD75" s="16">
        <v>168340.21</v>
      </c>
      <c r="BE75" s="17">
        <v>245982.87</v>
      </c>
      <c r="BF75" s="17">
        <v>0</v>
      </c>
      <c r="BG75" s="17">
        <v>0</v>
      </c>
      <c r="BH75" s="17">
        <v>0</v>
      </c>
      <c r="BI75" s="12">
        <v>414323.07999999996</v>
      </c>
      <c r="BJ75" s="16">
        <v>1089452.6599999999</v>
      </c>
      <c r="BK75" s="17">
        <v>67849.55</v>
      </c>
      <c r="BL75" s="17">
        <v>0</v>
      </c>
      <c r="BM75" s="17">
        <v>0</v>
      </c>
      <c r="BN75" s="17">
        <v>0</v>
      </c>
      <c r="BO75" s="12">
        <v>1157302.21</v>
      </c>
    </row>
    <row r="76" spans="1:67" x14ac:dyDescent="0.25">
      <c r="A76" s="4" t="s">
        <v>66</v>
      </c>
      <c r="B76" s="92">
        <v>5149104</v>
      </c>
      <c r="C76" s="87">
        <v>3885316</v>
      </c>
      <c r="D76" s="87">
        <v>1825594</v>
      </c>
      <c r="E76" s="87">
        <v>183853</v>
      </c>
      <c r="F76" s="87">
        <v>0</v>
      </c>
      <c r="G76" s="93">
        <v>11043867</v>
      </c>
      <c r="H76" s="16">
        <v>588874</v>
      </c>
      <c r="I76" s="17">
        <v>1407866</v>
      </c>
      <c r="J76" s="17">
        <v>712171</v>
      </c>
      <c r="K76" s="17">
        <v>54947</v>
      </c>
      <c r="L76" s="17">
        <v>0</v>
      </c>
      <c r="M76" s="12">
        <v>2763858</v>
      </c>
      <c r="N76" s="16">
        <v>702525</v>
      </c>
      <c r="O76" s="17">
        <v>413964</v>
      </c>
      <c r="P76" s="17">
        <v>274494</v>
      </c>
      <c r="Q76" s="17">
        <v>23519</v>
      </c>
      <c r="R76" s="17">
        <v>0</v>
      </c>
      <c r="S76" s="12">
        <v>1414502</v>
      </c>
      <c r="T76" s="16">
        <v>0</v>
      </c>
      <c r="U76" s="17">
        <v>0</v>
      </c>
      <c r="V76" s="17">
        <v>0</v>
      </c>
      <c r="W76" s="17">
        <v>0</v>
      </c>
      <c r="X76" s="17">
        <v>0</v>
      </c>
      <c r="Y76" s="12">
        <v>0</v>
      </c>
      <c r="Z76" s="16">
        <v>368942</v>
      </c>
      <c r="AA76" s="17">
        <v>150563</v>
      </c>
      <c r="AB76" s="17">
        <v>33372</v>
      </c>
      <c r="AC76" s="17">
        <v>785</v>
      </c>
      <c r="AD76" s="17">
        <v>0</v>
      </c>
      <c r="AE76" s="12">
        <v>553662</v>
      </c>
      <c r="AF76" s="25">
        <v>1974782</v>
      </c>
      <c r="AG76" s="17">
        <v>873967</v>
      </c>
      <c r="AH76" s="17">
        <v>454671</v>
      </c>
      <c r="AI76" s="17">
        <v>13271</v>
      </c>
      <c r="AJ76" s="17">
        <v>0</v>
      </c>
      <c r="AK76" s="12">
        <v>3316691</v>
      </c>
      <c r="AL76" s="16">
        <v>473566</v>
      </c>
      <c r="AM76" s="17">
        <v>294182</v>
      </c>
      <c r="AN76" s="17">
        <v>0</v>
      </c>
      <c r="AO76" s="17">
        <v>0</v>
      </c>
      <c r="AP76" s="17">
        <v>0</v>
      </c>
      <c r="AQ76" s="12">
        <v>767748</v>
      </c>
      <c r="AR76" s="16">
        <v>970507</v>
      </c>
      <c r="AS76" s="17">
        <v>273443</v>
      </c>
      <c r="AT76" s="17">
        <v>113295</v>
      </c>
      <c r="AU76" s="17">
        <v>90778</v>
      </c>
      <c r="AV76" s="17">
        <v>0</v>
      </c>
      <c r="AW76" s="12">
        <v>1448023</v>
      </c>
      <c r="AX76" s="16">
        <v>69908</v>
      </c>
      <c r="AY76" s="17">
        <v>216022</v>
      </c>
      <c r="AZ76" s="17">
        <v>237591</v>
      </c>
      <c r="BA76" s="17">
        <v>553</v>
      </c>
      <c r="BB76" s="17">
        <v>0</v>
      </c>
      <c r="BC76" s="12">
        <v>524074</v>
      </c>
      <c r="BD76" s="16">
        <v>0</v>
      </c>
      <c r="BE76" s="17">
        <v>255309</v>
      </c>
      <c r="BF76" s="17">
        <v>0</v>
      </c>
      <c r="BG76" s="17">
        <v>0</v>
      </c>
      <c r="BH76" s="17">
        <v>0</v>
      </c>
      <c r="BI76" s="12">
        <v>255309</v>
      </c>
      <c r="BJ76" s="16">
        <v>0</v>
      </c>
      <c r="BK76" s="17">
        <v>0</v>
      </c>
      <c r="BL76" s="17">
        <v>0</v>
      </c>
      <c r="BM76" s="17">
        <v>0</v>
      </c>
      <c r="BN76" s="17">
        <v>0</v>
      </c>
      <c r="BO76" s="12">
        <v>0</v>
      </c>
    </row>
    <row r="77" spans="1:67" x14ac:dyDescent="0.25">
      <c r="A77" s="4" t="s">
        <v>67</v>
      </c>
      <c r="B77" s="92">
        <v>438892</v>
      </c>
      <c r="C77" s="87">
        <v>814367</v>
      </c>
      <c r="D77" s="87">
        <v>204951</v>
      </c>
      <c r="E77" s="87">
        <v>0</v>
      </c>
      <c r="F77" s="87">
        <v>35000</v>
      </c>
      <c r="G77" s="93">
        <v>1493210</v>
      </c>
      <c r="H77" s="16">
        <v>31964</v>
      </c>
      <c r="I77" s="17">
        <v>182333</v>
      </c>
      <c r="J77" s="17">
        <v>133209</v>
      </c>
      <c r="K77" s="17">
        <v>0</v>
      </c>
      <c r="L77" s="17">
        <v>10000</v>
      </c>
      <c r="M77" s="12">
        <v>357506</v>
      </c>
      <c r="N77" s="16">
        <v>310451</v>
      </c>
      <c r="O77" s="17">
        <v>481031</v>
      </c>
      <c r="P77" s="17">
        <v>12019</v>
      </c>
      <c r="Q77" s="17">
        <v>0</v>
      </c>
      <c r="R77" s="17">
        <v>0</v>
      </c>
      <c r="S77" s="12">
        <v>803501</v>
      </c>
      <c r="T77" s="16">
        <v>0</v>
      </c>
      <c r="U77" s="17">
        <v>0</v>
      </c>
      <c r="V77" s="17">
        <v>11771</v>
      </c>
      <c r="W77" s="17">
        <v>0</v>
      </c>
      <c r="X77" s="17">
        <v>0</v>
      </c>
      <c r="Y77" s="12">
        <v>11771</v>
      </c>
      <c r="Z77" s="16">
        <v>0</v>
      </c>
      <c r="AA77" s="17">
        <v>0</v>
      </c>
      <c r="AB77" s="17">
        <v>0</v>
      </c>
      <c r="AC77" s="17">
        <v>0</v>
      </c>
      <c r="AD77" s="17">
        <v>0</v>
      </c>
      <c r="AE77" s="12">
        <v>0</v>
      </c>
      <c r="AF77" s="25">
        <v>0</v>
      </c>
      <c r="AG77" s="17">
        <v>0</v>
      </c>
      <c r="AH77" s="17">
        <v>0</v>
      </c>
      <c r="AI77" s="17">
        <v>0</v>
      </c>
      <c r="AJ77" s="17">
        <v>0</v>
      </c>
      <c r="AK77" s="12">
        <v>0</v>
      </c>
      <c r="AL77" s="16">
        <v>0</v>
      </c>
      <c r="AM77" s="17">
        <v>0</v>
      </c>
      <c r="AN77" s="17">
        <v>0</v>
      </c>
      <c r="AO77" s="17">
        <v>0</v>
      </c>
      <c r="AP77" s="17">
        <v>0</v>
      </c>
      <c r="AQ77" s="12">
        <v>0</v>
      </c>
      <c r="AR77" s="16">
        <v>41898</v>
      </c>
      <c r="AS77" s="17">
        <v>71411</v>
      </c>
      <c r="AT77" s="17">
        <v>5588</v>
      </c>
      <c r="AU77" s="17">
        <v>0</v>
      </c>
      <c r="AV77" s="17">
        <v>0</v>
      </c>
      <c r="AW77" s="12">
        <v>118897</v>
      </c>
      <c r="AX77" s="16">
        <v>54579</v>
      </c>
      <c r="AY77" s="17">
        <v>79592</v>
      </c>
      <c r="AZ77" s="17">
        <v>42364</v>
      </c>
      <c r="BA77" s="17">
        <v>0</v>
      </c>
      <c r="BB77" s="17">
        <v>25000</v>
      </c>
      <c r="BC77" s="12">
        <v>201535</v>
      </c>
      <c r="BD77" s="16">
        <v>0</v>
      </c>
      <c r="BE77" s="17">
        <v>0</v>
      </c>
      <c r="BF77" s="17">
        <v>0</v>
      </c>
      <c r="BG77" s="17">
        <v>0</v>
      </c>
      <c r="BH77" s="17">
        <v>0</v>
      </c>
      <c r="BI77" s="12">
        <v>0</v>
      </c>
      <c r="BJ77" s="16">
        <v>0</v>
      </c>
      <c r="BK77" s="17">
        <v>0</v>
      </c>
      <c r="BL77" s="17">
        <v>0</v>
      </c>
      <c r="BM77" s="17">
        <v>0</v>
      </c>
      <c r="BN77" s="17">
        <v>0</v>
      </c>
      <c r="BO77" s="12">
        <v>0</v>
      </c>
    </row>
    <row r="78" spans="1:67" x14ac:dyDescent="0.25">
      <c r="A78" s="4" t="s">
        <v>68</v>
      </c>
      <c r="B78" s="92">
        <v>3130762</v>
      </c>
      <c r="C78" s="87">
        <v>2783406</v>
      </c>
      <c r="D78" s="87">
        <v>1317881</v>
      </c>
      <c r="E78" s="87">
        <v>61195</v>
      </c>
      <c r="F78" s="87">
        <v>0</v>
      </c>
      <c r="G78" s="93">
        <v>7293244</v>
      </c>
      <c r="H78" s="16">
        <v>178931</v>
      </c>
      <c r="I78" s="17">
        <v>1149142</v>
      </c>
      <c r="J78" s="17">
        <v>606123</v>
      </c>
      <c r="K78" s="17">
        <v>0</v>
      </c>
      <c r="L78" s="17">
        <v>0</v>
      </c>
      <c r="M78" s="12">
        <v>1934196</v>
      </c>
      <c r="N78" s="16">
        <v>894560</v>
      </c>
      <c r="O78" s="17">
        <v>342392</v>
      </c>
      <c r="P78" s="17">
        <v>454313</v>
      </c>
      <c r="Q78" s="17">
        <v>0</v>
      </c>
      <c r="R78" s="17">
        <v>0</v>
      </c>
      <c r="S78" s="12">
        <v>1691265</v>
      </c>
      <c r="T78" s="16">
        <v>0</v>
      </c>
      <c r="U78" s="17">
        <v>0</v>
      </c>
      <c r="V78" s="17">
        <v>0</v>
      </c>
      <c r="W78" s="17">
        <v>0</v>
      </c>
      <c r="X78" s="17">
        <v>0</v>
      </c>
      <c r="Y78" s="12">
        <v>0</v>
      </c>
      <c r="Z78" s="16">
        <v>0</v>
      </c>
      <c r="AA78" s="17">
        <v>93461</v>
      </c>
      <c r="AB78" s="17">
        <v>0</v>
      </c>
      <c r="AC78" s="17">
        <v>0</v>
      </c>
      <c r="AD78" s="17">
        <v>0</v>
      </c>
      <c r="AE78" s="12">
        <v>93461</v>
      </c>
      <c r="AF78" s="25">
        <v>507</v>
      </c>
      <c r="AG78" s="17">
        <v>10820</v>
      </c>
      <c r="AH78" s="17">
        <v>0</v>
      </c>
      <c r="AI78" s="17">
        <v>0</v>
      </c>
      <c r="AJ78" s="17">
        <v>0</v>
      </c>
      <c r="AK78" s="12">
        <v>11327</v>
      </c>
      <c r="AL78" s="16">
        <v>684848</v>
      </c>
      <c r="AM78" s="17">
        <v>498566</v>
      </c>
      <c r="AN78" s="17">
        <v>0</v>
      </c>
      <c r="AO78" s="17">
        <v>58923</v>
      </c>
      <c r="AP78" s="17">
        <v>0</v>
      </c>
      <c r="AQ78" s="12">
        <v>1242337</v>
      </c>
      <c r="AR78" s="16">
        <v>513040</v>
      </c>
      <c r="AS78" s="17">
        <v>185608</v>
      </c>
      <c r="AT78" s="17">
        <v>14589</v>
      </c>
      <c r="AU78" s="17">
        <v>2272</v>
      </c>
      <c r="AV78" s="17">
        <v>0</v>
      </c>
      <c r="AW78" s="12">
        <v>715509</v>
      </c>
      <c r="AX78" s="16">
        <v>19462</v>
      </c>
      <c r="AY78" s="17">
        <v>177493</v>
      </c>
      <c r="AZ78" s="17">
        <v>0</v>
      </c>
      <c r="BA78" s="17">
        <v>0</v>
      </c>
      <c r="BB78" s="17">
        <v>0</v>
      </c>
      <c r="BC78" s="12">
        <v>196955</v>
      </c>
      <c r="BD78" s="16">
        <v>9888</v>
      </c>
      <c r="BE78" s="17">
        <v>86967</v>
      </c>
      <c r="BF78" s="17">
        <v>0</v>
      </c>
      <c r="BG78" s="17">
        <v>0</v>
      </c>
      <c r="BH78" s="17">
        <v>0</v>
      </c>
      <c r="BI78" s="12">
        <v>96855</v>
      </c>
      <c r="BJ78" s="16">
        <v>829526</v>
      </c>
      <c r="BK78" s="17">
        <v>238957</v>
      </c>
      <c r="BL78" s="17">
        <v>242856</v>
      </c>
      <c r="BM78" s="17">
        <v>0</v>
      </c>
      <c r="BN78" s="17">
        <v>0</v>
      </c>
      <c r="BO78" s="12">
        <v>1311339</v>
      </c>
    </row>
    <row r="79" spans="1:67" x14ac:dyDescent="0.25">
      <c r="A79" s="4" t="s">
        <v>69</v>
      </c>
      <c r="B79" s="92">
        <v>7026430.3399999989</v>
      </c>
      <c r="C79" s="87">
        <v>7502265.580000001</v>
      </c>
      <c r="D79" s="87">
        <v>0</v>
      </c>
      <c r="E79" s="87">
        <v>0</v>
      </c>
      <c r="F79" s="87">
        <v>63723.66</v>
      </c>
      <c r="G79" s="93">
        <v>14592419.579999998</v>
      </c>
      <c r="H79" s="16">
        <v>2574158.19</v>
      </c>
      <c r="I79" s="17">
        <v>1716521.29</v>
      </c>
      <c r="J79" s="17">
        <v>0</v>
      </c>
      <c r="K79" s="17">
        <v>0</v>
      </c>
      <c r="L79" s="17">
        <v>63723.66</v>
      </c>
      <c r="M79" s="12">
        <v>4354403.1400000006</v>
      </c>
      <c r="N79" s="16">
        <v>2114446.36</v>
      </c>
      <c r="O79" s="17">
        <v>1626081.74</v>
      </c>
      <c r="P79" s="17">
        <v>0</v>
      </c>
      <c r="Q79" s="17">
        <v>0</v>
      </c>
      <c r="R79" s="17">
        <v>0</v>
      </c>
      <c r="S79" s="12">
        <v>3740528.0999999996</v>
      </c>
      <c r="T79" s="16">
        <v>548.54999999999995</v>
      </c>
      <c r="U79" s="17">
        <v>177506.2</v>
      </c>
      <c r="V79" s="17">
        <v>0</v>
      </c>
      <c r="W79" s="17">
        <v>0</v>
      </c>
      <c r="X79" s="17">
        <v>0</v>
      </c>
      <c r="Y79" s="12">
        <v>178054.75</v>
      </c>
      <c r="Z79" s="16">
        <v>469813.87</v>
      </c>
      <c r="AA79" s="17">
        <v>267286.36</v>
      </c>
      <c r="AB79" s="17">
        <v>0</v>
      </c>
      <c r="AC79" s="17">
        <v>0</v>
      </c>
      <c r="AD79" s="17">
        <v>0</v>
      </c>
      <c r="AE79" s="12">
        <v>737100.23</v>
      </c>
      <c r="AF79" s="25">
        <v>1175107.93</v>
      </c>
      <c r="AG79" s="17">
        <v>1028872.17</v>
      </c>
      <c r="AH79" s="17">
        <v>0</v>
      </c>
      <c r="AI79" s="17">
        <v>0</v>
      </c>
      <c r="AJ79" s="17">
        <v>0</v>
      </c>
      <c r="AK79" s="12">
        <v>2203980.1</v>
      </c>
      <c r="AL79" s="16">
        <v>563300.62</v>
      </c>
      <c r="AM79" s="17">
        <v>1233603.01</v>
      </c>
      <c r="AN79" s="17">
        <v>0</v>
      </c>
      <c r="AO79" s="17">
        <v>0</v>
      </c>
      <c r="AP79" s="17">
        <v>0</v>
      </c>
      <c r="AQ79" s="12">
        <v>1796903.63</v>
      </c>
      <c r="AR79" s="16">
        <v>16515.419999999998</v>
      </c>
      <c r="AS79" s="17">
        <v>781222.94</v>
      </c>
      <c r="AT79" s="17">
        <v>0</v>
      </c>
      <c r="AU79" s="17">
        <v>0</v>
      </c>
      <c r="AV79" s="17">
        <v>0</v>
      </c>
      <c r="AW79" s="12">
        <v>797738.36</v>
      </c>
      <c r="AX79" s="16">
        <v>0</v>
      </c>
      <c r="AY79" s="17">
        <v>0</v>
      </c>
      <c r="AZ79" s="17">
        <v>0</v>
      </c>
      <c r="BA79" s="17">
        <v>0</v>
      </c>
      <c r="BB79" s="17">
        <v>0</v>
      </c>
      <c r="BC79" s="12">
        <v>0</v>
      </c>
      <c r="BD79" s="16">
        <v>59715.18</v>
      </c>
      <c r="BE79" s="17">
        <v>621212.84</v>
      </c>
      <c r="BF79" s="17">
        <v>0</v>
      </c>
      <c r="BG79" s="17">
        <v>0</v>
      </c>
      <c r="BH79" s="17">
        <v>0</v>
      </c>
      <c r="BI79" s="12">
        <v>680928.02</v>
      </c>
      <c r="BJ79" s="16">
        <v>52824.22</v>
      </c>
      <c r="BK79" s="17">
        <v>49959.03</v>
      </c>
      <c r="BL79" s="17">
        <v>0</v>
      </c>
      <c r="BM79" s="17">
        <v>0</v>
      </c>
      <c r="BN79" s="17">
        <v>0</v>
      </c>
      <c r="BO79" s="12">
        <v>102783.25</v>
      </c>
    </row>
    <row r="80" spans="1:67" x14ac:dyDescent="0.25">
      <c r="A80" s="4" t="s">
        <v>70</v>
      </c>
      <c r="B80" s="92">
        <v>7565952.5384999998</v>
      </c>
      <c r="C80" s="87">
        <v>7143998.8205000013</v>
      </c>
      <c r="D80" s="87">
        <v>248590.26</v>
      </c>
      <c r="E80" s="87">
        <v>0</v>
      </c>
      <c r="F80" s="87">
        <v>295.45</v>
      </c>
      <c r="G80" s="93">
        <v>14958837.068999998</v>
      </c>
      <c r="H80" s="16">
        <v>2412864.1600000006</v>
      </c>
      <c r="I80" s="17">
        <v>1971838.9100000008</v>
      </c>
      <c r="J80" s="17">
        <v>0</v>
      </c>
      <c r="K80" s="17">
        <v>0</v>
      </c>
      <c r="L80" s="17">
        <v>0</v>
      </c>
      <c r="M80" s="12">
        <v>4384703.0700000012</v>
      </c>
      <c r="N80" s="16">
        <v>1125586.6499999999</v>
      </c>
      <c r="O80" s="17">
        <v>2496498.23</v>
      </c>
      <c r="P80" s="17">
        <v>0</v>
      </c>
      <c r="Q80" s="17">
        <v>0</v>
      </c>
      <c r="R80" s="17">
        <v>0</v>
      </c>
      <c r="S80" s="12">
        <v>3622084.88</v>
      </c>
      <c r="T80" s="16">
        <v>269.67</v>
      </c>
      <c r="U80" s="17">
        <v>147199.94</v>
      </c>
      <c r="V80" s="17">
        <v>0</v>
      </c>
      <c r="W80" s="17">
        <v>0</v>
      </c>
      <c r="X80" s="17">
        <v>295.45</v>
      </c>
      <c r="Y80" s="12">
        <v>147765.06000000003</v>
      </c>
      <c r="Z80" s="16">
        <v>491085.58999999997</v>
      </c>
      <c r="AA80" s="17">
        <v>198548.87999999992</v>
      </c>
      <c r="AB80" s="17">
        <v>0</v>
      </c>
      <c r="AC80" s="17">
        <v>0</v>
      </c>
      <c r="AD80" s="17">
        <v>0</v>
      </c>
      <c r="AE80" s="12">
        <v>689634.46999999986</v>
      </c>
      <c r="AF80" s="25">
        <v>0</v>
      </c>
      <c r="AG80" s="17">
        <v>0</v>
      </c>
      <c r="AH80" s="17">
        <v>0</v>
      </c>
      <c r="AI80" s="17">
        <v>0</v>
      </c>
      <c r="AJ80" s="17">
        <v>0</v>
      </c>
      <c r="AK80" s="12">
        <v>0</v>
      </c>
      <c r="AL80" s="16">
        <v>524395.96</v>
      </c>
      <c r="AM80" s="17">
        <v>677116.3</v>
      </c>
      <c r="AN80" s="17">
        <v>0</v>
      </c>
      <c r="AO80" s="17">
        <v>0</v>
      </c>
      <c r="AP80" s="17">
        <v>0</v>
      </c>
      <c r="AQ80" s="12">
        <v>1201512.26</v>
      </c>
      <c r="AR80" s="16">
        <v>1028351.6099999999</v>
      </c>
      <c r="AS80" s="17">
        <v>150097.32</v>
      </c>
      <c r="AT80" s="17">
        <v>248590.26</v>
      </c>
      <c r="AU80" s="17">
        <v>0</v>
      </c>
      <c r="AV80" s="17">
        <v>0</v>
      </c>
      <c r="AW80" s="12">
        <v>1427039.19</v>
      </c>
      <c r="AX80" s="16">
        <v>0</v>
      </c>
      <c r="AY80" s="17">
        <v>325356.86</v>
      </c>
      <c r="AZ80" s="17">
        <v>0</v>
      </c>
      <c r="BA80" s="17">
        <v>0</v>
      </c>
      <c r="BB80" s="17">
        <v>0</v>
      </c>
      <c r="BC80" s="12">
        <v>325356.86</v>
      </c>
      <c r="BD80" s="16">
        <v>20921.609999999997</v>
      </c>
      <c r="BE80" s="17">
        <v>443122.58000000007</v>
      </c>
      <c r="BF80" s="17">
        <v>0</v>
      </c>
      <c r="BG80" s="17">
        <v>0</v>
      </c>
      <c r="BH80" s="17">
        <v>0</v>
      </c>
      <c r="BI80" s="12">
        <v>464044.19000000006</v>
      </c>
      <c r="BJ80" s="16">
        <v>1962477.2884999993</v>
      </c>
      <c r="BK80" s="17">
        <v>734219.80050000001</v>
      </c>
      <c r="BL80" s="17">
        <v>0</v>
      </c>
      <c r="BM80" s="17">
        <v>0</v>
      </c>
      <c r="BN80" s="17">
        <v>0</v>
      </c>
      <c r="BO80" s="12">
        <v>2696697.0889999992</v>
      </c>
    </row>
    <row r="81" spans="1:67" x14ac:dyDescent="0.25">
      <c r="A81" s="4" t="s">
        <v>71</v>
      </c>
      <c r="B81" s="92">
        <v>234140</v>
      </c>
      <c r="C81" s="87">
        <v>2096133.97</v>
      </c>
      <c r="D81" s="87">
        <v>283611.55</v>
      </c>
      <c r="E81" s="87">
        <v>0</v>
      </c>
      <c r="F81" s="87">
        <v>15502</v>
      </c>
      <c r="G81" s="93">
        <v>2629387.52</v>
      </c>
      <c r="H81" s="16">
        <v>23275</v>
      </c>
      <c r="I81" s="17">
        <v>216598.6</v>
      </c>
      <c r="J81" s="17">
        <v>47986.39</v>
      </c>
      <c r="K81" s="17">
        <v>0</v>
      </c>
      <c r="L81" s="17">
        <v>1929</v>
      </c>
      <c r="M81" s="12">
        <v>289788.99</v>
      </c>
      <c r="N81" s="16">
        <v>197903</v>
      </c>
      <c r="O81" s="17">
        <v>221953.23</v>
      </c>
      <c r="P81" s="17">
        <v>39220.15</v>
      </c>
      <c r="Q81" s="17">
        <v>0</v>
      </c>
      <c r="R81" s="17">
        <v>5396</v>
      </c>
      <c r="S81" s="12">
        <v>464472.38</v>
      </c>
      <c r="T81" s="16">
        <v>1207</v>
      </c>
      <c r="U81" s="17">
        <v>2402.65</v>
      </c>
      <c r="V81" s="17">
        <v>21726.01</v>
      </c>
      <c r="W81" s="17">
        <v>0</v>
      </c>
      <c r="X81" s="17">
        <v>0</v>
      </c>
      <c r="Y81" s="12">
        <v>25335.66</v>
      </c>
      <c r="Z81" s="16">
        <v>0</v>
      </c>
      <c r="AA81" s="17">
        <v>0</v>
      </c>
      <c r="AB81" s="17">
        <v>0</v>
      </c>
      <c r="AC81" s="17">
        <v>0</v>
      </c>
      <c r="AD81" s="17">
        <v>0</v>
      </c>
      <c r="AE81" s="12">
        <v>0</v>
      </c>
      <c r="AF81" s="25">
        <v>0</v>
      </c>
      <c r="AG81" s="17">
        <v>28261.48</v>
      </c>
      <c r="AH81" s="17">
        <v>23223.51</v>
      </c>
      <c r="AI81" s="17">
        <v>0</v>
      </c>
      <c r="AJ81" s="17">
        <v>0</v>
      </c>
      <c r="AK81" s="12">
        <v>51484.99</v>
      </c>
      <c r="AL81" s="16">
        <v>0</v>
      </c>
      <c r="AM81" s="17">
        <v>0</v>
      </c>
      <c r="AN81" s="17">
        <v>0</v>
      </c>
      <c r="AO81" s="17">
        <v>0</v>
      </c>
      <c r="AP81" s="17">
        <v>0</v>
      </c>
      <c r="AQ81" s="12">
        <v>0</v>
      </c>
      <c r="AR81" s="16">
        <v>0</v>
      </c>
      <c r="AS81" s="17">
        <v>162112.60999999999</v>
      </c>
      <c r="AT81" s="17">
        <v>12917.99</v>
      </c>
      <c r="AU81" s="17">
        <v>0</v>
      </c>
      <c r="AV81" s="17">
        <v>704</v>
      </c>
      <c r="AW81" s="12">
        <v>175734.59999999998</v>
      </c>
      <c r="AX81" s="16">
        <v>11755</v>
      </c>
      <c r="AY81" s="17">
        <v>1464409.4</v>
      </c>
      <c r="AZ81" s="17">
        <v>138537.5</v>
      </c>
      <c r="BA81" s="17">
        <v>0</v>
      </c>
      <c r="BB81" s="17">
        <v>7473</v>
      </c>
      <c r="BC81" s="12">
        <v>1622174.9</v>
      </c>
      <c r="BD81" s="16">
        <v>0</v>
      </c>
      <c r="BE81" s="17">
        <v>0</v>
      </c>
      <c r="BF81" s="17">
        <v>0</v>
      </c>
      <c r="BG81" s="17">
        <v>0</v>
      </c>
      <c r="BH81" s="17">
        <v>0</v>
      </c>
      <c r="BI81" s="12">
        <v>0</v>
      </c>
      <c r="BJ81" s="16">
        <v>0</v>
      </c>
      <c r="BK81" s="17">
        <v>396</v>
      </c>
      <c r="BL81" s="17">
        <v>0</v>
      </c>
      <c r="BM81" s="17">
        <v>0</v>
      </c>
      <c r="BN81" s="17">
        <v>0</v>
      </c>
      <c r="BO81" s="12">
        <v>396</v>
      </c>
    </row>
    <row r="82" spans="1:67" x14ac:dyDescent="0.25">
      <c r="A82" s="4" t="s">
        <v>72</v>
      </c>
      <c r="B82" s="92">
        <v>17887689</v>
      </c>
      <c r="C82" s="87">
        <v>13198934</v>
      </c>
      <c r="D82" s="87">
        <v>6945601</v>
      </c>
      <c r="E82" s="87">
        <v>0</v>
      </c>
      <c r="F82" s="87">
        <v>5318019</v>
      </c>
      <c r="G82" s="93">
        <v>43350243</v>
      </c>
      <c r="H82" s="16">
        <v>8170534</v>
      </c>
      <c r="I82" s="17">
        <v>4431287</v>
      </c>
      <c r="J82" s="17">
        <v>0</v>
      </c>
      <c r="K82" s="17">
        <v>0</v>
      </c>
      <c r="L82" s="17">
        <v>175188</v>
      </c>
      <c r="M82" s="12">
        <v>12777009</v>
      </c>
      <c r="N82" s="16">
        <v>3831033</v>
      </c>
      <c r="O82" s="17">
        <v>4809954</v>
      </c>
      <c r="P82" s="17">
        <v>0</v>
      </c>
      <c r="Q82" s="17">
        <v>0</v>
      </c>
      <c r="R82" s="17">
        <v>0</v>
      </c>
      <c r="S82" s="12">
        <v>8640987</v>
      </c>
      <c r="T82" s="16">
        <v>0</v>
      </c>
      <c r="U82" s="17">
        <v>0</v>
      </c>
      <c r="V82" s="17">
        <v>0</v>
      </c>
      <c r="W82" s="17">
        <v>0</v>
      </c>
      <c r="X82" s="17">
        <v>0</v>
      </c>
      <c r="Y82" s="12">
        <v>0</v>
      </c>
      <c r="Z82" s="16">
        <v>140794</v>
      </c>
      <c r="AA82" s="17">
        <v>59071</v>
      </c>
      <c r="AB82" s="17">
        <v>0</v>
      </c>
      <c r="AC82" s="17">
        <v>0</v>
      </c>
      <c r="AD82" s="17">
        <v>0</v>
      </c>
      <c r="AE82" s="12">
        <v>199865</v>
      </c>
      <c r="AF82" s="25">
        <v>105525</v>
      </c>
      <c r="AG82" s="17">
        <v>21608</v>
      </c>
      <c r="AH82" s="17">
        <v>0</v>
      </c>
      <c r="AI82" s="17">
        <v>0</v>
      </c>
      <c r="AJ82" s="17">
        <v>0</v>
      </c>
      <c r="AK82" s="12">
        <v>127133</v>
      </c>
      <c r="AL82" s="16">
        <v>1123735</v>
      </c>
      <c r="AM82" s="17">
        <v>961312</v>
      </c>
      <c r="AN82" s="17">
        <v>0</v>
      </c>
      <c r="AO82" s="17">
        <v>0</v>
      </c>
      <c r="AP82" s="17">
        <v>3913</v>
      </c>
      <c r="AQ82" s="12">
        <v>2088960</v>
      </c>
      <c r="AR82" s="16">
        <v>0</v>
      </c>
      <c r="AS82" s="17">
        <v>18931</v>
      </c>
      <c r="AT82" s="17">
        <v>0</v>
      </c>
      <c r="AU82" s="17">
        <v>0</v>
      </c>
      <c r="AV82" s="17">
        <v>5025623</v>
      </c>
      <c r="AW82" s="12">
        <v>5044554</v>
      </c>
      <c r="AX82" s="16">
        <v>1069551</v>
      </c>
      <c r="AY82" s="17">
        <v>811037</v>
      </c>
      <c r="AZ82" s="17">
        <v>0</v>
      </c>
      <c r="BA82" s="17">
        <v>0</v>
      </c>
      <c r="BB82" s="17">
        <v>1215</v>
      </c>
      <c r="BC82" s="12">
        <v>1881803</v>
      </c>
      <c r="BD82" s="16">
        <v>161499</v>
      </c>
      <c r="BE82" s="17">
        <v>452555</v>
      </c>
      <c r="BF82" s="17">
        <v>0</v>
      </c>
      <c r="BG82" s="17">
        <v>0</v>
      </c>
      <c r="BH82" s="17">
        <v>45</v>
      </c>
      <c r="BI82" s="12">
        <v>614099</v>
      </c>
      <c r="BJ82" s="16">
        <v>3285018</v>
      </c>
      <c r="BK82" s="17">
        <v>1633179</v>
      </c>
      <c r="BL82" s="17">
        <v>6945601</v>
      </c>
      <c r="BM82" s="17">
        <v>0</v>
      </c>
      <c r="BN82" s="17">
        <v>112035</v>
      </c>
      <c r="BO82" s="12">
        <v>11975833</v>
      </c>
    </row>
    <row r="83" spans="1:67" x14ac:dyDescent="0.25">
      <c r="A83" s="4" t="s">
        <v>73</v>
      </c>
      <c r="B83" s="92">
        <v>8264046.5199999996</v>
      </c>
      <c r="C83" s="87">
        <v>14827198.630000003</v>
      </c>
      <c r="D83" s="87">
        <v>0</v>
      </c>
      <c r="E83" s="87">
        <v>0</v>
      </c>
      <c r="F83" s="87">
        <v>6468990.3700000001</v>
      </c>
      <c r="G83" s="93">
        <v>29560235.520000003</v>
      </c>
      <c r="H83" s="16">
        <v>1001493.71</v>
      </c>
      <c r="I83" s="17">
        <v>3956983.52</v>
      </c>
      <c r="J83" s="17">
        <v>0</v>
      </c>
      <c r="K83" s="17">
        <v>0</v>
      </c>
      <c r="L83" s="17">
        <v>993207.55</v>
      </c>
      <c r="M83" s="12">
        <v>5951684.7800000003</v>
      </c>
      <c r="N83" s="16">
        <v>2871328.63</v>
      </c>
      <c r="O83" s="17">
        <v>8520251.8900000006</v>
      </c>
      <c r="P83" s="17">
        <v>0</v>
      </c>
      <c r="Q83" s="17">
        <v>0</v>
      </c>
      <c r="R83" s="17">
        <v>124138.93</v>
      </c>
      <c r="S83" s="12">
        <v>11515719.449999999</v>
      </c>
      <c r="T83" s="16">
        <v>0</v>
      </c>
      <c r="U83" s="17">
        <v>0</v>
      </c>
      <c r="V83" s="17">
        <v>0</v>
      </c>
      <c r="W83" s="17">
        <v>0</v>
      </c>
      <c r="X83" s="17">
        <v>0</v>
      </c>
      <c r="Y83" s="12">
        <v>0</v>
      </c>
      <c r="Z83" s="16">
        <v>4100.38</v>
      </c>
      <c r="AA83" s="17">
        <v>18224.400000000001</v>
      </c>
      <c r="AB83" s="17">
        <v>0</v>
      </c>
      <c r="AC83" s="17">
        <v>0</v>
      </c>
      <c r="AD83" s="17">
        <v>1314.98</v>
      </c>
      <c r="AE83" s="12">
        <v>23639.760000000002</v>
      </c>
      <c r="AF83" s="25">
        <v>0</v>
      </c>
      <c r="AG83" s="17">
        <v>25137.3</v>
      </c>
      <c r="AH83" s="17">
        <v>0</v>
      </c>
      <c r="AI83" s="17">
        <v>0</v>
      </c>
      <c r="AJ83" s="17">
        <v>23107.11</v>
      </c>
      <c r="AK83" s="12">
        <v>48244.41</v>
      </c>
      <c r="AL83" s="16">
        <v>937276.86</v>
      </c>
      <c r="AM83" s="17">
        <v>492286.83</v>
      </c>
      <c r="AN83" s="17">
        <v>0</v>
      </c>
      <c r="AO83" s="17">
        <v>0</v>
      </c>
      <c r="AP83" s="17">
        <v>115001.22</v>
      </c>
      <c r="AQ83" s="12">
        <v>1544564.91</v>
      </c>
      <c r="AR83" s="16">
        <v>1900.64</v>
      </c>
      <c r="AS83" s="17">
        <v>125344.56</v>
      </c>
      <c r="AT83" s="17">
        <v>0</v>
      </c>
      <c r="AU83" s="17">
        <v>0</v>
      </c>
      <c r="AV83" s="17">
        <v>4851388</v>
      </c>
      <c r="AW83" s="12">
        <v>4978633.2</v>
      </c>
      <c r="AX83" s="16">
        <v>538491.89</v>
      </c>
      <c r="AY83" s="17">
        <v>1079625.3899999999</v>
      </c>
      <c r="AZ83" s="17">
        <v>0</v>
      </c>
      <c r="BA83" s="17">
        <v>0</v>
      </c>
      <c r="BB83" s="17">
        <v>168379.73</v>
      </c>
      <c r="BC83" s="12">
        <v>1786497.0099999998</v>
      </c>
      <c r="BD83" s="16">
        <v>1505721.03</v>
      </c>
      <c r="BE83" s="17">
        <v>608646.89</v>
      </c>
      <c r="BF83" s="17">
        <v>0</v>
      </c>
      <c r="BG83" s="17">
        <v>0</v>
      </c>
      <c r="BH83" s="17">
        <v>156395.89000000001</v>
      </c>
      <c r="BI83" s="12">
        <v>2270763.81</v>
      </c>
      <c r="BJ83" s="16">
        <v>1403733.38</v>
      </c>
      <c r="BK83" s="17">
        <v>697.85</v>
      </c>
      <c r="BL83" s="17">
        <v>0</v>
      </c>
      <c r="BM83" s="17">
        <v>0</v>
      </c>
      <c r="BN83" s="17">
        <v>36056.959999999999</v>
      </c>
      <c r="BO83" s="12">
        <v>1440488.19</v>
      </c>
    </row>
    <row r="84" spans="1:67" x14ac:dyDescent="0.25">
      <c r="A84" s="4" t="s">
        <v>74</v>
      </c>
      <c r="B84" s="92">
        <v>4133095</v>
      </c>
      <c r="C84" s="87">
        <v>5550095</v>
      </c>
      <c r="D84" s="87">
        <v>740806</v>
      </c>
      <c r="E84" s="87">
        <v>0</v>
      </c>
      <c r="F84" s="87">
        <v>53586</v>
      </c>
      <c r="G84" s="93">
        <v>10477582</v>
      </c>
      <c r="H84" s="16">
        <v>0</v>
      </c>
      <c r="I84" s="17">
        <v>0</v>
      </c>
      <c r="J84" s="17">
        <v>0</v>
      </c>
      <c r="K84" s="17">
        <v>0</v>
      </c>
      <c r="L84" s="17">
        <v>0</v>
      </c>
      <c r="M84" s="12">
        <v>0</v>
      </c>
      <c r="N84" s="16">
        <v>1637940</v>
      </c>
      <c r="O84" s="17">
        <v>2464403</v>
      </c>
      <c r="P84" s="17">
        <v>651235</v>
      </c>
      <c r="Q84" s="17">
        <v>0</v>
      </c>
      <c r="R84" s="17">
        <v>26686</v>
      </c>
      <c r="S84" s="12">
        <v>4780264</v>
      </c>
      <c r="T84" s="16">
        <v>0</v>
      </c>
      <c r="U84" s="17">
        <v>0</v>
      </c>
      <c r="V84" s="17">
        <v>0</v>
      </c>
      <c r="W84" s="17">
        <v>0</v>
      </c>
      <c r="X84" s="17">
        <v>0</v>
      </c>
      <c r="Y84" s="12">
        <v>0</v>
      </c>
      <c r="Z84" s="16">
        <v>0</v>
      </c>
      <c r="AA84" s="17">
        <v>0</v>
      </c>
      <c r="AB84" s="17">
        <v>0</v>
      </c>
      <c r="AC84" s="17">
        <v>0</v>
      </c>
      <c r="AD84" s="17">
        <v>0</v>
      </c>
      <c r="AE84" s="12">
        <v>0</v>
      </c>
      <c r="AF84" s="25">
        <v>220576</v>
      </c>
      <c r="AG84" s="17">
        <v>197715</v>
      </c>
      <c r="AH84" s="17">
        <v>0</v>
      </c>
      <c r="AI84" s="17">
        <v>0</v>
      </c>
      <c r="AJ84" s="17">
        <v>1221</v>
      </c>
      <c r="AK84" s="12">
        <v>419512</v>
      </c>
      <c r="AL84" s="16">
        <v>457888</v>
      </c>
      <c r="AM84" s="17">
        <v>275145</v>
      </c>
      <c r="AN84" s="17">
        <v>0</v>
      </c>
      <c r="AO84" s="17">
        <v>0</v>
      </c>
      <c r="AP84" s="17">
        <v>3709</v>
      </c>
      <c r="AQ84" s="12">
        <v>736742</v>
      </c>
      <c r="AR84" s="16">
        <v>553801</v>
      </c>
      <c r="AS84" s="17">
        <v>171594</v>
      </c>
      <c r="AT84" s="17">
        <v>89571</v>
      </c>
      <c r="AU84" s="17">
        <v>0</v>
      </c>
      <c r="AV84" s="17">
        <v>3685</v>
      </c>
      <c r="AW84" s="12">
        <v>818651</v>
      </c>
      <c r="AX84" s="16">
        <v>120198</v>
      </c>
      <c r="AY84" s="17">
        <v>94999</v>
      </c>
      <c r="AZ84" s="17">
        <v>0</v>
      </c>
      <c r="BA84" s="17">
        <v>0</v>
      </c>
      <c r="BB84" s="17">
        <v>887</v>
      </c>
      <c r="BC84" s="12">
        <v>216084</v>
      </c>
      <c r="BD84" s="16">
        <v>1025917</v>
      </c>
      <c r="BE84" s="17">
        <v>2346239</v>
      </c>
      <c r="BF84" s="17">
        <v>0</v>
      </c>
      <c r="BG84" s="17">
        <v>0</v>
      </c>
      <c r="BH84" s="17">
        <v>17398</v>
      </c>
      <c r="BI84" s="12">
        <v>3389554</v>
      </c>
      <c r="BJ84" s="16">
        <v>116775</v>
      </c>
      <c r="BK84" s="17">
        <v>0</v>
      </c>
      <c r="BL84" s="17">
        <v>0</v>
      </c>
      <c r="BM84" s="17">
        <v>0</v>
      </c>
      <c r="BN84" s="17">
        <v>0</v>
      </c>
      <c r="BO84" s="12">
        <v>116775</v>
      </c>
    </row>
    <row r="85" spans="1:67" x14ac:dyDescent="0.25">
      <c r="A85" s="4" t="s">
        <v>75</v>
      </c>
      <c r="B85" s="92">
        <v>31159181.873303767</v>
      </c>
      <c r="C85" s="87">
        <v>17813676.959310248</v>
      </c>
      <c r="D85" s="87">
        <v>16394846.695382668</v>
      </c>
      <c r="E85" s="87">
        <v>0</v>
      </c>
      <c r="F85" s="87">
        <v>507278.50951695966</v>
      </c>
      <c r="G85" s="93">
        <v>65874984.037513644</v>
      </c>
      <c r="H85" s="16">
        <v>8727055.1418517306</v>
      </c>
      <c r="I85" s="17">
        <v>4212064.4388729734</v>
      </c>
      <c r="J85" s="17">
        <v>11614400.555804355</v>
      </c>
      <c r="K85" s="17">
        <v>0</v>
      </c>
      <c r="L85" s="17">
        <v>80014.864910603661</v>
      </c>
      <c r="M85" s="12">
        <v>24633535.001439661</v>
      </c>
      <c r="N85" s="16">
        <v>11284173.557375643</v>
      </c>
      <c r="O85" s="17">
        <v>10106155.337233035</v>
      </c>
      <c r="P85" s="17">
        <v>2237565.7400482907</v>
      </c>
      <c r="Q85" s="17">
        <v>0</v>
      </c>
      <c r="R85" s="17">
        <v>21188.125380143738</v>
      </c>
      <c r="S85" s="12">
        <v>23649082.760037109</v>
      </c>
      <c r="T85" s="16">
        <v>0</v>
      </c>
      <c r="U85" s="17">
        <v>67286.228452955547</v>
      </c>
      <c r="V85" s="17">
        <v>116401.71176094655</v>
      </c>
      <c r="W85" s="17">
        <v>0</v>
      </c>
      <c r="X85" s="17">
        <v>0</v>
      </c>
      <c r="Y85" s="12">
        <v>183687.9402139021</v>
      </c>
      <c r="Z85" s="16">
        <v>757588.84462520131</v>
      </c>
      <c r="AA85" s="17">
        <v>229549.64325309629</v>
      </c>
      <c r="AB85" s="17">
        <v>15386.979543380972</v>
      </c>
      <c r="AC85" s="17">
        <v>0</v>
      </c>
      <c r="AD85" s="17">
        <v>48557.194477434139</v>
      </c>
      <c r="AE85" s="12">
        <v>1051082.6618991126</v>
      </c>
      <c r="AF85" s="25">
        <v>0</v>
      </c>
      <c r="AG85" s="17">
        <v>0</v>
      </c>
      <c r="AH85" s="17">
        <v>0</v>
      </c>
      <c r="AI85" s="17">
        <v>0</v>
      </c>
      <c r="AJ85" s="17">
        <v>0</v>
      </c>
      <c r="AK85" s="12">
        <v>0</v>
      </c>
      <c r="AL85" s="16">
        <v>662517.48877178133</v>
      </c>
      <c r="AM85" s="17">
        <v>351481.80939953588</v>
      </c>
      <c r="AN85" s="17">
        <v>213834.08432937635</v>
      </c>
      <c r="AO85" s="17">
        <v>0</v>
      </c>
      <c r="AP85" s="17">
        <v>9969.2279381223216</v>
      </c>
      <c r="AQ85" s="12">
        <v>1237802.610438816</v>
      </c>
      <c r="AR85" s="16">
        <v>6443972.430522169</v>
      </c>
      <c r="AS85" s="17">
        <v>1354187.0491995255</v>
      </c>
      <c r="AT85" s="17">
        <v>576812.9500412785</v>
      </c>
      <c r="AU85" s="17">
        <v>0</v>
      </c>
      <c r="AV85" s="17">
        <v>56326.414451662851</v>
      </c>
      <c r="AW85" s="12">
        <v>8431298.844214635</v>
      </c>
      <c r="AX85" s="16">
        <v>1993509.7398014446</v>
      </c>
      <c r="AY85" s="17">
        <v>1382882.1117108259</v>
      </c>
      <c r="AZ85" s="17">
        <v>1620444.6738550407</v>
      </c>
      <c r="BA85" s="17">
        <v>0</v>
      </c>
      <c r="BB85" s="17">
        <v>291222.68235899293</v>
      </c>
      <c r="BC85" s="12">
        <v>5288059.2077263044</v>
      </c>
      <c r="BD85" s="16">
        <v>126.88445472130141</v>
      </c>
      <c r="BE85" s="17">
        <v>20940.473069250871</v>
      </c>
      <c r="BF85" s="17">
        <v>0</v>
      </c>
      <c r="BG85" s="17">
        <v>0</v>
      </c>
      <c r="BH85" s="17">
        <v>0</v>
      </c>
      <c r="BI85" s="12">
        <v>21067.357523972172</v>
      </c>
      <c r="BJ85" s="16">
        <v>1290237.785901078</v>
      </c>
      <c r="BK85" s="17">
        <v>89129.868119052131</v>
      </c>
      <c r="BL85" s="17">
        <v>0</v>
      </c>
      <c r="BM85" s="17">
        <v>0</v>
      </c>
      <c r="BN85" s="17">
        <v>0</v>
      </c>
      <c r="BO85" s="12">
        <v>1379367.6540201302</v>
      </c>
    </row>
    <row r="86" spans="1:67" x14ac:dyDescent="0.25">
      <c r="A86" s="4" t="s">
        <v>76</v>
      </c>
      <c r="B86" s="92">
        <v>14525274</v>
      </c>
      <c r="C86" s="87">
        <v>20827729</v>
      </c>
      <c r="D86" s="87">
        <v>3913130</v>
      </c>
      <c r="E86" s="87">
        <v>0</v>
      </c>
      <c r="F86" s="87">
        <v>0</v>
      </c>
      <c r="G86" s="93">
        <v>39266133</v>
      </c>
      <c r="H86" s="16">
        <v>6822880</v>
      </c>
      <c r="I86" s="17">
        <v>4750108</v>
      </c>
      <c r="J86" s="17">
        <v>0</v>
      </c>
      <c r="K86" s="17">
        <v>0</v>
      </c>
      <c r="L86" s="17">
        <v>0</v>
      </c>
      <c r="M86" s="12">
        <v>11572988</v>
      </c>
      <c r="N86" s="16">
        <v>2837885</v>
      </c>
      <c r="O86" s="17">
        <v>4816449</v>
      </c>
      <c r="P86" s="17">
        <v>325427</v>
      </c>
      <c r="Q86" s="17">
        <v>0</v>
      </c>
      <c r="R86" s="17">
        <v>0</v>
      </c>
      <c r="S86" s="12">
        <v>7979761</v>
      </c>
      <c r="T86" s="16">
        <v>0</v>
      </c>
      <c r="U86" s="17">
        <v>0</v>
      </c>
      <c r="V86" s="17">
        <v>0</v>
      </c>
      <c r="W86" s="17">
        <v>0</v>
      </c>
      <c r="X86" s="17">
        <v>0</v>
      </c>
      <c r="Y86" s="12">
        <v>0</v>
      </c>
      <c r="Z86" s="16">
        <v>0</v>
      </c>
      <c r="AA86" s="17">
        <v>0</v>
      </c>
      <c r="AB86" s="17">
        <v>0</v>
      </c>
      <c r="AC86" s="17">
        <v>0</v>
      </c>
      <c r="AD86" s="17">
        <v>0</v>
      </c>
      <c r="AE86" s="12">
        <v>0</v>
      </c>
      <c r="AF86" s="25">
        <v>0</v>
      </c>
      <c r="AG86" s="17">
        <v>0</v>
      </c>
      <c r="AH86" s="17">
        <v>0</v>
      </c>
      <c r="AI86" s="17">
        <v>0</v>
      </c>
      <c r="AJ86" s="17">
        <v>0</v>
      </c>
      <c r="AK86" s="12">
        <v>0</v>
      </c>
      <c r="AL86" s="16">
        <v>0</v>
      </c>
      <c r="AM86" s="17">
        <v>0</v>
      </c>
      <c r="AN86" s="17">
        <v>0</v>
      </c>
      <c r="AO86" s="17">
        <v>0</v>
      </c>
      <c r="AP86" s="17">
        <v>0</v>
      </c>
      <c r="AQ86" s="12">
        <v>0</v>
      </c>
      <c r="AR86" s="16">
        <v>4093758</v>
      </c>
      <c r="AS86" s="17">
        <v>3227405</v>
      </c>
      <c r="AT86" s="17">
        <v>553794</v>
      </c>
      <c r="AU86" s="17">
        <v>0</v>
      </c>
      <c r="AV86" s="17">
        <v>0</v>
      </c>
      <c r="AW86" s="12">
        <v>7874957</v>
      </c>
      <c r="AX86" s="16">
        <v>0</v>
      </c>
      <c r="AY86" s="17">
        <v>5057505</v>
      </c>
      <c r="AZ86" s="17">
        <v>0</v>
      </c>
      <c r="BA86" s="17">
        <v>0</v>
      </c>
      <c r="BB86" s="17">
        <v>0</v>
      </c>
      <c r="BC86" s="12">
        <v>5057505</v>
      </c>
      <c r="BD86" s="16">
        <v>0</v>
      </c>
      <c r="BE86" s="17">
        <v>0</v>
      </c>
      <c r="BF86" s="17">
        <v>0</v>
      </c>
      <c r="BG86" s="17">
        <v>0</v>
      </c>
      <c r="BH86" s="17">
        <v>0</v>
      </c>
      <c r="BI86" s="12">
        <v>0</v>
      </c>
      <c r="BJ86" s="16">
        <v>770751</v>
      </c>
      <c r="BK86" s="17">
        <v>2976262</v>
      </c>
      <c r="BL86" s="17">
        <v>3033909</v>
      </c>
      <c r="BM86" s="17">
        <v>0</v>
      </c>
      <c r="BN86" s="17">
        <v>0</v>
      </c>
      <c r="BO86" s="12">
        <v>6780922</v>
      </c>
    </row>
    <row r="87" spans="1:67" x14ac:dyDescent="0.25">
      <c r="A87" s="4" t="s">
        <v>77</v>
      </c>
      <c r="B87" s="92">
        <v>7261650.2499999991</v>
      </c>
      <c r="C87" s="87">
        <v>8192664.830000001</v>
      </c>
      <c r="D87" s="87">
        <v>10994973.01</v>
      </c>
      <c r="E87" s="87">
        <v>0</v>
      </c>
      <c r="F87" s="87">
        <v>4536911.2699999996</v>
      </c>
      <c r="G87" s="93">
        <v>30986199.359999992</v>
      </c>
      <c r="H87" s="16">
        <v>614658.15</v>
      </c>
      <c r="I87" s="17">
        <v>3075781.0499999993</v>
      </c>
      <c r="J87" s="17">
        <v>3367195.77</v>
      </c>
      <c r="K87" s="17">
        <v>0</v>
      </c>
      <c r="L87" s="17">
        <v>190417</v>
      </c>
      <c r="M87" s="12">
        <v>7248051.9699999988</v>
      </c>
      <c r="N87" s="16">
        <v>3546401.339999998</v>
      </c>
      <c r="O87" s="17">
        <v>3044647.5500000012</v>
      </c>
      <c r="P87" s="17">
        <v>0</v>
      </c>
      <c r="Q87" s="17">
        <v>0</v>
      </c>
      <c r="R87" s="17">
        <v>18575.25</v>
      </c>
      <c r="S87" s="12">
        <v>6609624.1399999987</v>
      </c>
      <c r="T87" s="16">
        <v>0</v>
      </c>
      <c r="U87" s="17">
        <v>0</v>
      </c>
      <c r="V87" s="17">
        <v>0</v>
      </c>
      <c r="W87" s="17">
        <v>0</v>
      </c>
      <c r="X87" s="17">
        <v>0</v>
      </c>
      <c r="Y87" s="12">
        <v>0</v>
      </c>
      <c r="Z87" s="16">
        <v>0</v>
      </c>
      <c r="AA87" s="17">
        <v>2501.5</v>
      </c>
      <c r="AB87" s="17">
        <v>0</v>
      </c>
      <c r="AC87" s="17">
        <v>0</v>
      </c>
      <c r="AD87" s="17">
        <v>452</v>
      </c>
      <c r="AE87" s="12">
        <v>2953.5</v>
      </c>
      <c r="AF87" s="25">
        <v>475922.58000000007</v>
      </c>
      <c r="AG87" s="17">
        <v>196383.45000000004</v>
      </c>
      <c r="AH87" s="17">
        <v>0</v>
      </c>
      <c r="AI87" s="17">
        <v>0</v>
      </c>
      <c r="AJ87" s="17">
        <v>3306.1499999999996</v>
      </c>
      <c r="AK87" s="12">
        <v>675612.18000000017</v>
      </c>
      <c r="AL87" s="16">
        <v>333153.44</v>
      </c>
      <c r="AM87" s="17">
        <v>206146.1</v>
      </c>
      <c r="AN87" s="17">
        <v>0</v>
      </c>
      <c r="AO87" s="17">
        <v>0</v>
      </c>
      <c r="AP87" s="17">
        <v>6804.79</v>
      </c>
      <c r="AQ87" s="12">
        <v>546104.33000000007</v>
      </c>
      <c r="AR87" s="16">
        <v>0</v>
      </c>
      <c r="AS87" s="17">
        <v>243718.84000000003</v>
      </c>
      <c r="AT87" s="17">
        <v>0</v>
      </c>
      <c r="AU87" s="17">
        <v>0</v>
      </c>
      <c r="AV87" s="17">
        <v>3471622.2</v>
      </c>
      <c r="AW87" s="12">
        <v>3715341.04</v>
      </c>
      <c r="AX87" s="16">
        <v>1342743.1500000001</v>
      </c>
      <c r="AY87" s="17">
        <v>772667.6100000001</v>
      </c>
      <c r="AZ87" s="17">
        <v>0</v>
      </c>
      <c r="BA87" s="17">
        <v>0</v>
      </c>
      <c r="BB87" s="17">
        <v>632298.96</v>
      </c>
      <c r="BC87" s="12">
        <v>2747709.72</v>
      </c>
      <c r="BD87" s="16">
        <v>349095.76</v>
      </c>
      <c r="BE87" s="17">
        <v>147514.07</v>
      </c>
      <c r="BF87" s="17">
        <v>0</v>
      </c>
      <c r="BG87" s="17">
        <v>0</v>
      </c>
      <c r="BH87" s="17">
        <v>200425</v>
      </c>
      <c r="BI87" s="12">
        <v>697034.83000000007</v>
      </c>
      <c r="BJ87" s="16">
        <v>599675.83000000007</v>
      </c>
      <c r="BK87" s="17">
        <v>503304.66000000009</v>
      </c>
      <c r="BL87" s="17">
        <v>7627777.2399999993</v>
      </c>
      <c r="BM87" s="17">
        <v>0</v>
      </c>
      <c r="BN87" s="17">
        <v>13009.92</v>
      </c>
      <c r="BO87" s="12">
        <v>8743767.6500000004</v>
      </c>
    </row>
    <row r="88" spans="1:67" x14ac:dyDescent="0.25">
      <c r="A88" s="4" t="s">
        <v>78</v>
      </c>
      <c r="B88" s="92">
        <v>133071</v>
      </c>
      <c r="C88" s="87">
        <v>615397</v>
      </c>
      <c r="D88" s="87">
        <v>294097</v>
      </c>
      <c r="E88" s="87">
        <v>0</v>
      </c>
      <c r="F88" s="87">
        <v>691927</v>
      </c>
      <c r="G88" s="93">
        <v>1734492</v>
      </c>
      <c r="H88" s="16">
        <v>84515</v>
      </c>
      <c r="I88" s="17">
        <v>578335</v>
      </c>
      <c r="J88" s="17">
        <v>223284</v>
      </c>
      <c r="K88" s="17">
        <v>0</v>
      </c>
      <c r="L88" s="17">
        <v>478762</v>
      </c>
      <c r="M88" s="12">
        <v>1364896</v>
      </c>
      <c r="N88" s="16">
        <v>46428</v>
      </c>
      <c r="O88" s="17">
        <v>34711</v>
      </c>
      <c r="P88" s="17">
        <v>12990</v>
      </c>
      <c r="Q88" s="17">
        <v>0</v>
      </c>
      <c r="R88" s="17">
        <v>22844</v>
      </c>
      <c r="S88" s="12">
        <v>116973</v>
      </c>
      <c r="T88" s="16">
        <v>0</v>
      </c>
      <c r="U88" s="17">
        <v>0</v>
      </c>
      <c r="V88" s="17">
        <v>0</v>
      </c>
      <c r="W88" s="17">
        <v>0</v>
      </c>
      <c r="X88" s="17">
        <v>16071</v>
      </c>
      <c r="Y88" s="12">
        <v>16071</v>
      </c>
      <c r="Z88" s="16">
        <v>0</v>
      </c>
      <c r="AA88" s="17">
        <v>0</v>
      </c>
      <c r="AB88" s="17">
        <v>0</v>
      </c>
      <c r="AC88" s="17">
        <v>0</v>
      </c>
      <c r="AD88" s="17">
        <v>0</v>
      </c>
      <c r="AE88" s="12">
        <v>0</v>
      </c>
      <c r="AF88" s="25">
        <v>0</v>
      </c>
      <c r="AG88" s="17">
        <v>693</v>
      </c>
      <c r="AH88" s="17">
        <v>50349</v>
      </c>
      <c r="AI88" s="17">
        <v>0</v>
      </c>
      <c r="AJ88" s="17">
        <v>8217</v>
      </c>
      <c r="AK88" s="12">
        <v>59259</v>
      </c>
      <c r="AL88" s="16">
        <v>0</v>
      </c>
      <c r="AM88" s="17">
        <v>0</v>
      </c>
      <c r="AN88" s="17">
        <v>0</v>
      </c>
      <c r="AO88" s="17">
        <v>0</v>
      </c>
      <c r="AP88" s="17">
        <v>0</v>
      </c>
      <c r="AQ88" s="12">
        <v>0</v>
      </c>
      <c r="AR88" s="16">
        <v>2128</v>
      </c>
      <c r="AS88" s="17">
        <v>1658</v>
      </c>
      <c r="AT88" s="17">
        <v>7474</v>
      </c>
      <c r="AU88" s="17">
        <v>0</v>
      </c>
      <c r="AV88" s="17">
        <v>166033</v>
      </c>
      <c r="AW88" s="12">
        <v>177293</v>
      </c>
      <c r="AX88" s="16">
        <v>0</v>
      </c>
      <c r="AY88" s="17">
        <v>0</v>
      </c>
      <c r="AZ88" s="17">
        <v>0</v>
      </c>
      <c r="BA88" s="17">
        <v>0</v>
      </c>
      <c r="BB88" s="17">
        <v>0</v>
      </c>
      <c r="BC88" s="12">
        <v>0</v>
      </c>
      <c r="BD88" s="16">
        <v>0</v>
      </c>
      <c r="BE88" s="17">
        <v>0</v>
      </c>
      <c r="BF88" s="17">
        <v>0</v>
      </c>
      <c r="BG88" s="17">
        <v>0</v>
      </c>
      <c r="BH88" s="17">
        <v>0</v>
      </c>
      <c r="BI88" s="12">
        <v>0</v>
      </c>
      <c r="BJ88" s="16">
        <v>0</v>
      </c>
      <c r="BK88" s="17">
        <v>0</v>
      </c>
      <c r="BL88" s="17">
        <v>0</v>
      </c>
      <c r="BM88" s="17">
        <v>0</v>
      </c>
      <c r="BN88" s="17">
        <v>0</v>
      </c>
      <c r="BO88" s="12">
        <v>0</v>
      </c>
    </row>
    <row r="89" spans="1:67" x14ac:dyDescent="0.25">
      <c r="A89" s="5"/>
      <c r="B89" s="94"/>
      <c r="C89" s="88"/>
      <c r="D89" s="88"/>
      <c r="E89" s="88"/>
      <c r="F89" s="88"/>
      <c r="G89" s="95"/>
      <c r="H89" s="18"/>
      <c r="I89" s="19"/>
      <c r="J89" s="19"/>
      <c r="K89" s="19"/>
      <c r="L89" s="19"/>
      <c r="M89" s="13"/>
      <c r="N89" s="18"/>
      <c r="O89" s="19"/>
      <c r="P89" s="19"/>
      <c r="Q89" s="19"/>
      <c r="R89" s="19"/>
      <c r="S89" s="13"/>
      <c r="T89" s="18"/>
      <c r="U89" s="19"/>
      <c r="V89" s="19"/>
      <c r="W89" s="19"/>
      <c r="X89" s="19"/>
      <c r="Y89" s="13"/>
      <c r="Z89" s="18"/>
      <c r="AA89" s="19"/>
      <c r="AB89" s="19"/>
      <c r="AC89" s="19"/>
      <c r="AD89" s="19"/>
      <c r="AE89" s="13"/>
      <c r="AF89" s="18"/>
      <c r="AG89" s="19"/>
      <c r="AH89" s="19"/>
      <c r="AI89" s="19"/>
      <c r="AJ89" s="19"/>
      <c r="AK89" s="13"/>
      <c r="AL89" s="18"/>
      <c r="AM89" s="19"/>
      <c r="AN89" s="19"/>
      <c r="AO89" s="19"/>
      <c r="AP89" s="19"/>
      <c r="AQ89" s="13"/>
      <c r="AR89" s="18"/>
      <c r="AS89" s="19"/>
      <c r="AT89" s="19"/>
      <c r="AU89" s="19"/>
      <c r="AV89" s="19"/>
      <c r="AW89" s="13"/>
      <c r="AX89" s="18"/>
      <c r="AY89" s="19"/>
      <c r="AZ89" s="19"/>
      <c r="BA89" s="19"/>
      <c r="BB89" s="19"/>
      <c r="BC89" s="13"/>
      <c r="BD89" s="18"/>
      <c r="BE89" s="19"/>
      <c r="BF89" s="19"/>
      <c r="BG89" s="19"/>
      <c r="BH89" s="19"/>
      <c r="BI89" s="13"/>
      <c r="BJ89" s="18"/>
      <c r="BK89" s="19"/>
      <c r="BL89" s="19"/>
      <c r="BM89" s="19"/>
      <c r="BN89" s="19"/>
      <c r="BO89" s="13"/>
    </row>
    <row r="90" spans="1:67" x14ac:dyDescent="0.25">
      <c r="A90" s="30"/>
      <c r="B90" s="31">
        <f>SUM(B9:B89)</f>
        <v>604901728.74958718</v>
      </c>
      <c r="C90" s="32">
        <f t="shared" ref="C90:G90" si="0">SUM(C9:C89)</f>
        <v>586675575.07223284</v>
      </c>
      <c r="D90" s="32">
        <f t="shared" si="0"/>
        <v>246860419.26359609</v>
      </c>
      <c r="E90" s="32">
        <f t="shared" si="0"/>
        <v>2559117.8600000003</v>
      </c>
      <c r="F90" s="32">
        <f t="shared" si="0"/>
        <v>91317203.795800462</v>
      </c>
      <c r="G90" s="33">
        <f t="shared" si="0"/>
        <v>1532314044.7412159</v>
      </c>
      <c r="H90" s="31">
        <f t="shared" ref="H90:BO90" si="1">SUM(H9:H89)</f>
        <v>157848941.73320645</v>
      </c>
      <c r="I90" s="32">
        <f t="shared" si="1"/>
        <v>156635316.27264723</v>
      </c>
      <c r="J90" s="32">
        <f t="shared" si="1"/>
        <v>109029172.51641855</v>
      </c>
      <c r="K90" s="32">
        <f t="shared" si="1"/>
        <v>1730616</v>
      </c>
      <c r="L90" s="32">
        <f t="shared" si="1"/>
        <v>15130084.354553109</v>
      </c>
      <c r="M90" s="33">
        <f t="shared" si="1"/>
        <v>440374130.87682533</v>
      </c>
      <c r="N90" s="31">
        <f t="shared" ref="N90:AQ90" si="2">SUM(N9:N89)</f>
        <v>163655300.03403628</v>
      </c>
      <c r="O90" s="32">
        <f t="shared" si="2"/>
        <v>220199612.61703315</v>
      </c>
      <c r="P90" s="32">
        <f t="shared" si="2"/>
        <v>55225158.982302792</v>
      </c>
      <c r="Q90" s="32">
        <f t="shared" si="2"/>
        <v>186135</v>
      </c>
      <c r="R90" s="32">
        <f t="shared" si="2"/>
        <v>13503410.873431934</v>
      </c>
      <c r="S90" s="33">
        <f t="shared" si="2"/>
        <v>452769617.50680399</v>
      </c>
      <c r="T90" s="31">
        <f t="shared" si="2"/>
        <v>6940106.0922532789</v>
      </c>
      <c r="U90" s="32">
        <f t="shared" si="2"/>
        <v>9195569.114609953</v>
      </c>
      <c r="V90" s="32">
        <f t="shared" si="2"/>
        <v>2443305.6159628062</v>
      </c>
      <c r="W90" s="32">
        <f t="shared" si="2"/>
        <v>65678</v>
      </c>
      <c r="X90" s="32">
        <f t="shared" si="2"/>
        <v>1854486.3647999996</v>
      </c>
      <c r="Y90" s="33">
        <f t="shared" si="2"/>
        <v>20499145.187626041</v>
      </c>
      <c r="Z90" s="31">
        <f t="shared" si="2"/>
        <v>13398539.703370629</v>
      </c>
      <c r="AA90" s="32">
        <f t="shared" si="2"/>
        <v>9673620.205997074</v>
      </c>
      <c r="AB90" s="32">
        <f t="shared" si="2"/>
        <v>1122799.8368082643</v>
      </c>
      <c r="AC90" s="32">
        <f t="shared" si="2"/>
        <v>785</v>
      </c>
      <c r="AD90" s="32">
        <f t="shared" si="2"/>
        <v>1145404.0631131635</v>
      </c>
      <c r="AE90" s="33">
        <f t="shared" si="2"/>
        <v>25341148.809289135</v>
      </c>
      <c r="AF90" s="31">
        <f t="shared" si="2"/>
        <v>10170957.59191341</v>
      </c>
      <c r="AG90" s="32">
        <f t="shared" si="2"/>
        <v>7405212.4588516168</v>
      </c>
      <c r="AH90" s="32">
        <f t="shared" si="2"/>
        <v>2092938.6040000001</v>
      </c>
      <c r="AI90" s="32">
        <f t="shared" si="2"/>
        <v>13271</v>
      </c>
      <c r="AJ90" s="32">
        <f t="shared" si="2"/>
        <v>202233.52400340574</v>
      </c>
      <c r="AK90" s="33">
        <f t="shared" si="2"/>
        <v>19884613.178768434</v>
      </c>
      <c r="AL90" s="31">
        <f t="shared" si="2"/>
        <v>22929416.376771782</v>
      </c>
      <c r="AM90" s="32">
        <f t="shared" si="2"/>
        <v>21546716.598153576</v>
      </c>
      <c r="AN90" s="32">
        <f t="shared" si="2"/>
        <v>3407388.7265766524</v>
      </c>
      <c r="AO90" s="32">
        <f t="shared" si="2"/>
        <v>238991</v>
      </c>
      <c r="AP90" s="32">
        <f t="shared" si="2"/>
        <v>2441056.1250817664</v>
      </c>
      <c r="AQ90" s="33">
        <f t="shared" si="2"/>
        <v>50563568.826583773</v>
      </c>
      <c r="AR90" s="31">
        <f t="shared" si="1"/>
        <v>111269981.96630009</v>
      </c>
      <c r="AS90" s="32">
        <f t="shared" si="1"/>
        <v>52713561.332496248</v>
      </c>
      <c r="AT90" s="32">
        <f t="shared" si="1"/>
        <v>23146891.782587852</v>
      </c>
      <c r="AU90" s="32">
        <f t="shared" si="1"/>
        <v>222471.65</v>
      </c>
      <c r="AV90" s="32">
        <f t="shared" si="1"/>
        <v>45051999.473140351</v>
      </c>
      <c r="AW90" s="33">
        <f t="shared" si="1"/>
        <v>232404906.20452449</v>
      </c>
      <c r="AX90" s="31">
        <f t="shared" si="1"/>
        <v>25618494.557983629</v>
      </c>
      <c r="AY90" s="32">
        <f t="shared" si="1"/>
        <v>42237384.204534762</v>
      </c>
      <c r="AZ90" s="32">
        <f t="shared" si="1"/>
        <v>20620033.123423364</v>
      </c>
      <c r="BA90" s="32">
        <f t="shared" si="1"/>
        <v>8570.67</v>
      </c>
      <c r="BB90" s="32">
        <f t="shared" si="1"/>
        <v>2900934.8131800708</v>
      </c>
      <c r="BC90" s="33">
        <f t="shared" si="1"/>
        <v>91385417.36912185</v>
      </c>
      <c r="BD90" s="31">
        <f t="shared" si="1"/>
        <v>25199659.052159548</v>
      </c>
      <c r="BE90" s="32">
        <f t="shared" si="1"/>
        <v>35365337.068680353</v>
      </c>
      <c r="BF90" s="32">
        <f t="shared" si="1"/>
        <v>795413.88535139454</v>
      </c>
      <c r="BG90" s="32">
        <f t="shared" si="1"/>
        <v>23247.73</v>
      </c>
      <c r="BH90" s="32">
        <f t="shared" si="1"/>
        <v>7011915.3303412208</v>
      </c>
      <c r="BI90" s="33">
        <f t="shared" si="1"/>
        <v>68395573.066532508</v>
      </c>
      <c r="BJ90" s="31">
        <f t="shared" si="1"/>
        <v>67870331.641592041</v>
      </c>
      <c r="BK90" s="32">
        <f t="shared" si="1"/>
        <v>31703245.199228689</v>
      </c>
      <c r="BL90" s="32">
        <f t="shared" si="1"/>
        <v>28977316.190164384</v>
      </c>
      <c r="BM90" s="32">
        <f t="shared" si="1"/>
        <v>69351.81</v>
      </c>
      <c r="BN90" s="32">
        <f t="shared" si="1"/>
        <v>2075678.8741554285</v>
      </c>
      <c r="BO90" s="33">
        <f t="shared" si="1"/>
        <v>130695923.71514054</v>
      </c>
    </row>
    <row r="91" spans="1:67"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E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31" width="12.6640625" style="9"/>
    <col min="32" max="16384" width="12.6640625" style="6"/>
  </cols>
  <sheetData>
    <row r="1" spans="1:31"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6" x14ac:dyDescent="0.3">
      <c r="A2" s="2"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28" t="str">
        <f>'Total Exp'!A3</f>
        <v>2016-17</v>
      </c>
    </row>
    <row r="4" spans="1:31" ht="15.6" x14ac:dyDescent="0.3">
      <c r="A4" s="82" t="s">
        <v>125</v>
      </c>
      <c r="B4" s="83"/>
      <c r="C4" s="83"/>
      <c r="D4" s="83"/>
      <c r="E4" s="83"/>
      <c r="F4" s="83"/>
      <c r="G4" s="84"/>
      <c r="H4" s="85"/>
      <c r="I4" s="83"/>
      <c r="J4" s="83"/>
      <c r="K4" s="83"/>
      <c r="L4" s="83"/>
      <c r="M4" s="83"/>
      <c r="N4" s="85"/>
      <c r="O4" s="83"/>
      <c r="P4" s="83"/>
      <c r="Q4" s="83"/>
      <c r="R4" s="83"/>
      <c r="S4" s="83"/>
      <c r="T4" s="85"/>
      <c r="U4" s="83"/>
      <c r="V4" s="83"/>
      <c r="W4" s="83"/>
      <c r="X4" s="83"/>
      <c r="Y4" s="83"/>
      <c r="Z4" s="85"/>
      <c r="AA4" s="83"/>
      <c r="AB4" s="83"/>
      <c r="AC4" s="83"/>
      <c r="AD4" s="83"/>
      <c r="AE4" s="84" t="s">
        <v>287</v>
      </c>
    </row>
    <row r="5" spans="1:31" s="60" customFormat="1" ht="13.2" x14ac:dyDescent="0.25">
      <c r="A5" s="49"/>
      <c r="B5" s="65" t="s">
        <v>180</v>
      </c>
      <c r="C5" s="62"/>
      <c r="D5" s="62"/>
      <c r="E5" s="62"/>
      <c r="F5" s="62"/>
      <c r="G5" s="63"/>
      <c r="H5" s="64" t="s">
        <v>173</v>
      </c>
      <c r="I5" s="65"/>
      <c r="J5" s="65"/>
      <c r="K5" s="65"/>
      <c r="L5" s="65"/>
      <c r="M5" s="66"/>
      <c r="N5" s="65" t="s">
        <v>174</v>
      </c>
      <c r="O5" s="65"/>
      <c r="P5" s="65"/>
      <c r="Q5" s="65"/>
      <c r="R5" s="65"/>
      <c r="S5" s="66"/>
      <c r="T5" s="65" t="s">
        <v>175</v>
      </c>
      <c r="U5" s="65"/>
      <c r="V5" s="65"/>
      <c r="W5" s="65"/>
      <c r="X5" s="65"/>
      <c r="Y5" s="66"/>
      <c r="Z5" s="64" t="s">
        <v>179</v>
      </c>
      <c r="AA5" s="65"/>
      <c r="AB5" s="65"/>
      <c r="AC5" s="65"/>
      <c r="AD5" s="65"/>
      <c r="AE5" s="66"/>
    </row>
    <row r="6" spans="1:31" s="60" customFormat="1" ht="13.2" x14ac:dyDescent="0.25">
      <c r="A6" s="49"/>
      <c r="B6" s="50" t="str">
        <f>$A$4&amp;" Total"</f>
        <v>Waste Management Total</v>
      </c>
      <c r="C6" s="51"/>
      <c r="D6" s="51"/>
      <c r="E6" s="51"/>
      <c r="F6" s="51"/>
      <c r="G6" s="52"/>
      <c r="H6" s="50" t="s">
        <v>176</v>
      </c>
      <c r="I6" s="51"/>
      <c r="J6" s="51"/>
      <c r="K6" s="51"/>
      <c r="L6" s="51"/>
      <c r="M6" s="52"/>
      <c r="N6" s="51" t="s">
        <v>177</v>
      </c>
      <c r="O6" s="51"/>
      <c r="P6" s="51"/>
      <c r="Q6" s="51"/>
      <c r="R6" s="51"/>
      <c r="S6" s="52"/>
      <c r="T6" s="51" t="s">
        <v>178</v>
      </c>
      <c r="U6" s="51"/>
      <c r="V6" s="51"/>
      <c r="W6" s="51"/>
      <c r="X6" s="51"/>
      <c r="Y6" s="52"/>
      <c r="Z6" s="53" t="s">
        <v>142</v>
      </c>
      <c r="AA6" s="51"/>
      <c r="AB6" s="51"/>
      <c r="AC6" s="51"/>
      <c r="AD6" s="51"/>
      <c r="AE6" s="52"/>
    </row>
    <row r="7" spans="1:31" s="59" customFormat="1" ht="20.399999999999999" x14ac:dyDescent="0.2">
      <c r="A7" s="57"/>
      <c r="B7" s="42" t="s">
        <v>87</v>
      </c>
      <c r="C7" s="43" t="s">
        <v>88</v>
      </c>
      <c r="D7" s="43" t="s">
        <v>89</v>
      </c>
      <c r="E7" s="43" t="s">
        <v>90</v>
      </c>
      <c r="F7" s="43" t="s">
        <v>91</v>
      </c>
      <c r="G7" s="58" t="s">
        <v>92</v>
      </c>
      <c r="H7" s="42" t="s">
        <v>87</v>
      </c>
      <c r="I7" s="43" t="s">
        <v>88</v>
      </c>
      <c r="J7" s="43" t="s">
        <v>89</v>
      </c>
      <c r="K7" s="43" t="s">
        <v>90</v>
      </c>
      <c r="L7" s="43" t="s">
        <v>91</v>
      </c>
      <c r="M7" s="58" t="s">
        <v>92</v>
      </c>
      <c r="N7" s="42" t="s">
        <v>87</v>
      </c>
      <c r="O7" s="43" t="s">
        <v>88</v>
      </c>
      <c r="P7" s="43" t="s">
        <v>89</v>
      </c>
      <c r="Q7" s="43" t="s">
        <v>90</v>
      </c>
      <c r="R7" s="43" t="s">
        <v>91</v>
      </c>
      <c r="S7" s="58" t="s">
        <v>92</v>
      </c>
      <c r="T7" s="42" t="s">
        <v>87</v>
      </c>
      <c r="U7" s="43" t="s">
        <v>88</v>
      </c>
      <c r="V7" s="43" t="s">
        <v>89</v>
      </c>
      <c r="W7" s="43" t="s">
        <v>90</v>
      </c>
      <c r="X7" s="43" t="s">
        <v>91</v>
      </c>
      <c r="Y7" s="58" t="s">
        <v>92</v>
      </c>
      <c r="Z7" s="42" t="s">
        <v>87</v>
      </c>
      <c r="AA7" s="43" t="s">
        <v>88</v>
      </c>
      <c r="AB7" s="43" t="s">
        <v>89</v>
      </c>
      <c r="AC7" s="43" t="s">
        <v>90</v>
      </c>
      <c r="AD7" s="43" t="s">
        <v>91</v>
      </c>
      <c r="AE7" s="58" t="s">
        <v>92</v>
      </c>
    </row>
    <row r="8" spans="1:31" s="59" customFormat="1" ht="10.199999999999999" x14ac:dyDescent="0.2">
      <c r="A8" s="67"/>
      <c r="B8" s="46" t="s">
        <v>79</v>
      </c>
      <c r="C8" s="47" t="s">
        <v>80</v>
      </c>
      <c r="D8" s="47" t="s">
        <v>81</v>
      </c>
      <c r="E8" s="47" t="s">
        <v>82</v>
      </c>
      <c r="F8" s="47" t="s">
        <v>83</v>
      </c>
      <c r="G8" s="54" t="s">
        <v>84</v>
      </c>
      <c r="H8" s="46" t="s">
        <v>79</v>
      </c>
      <c r="I8" s="47" t="s">
        <v>80</v>
      </c>
      <c r="J8" s="47" t="s">
        <v>81</v>
      </c>
      <c r="K8" s="47" t="s">
        <v>82</v>
      </c>
      <c r="L8" s="47" t="s">
        <v>83</v>
      </c>
      <c r="M8" s="54" t="s">
        <v>84</v>
      </c>
      <c r="N8" s="46" t="s">
        <v>79</v>
      </c>
      <c r="O8" s="47" t="s">
        <v>80</v>
      </c>
      <c r="P8" s="47" t="s">
        <v>81</v>
      </c>
      <c r="Q8" s="47" t="s">
        <v>82</v>
      </c>
      <c r="R8" s="47" t="s">
        <v>83</v>
      </c>
      <c r="S8" s="54" t="s">
        <v>84</v>
      </c>
      <c r="T8" s="46" t="s">
        <v>79</v>
      </c>
      <c r="U8" s="47" t="s">
        <v>80</v>
      </c>
      <c r="V8" s="47" t="s">
        <v>81</v>
      </c>
      <c r="W8" s="47" t="s">
        <v>82</v>
      </c>
      <c r="X8" s="47" t="s">
        <v>83</v>
      </c>
      <c r="Y8" s="54" t="s">
        <v>84</v>
      </c>
      <c r="Z8" s="46" t="s">
        <v>79</v>
      </c>
      <c r="AA8" s="47" t="s">
        <v>80</v>
      </c>
      <c r="AB8" s="47" t="s">
        <v>81</v>
      </c>
      <c r="AC8" s="47" t="s">
        <v>82</v>
      </c>
      <c r="AD8" s="47" t="s">
        <v>83</v>
      </c>
      <c r="AE8" s="54" t="s">
        <v>84</v>
      </c>
    </row>
    <row r="9" spans="1:31" x14ac:dyDescent="0.25">
      <c r="A9" s="3"/>
      <c r="B9" s="89"/>
      <c r="C9" s="90"/>
      <c r="D9" s="90"/>
      <c r="E9" s="90"/>
      <c r="F9" s="90"/>
      <c r="G9" s="91"/>
      <c r="H9" s="14"/>
      <c r="I9" s="15"/>
      <c r="J9" s="15"/>
      <c r="K9" s="15"/>
      <c r="L9" s="15"/>
      <c r="M9" s="11"/>
      <c r="N9" s="14"/>
      <c r="O9" s="15"/>
      <c r="P9" s="15"/>
      <c r="Q9" s="15"/>
      <c r="R9" s="15"/>
      <c r="S9" s="11"/>
      <c r="T9" s="14"/>
      <c r="U9" s="15"/>
      <c r="V9" s="15"/>
      <c r="W9" s="15"/>
      <c r="X9" s="15"/>
      <c r="Y9" s="11"/>
      <c r="Z9" s="14"/>
      <c r="AA9" s="15"/>
      <c r="AB9" s="15"/>
      <c r="AC9" s="15"/>
      <c r="AD9" s="15"/>
      <c r="AE9" s="11"/>
    </row>
    <row r="10" spans="1:31" x14ac:dyDescent="0.25">
      <c r="A10" s="4" t="s">
        <v>1</v>
      </c>
      <c r="B10" s="92">
        <v>283904</v>
      </c>
      <c r="C10" s="87">
        <v>1501802</v>
      </c>
      <c r="D10" s="87">
        <v>25241</v>
      </c>
      <c r="E10" s="87">
        <v>0</v>
      </c>
      <c r="F10" s="87">
        <v>-354727</v>
      </c>
      <c r="G10" s="93">
        <v>1456220</v>
      </c>
      <c r="H10" s="16">
        <v>283904</v>
      </c>
      <c r="I10" s="17">
        <v>1501802</v>
      </c>
      <c r="J10" s="17">
        <v>25241</v>
      </c>
      <c r="K10" s="17">
        <v>0</v>
      </c>
      <c r="L10" s="17">
        <v>-354727</v>
      </c>
      <c r="M10" s="12">
        <v>1456220</v>
      </c>
      <c r="N10" s="16">
        <v>0</v>
      </c>
      <c r="O10" s="17">
        <v>0</v>
      </c>
      <c r="P10" s="17">
        <v>0</v>
      </c>
      <c r="Q10" s="17">
        <v>0</v>
      </c>
      <c r="R10" s="17">
        <v>0</v>
      </c>
      <c r="S10" s="12">
        <v>0</v>
      </c>
      <c r="T10" s="16">
        <v>0</v>
      </c>
      <c r="U10" s="17">
        <v>0</v>
      </c>
      <c r="V10" s="17">
        <v>0</v>
      </c>
      <c r="W10" s="17">
        <v>0</v>
      </c>
      <c r="X10" s="17">
        <v>0</v>
      </c>
      <c r="Y10" s="12">
        <v>0</v>
      </c>
      <c r="Z10" s="16">
        <v>0</v>
      </c>
      <c r="AA10" s="17">
        <v>0</v>
      </c>
      <c r="AB10" s="17">
        <v>0</v>
      </c>
      <c r="AC10" s="17">
        <v>0</v>
      </c>
      <c r="AD10" s="17">
        <v>0</v>
      </c>
      <c r="AE10" s="12">
        <v>0</v>
      </c>
    </row>
    <row r="11" spans="1:31" x14ac:dyDescent="0.25">
      <c r="A11" s="4" t="s">
        <v>2</v>
      </c>
      <c r="B11" s="92">
        <v>404872.82</v>
      </c>
      <c r="C11" s="87">
        <v>1713700.4499999997</v>
      </c>
      <c r="D11" s="87">
        <v>19706.099999999999</v>
      </c>
      <c r="E11" s="87">
        <v>0</v>
      </c>
      <c r="F11" s="87">
        <v>860.87</v>
      </c>
      <c r="G11" s="93">
        <v>2139140.2399999998</v>
      </c>
      <c r="H11" s="16">
        <v>356322.21</v>
      </c>
      <c r="I11" s="17">
        <v>1367349.8399999999</v>
      </c>
      <c r="J11" s="17">
        <v>0</v>
      </c>
      <c r="K11" s="17">
        <v>0</v>
      </c>
      <c r="L11" s="17">
        <v>0</v>
      </c>
      <c r="M11" s="12">
        <v>1723672.0499999998</v>
      </c>
      <c r="N11" s="16">
        <v>0</v>
      </c>
      <c r="O11" s="17">
        <v>295556.42</v>
      </c>
      <c r="P11" s="17">
        <v>0</v>
      </c>
      <c r="Q11" s="17">
        <v>0</v>
      </c>
      <c r="R11" s="17">
        <v>0</v>
      </c>
      <c r="S11" s="12">
        <v>295556.42</v>
      </c>
      <c r="T11" s="16">
        <v>0</v>
      </c>
      <c r="U11" s="17">
        <v>0</v>
      </c>
      <c r="V11" s="17">
        <v>0</v>
      </c>
      <c r="W11" s="17">
        <v>0</v>
      </c>
      <c r="X11" s="17">
        <v>0</v>
      </c>
      <c r="Y11" s="12">
        <v>0</v>
      </c>
      <c r="Z11" s="16">
        <v>48550.61</v>
      </c>
      <c r="AA11" s="17">
        <v>50794.19</v>
      </c>
      <c r="AB11" s="17">
        <v>19706.099999999999</v>
      </c>
      <c r="AC11" s="17">
        <v>0</v>
      </c>
      <c r="AD11" s="17">
        <v>860.87</v>
      </c>
      <c r="AE11" s="12">
        <v>119911.76999999999</v>
      </c>
    </row>
    <row r="12" spans="1:31" x14ac:dyDescent="0.25">
      <c r="A12" s="4" t="s">
        <v>3</v>
      </c>
      <c r="B12" s="92">
        <v>1909683</v>
      </c>
      <c r="C12" s="87">
        <v>10277835</v>
      </c>
      <c r="D12" s="87">
        <v>2176724</v>
      </c>
      <c r="E12" s="87">
        <v>0</v>
      </c>
      <c r="F12" s="87">
        <v>821391</v>
      </c>
      <c r="G12" s="93">
        <v>15185633</v>
      </c>
      <c r="H12" s="16">
        <v>1042351</v>
      </c>
      <c r="I12" s="17">
        <v>8367003</v>
      </c>
      <c r="J12" s="17">
        <v>2176724</v>
      </c>
      <c r="K12" s="17">
        <v>0</v>
      </c>
      <c r="L12" s="17">
        <v>363885</v>
      </c>
      <c r="M12" s="12">
        <v>11949963</v>
      </c>
      <c r="N12" s="16">
        <v>628434</v>
      </c>
      <c r="O12" s="17">
        <v>1490698</v>
      </c>
      <c r="P12" s="17">
        <v>0</v>
      </c>
      <c r="Q12" s="17">
        <v>0</v>
      </c>
      <c r="R12" s="17">
        <v>457506</v>
      </c>
      <c r="S12" s="12">
        <v>2576638</v>
      </c>
      <c r="T12" s="16">
        <v>0</v>
      </c>
      <c r="U12" s="17">
        <v>0</v>
      </c>
      <c r="V12" s="17">
        <v>0</v>
      </c>
      <c r="W12" s="17">
        <v>0</v>
      </c>
      <c r="X12" s="17">
        <v>0</v>
      </c>
      <c r="Y12" s="12">
        <v>0</v>
      </c>
      <c r="Z12" s="16">
        <v>238898</v>
      </c>
      <c r="AA12" s="17">
        <v>420134</v>
      </c>
      <c r="AB12" s="17">
        <v>0</v>
      </c>
      <c r="AC12" s="17">
        <v>0</v>
      </c>
      <c r="AD12" s="17">
        <v>0</v>
      </c>
      <c r="AE12" s="12">
        <v>659032</v>
      </c>
    </row>
    <row r="13" spans="1:31" x14ac:dyDescent="0.25">
      <c r="A13" s="4" t="s">
        <v>4</v>
      </c>
      <c r="B13" s="92">
        <v>4016000</v>
      </c>
      <c r="C13" s="87">
        <v>10070000</v>
      </c>
      <c r="D13" s="87">
        <v>1225000</v>
      </c>
      <c r="E13" s="87">
        <v>89000</v>
      </c>
      <c r="F13" s="87">
        <v>32000</v>
      </c>
      <c r="G13" s="93">
        <v>15432000</v>
      </c>
      <c r="H13" s="16">
        <v>1991000</v>
      </c>
      <c r="I13" s="17">
        <v>7286000</v>
      </c>
      <c r="J13" s="17">
        <v>0</v>
      </c>
      <c r="K13" s="17">
        <v>0</v>
      </c>
      <c r="L13" s="17">
        <v>0</v>
      </c>
      <c r="M13" s="12">
        <v>9277000</v>
      </c>
      <c r="N13" s="16">
        <v>936000</v>
      </c>
      <c r="O13" s="17">
        <v>1675000</v>
      </c>
      <c r="P13" s="17">
        <v>0</v>
      </c>
      <c r="Q13" s="17">
        <v>0</v>
      </c>
      <c r="R13" s="17">
        <v>0</v>
      </c>
      <c r="S13" s="12">
        <v>2611000</v>
      </c>
      <c r="T13" s="16">
        <v>171000</v>
      </c>
      <c r="U13" s="17">
        <v>165000</v>
      </c>
      <c r="V13" s="17">
        <v>0</v>
      </c>
      <c r="W13" s="17">
        <v>0</v>
      </c>
      <c r="X13" s="17">
        <v>0</v>
      </c>
      <c r="Y13" s="12">
        <v>336000</v>
      </c>
      <c r="Z13" s="16">
        <v>918000</v>
      </c>
      <c r="AA13" s="17">
        <v>944000</v>
      </c>
      <c r="AB13" s="17">
        <v>1225000</v>
      </c>
      <c r="AC13" s="17">
        <v>89000</v>
      </c>
      <c r="AD13" s="17">
        <v>32000</v>
      </c>
      <c r="AE13" s="12">
        <v>3208000</v>
      </c>
    </row>
    <row r="14" spans="1:31" x14ac:dyDescent="0.25">
      <c r="A14" s="4" t="s">
        <v>5</v>
      </c>
      <c r="B14" s="92">
        <v>489329</v>
      </c>
      <c r="C14" s="87">
        <v>6269171</v>
      </c>
      <c r="D14" s="87">
        <v>0</v>
      </c>
      <c r="E14" s="87">
        <v>0</v>
      </c>
      <c r="F14" s="87">
        <v>0</v>
      </c>
      <c r="G14" s="93">
        <v>6758500</v>
      </c>
      <c r="H14" s="16">
        <v>4929</v>
      </c>
      <c r="I14" s="17">
        <v>4636792</v>
      </c>
      <c r="J14" s="17">
        <v>0</v>
      </c>
      <c r="K14" s="17">
        <v>0</v>
      </c>
      <c r="L14" s="17">
        <v>0</v>
      </c>
      <c r="M14" s="12">
        <v>4641721</v>
      </c>
      <c r="N14" s="16">
        <v>24078</v>
      </c>
      <c r="O14" s="17">
        <v>1536104</v>
      </c>
      <c r="P14" s="17">
        <v>0</v>
      </c>
      <c r="Q14" s="17">
        <v>0</v>
      </c>
      <c r="R14" s="17">
        <v>0</v>
      </c>
      <c r="S14" s="12">
        <v>1560182</v>
      </c>
      <c r="T14" s="16">
        <v>0</v>
      </c>
      <c r="U14" s="17">
        <v>0</v>
      </c>
      <c r="V14" s="17">
        <v>0</v>
      </c>
      <c r="W14" s="17">
        <v>0</v>
      </c>
      <c r="X14" s="17">
        <v>0</v>
      </c>
      <c r="Y14" s="12">
        <v>0</v>
      </c>
      <c r="Z14" s="16">
        <v>460322</v>
      </c>
      <c r="AA14" s="17">
        <v>96275</v>
      </c>
      <c r="AB14" s="17">
        <v>0</v>
      </c>
      <c r="AC14" s="17">
        <v>0</v>
      </c>
      <c r="AD14" s="17">
        <v>0</v>
      </c>
      <c r="AE14" s="12">
        <v>556597</v>
      </c>
    </row>
    <row r="15" spans="1:31" x14ac:dyDescent="0.25">
      <c r="A15" s="4" t="s">
        <v>6</v>
      </c>
      <c r="B15" s="92">
        <v>306385.21189118666</v>
      </c>
      <c r="C15" s="87">
        <v>5819718.8503047554</v>
      </c>
      <c r="D15" s="87">
        <v>70934</v>
      </c>
      <c r="E15" s="87">
        <v>0</v>
      </c>
      <c r="F15" s="87">
        <v>55347.58</v>
      </c>
      <c r="G15" s="93">
        <v>6252385.6421959419</v>
      </c>
      <c r="H15" s="16">
        <v>163325</v>
      </c>
      <c r="I15" s="17">
        <v>5744775.990304755</v>
      </c>
      <c r="J15" s="17">
        <v>0</v>
      </c>
      <c r="K15" s="17">
        <v>0</v>
      </c>
      <c r="L15" s="17">
        <v>33459</v>
      </c>
      <c r="M15" s="12">
        <v>5941559.990304755</v>
      </c>
      <c r="N15" s="16">
        <v>0</v>
      </c>
      <c r="O15" s="17">
        <v>0</v>
      </c>
      <c r="P15" s="17">
        <v>0</v>
      </c>
      <c r="Q15" s="17">
        <v>0</v>
      </c>
      <c r="R15" s="17">
        <v>0</v>
      </c>
      <c r="S15" s="12">
        <v>0</v>
      </c>
      <c r="T15" s="16">
        <v>0</v>
      </c>
      <c r="U15" s="17">
        <v>0</v>
      </c>
      <c r="V15" s="17">
        <v>0</v>
      </c>
      <c r="W15" s="17">
        <v>0</v>
      </c>
      <c r="X15" s="17">
        <v>0</v>
      </c>
      <c r="Y15" s="12">
        <v>0</v>
      </c>
      <c r="Z15" s="16">
        <v>143060.21189118666</v>
      </c>
      <c r="AA15" s="17">
        <v>74942.86</v>
      </c>
      <c r="AB15" s="17">
        <v>70934</v>
      </c>
      <c r="AC15" s="17">
        <v>0</v>
      </c>
      <c r="AD15" s="17">
        <v>21888.58</v>
      </c>
      <c r="AE15" s="12">
        <v>310825.65189118666</v>
      </c>
    </row>
    <row r="16" spans="1:31" x14ac:dyDescent="0.25">
      <c r="A16" s="4" t="s">
        <v>7</v>
      </c>
      <c r="B16" s="92">
        <v>277185.76</v>
      </c>
      <c r="C16" s="87">
        <v>165519.57</v>
      </c>
      <c r="D16" s="87">
        <v>0</v>
      </c>
      <c r="E16" s="87">
        <v>0</v>
      </c>
      <c r="F16" s="87">
        <v>8026387.4000000004</v>
      </c>
      <c r="G16" s="93">
        <v>8469092.7300000004</v>
      </c>
      <c r="H16" s="16">
        <v>0</v>
      </c>
      <c r="I16" s="17">
        <v>72520.780000000013</v>
      </c>
      <c r="J16" s="17">
        <v>0</v>
      </c>
      <c r="K16" s="17">
        <v>0</v>
      </c>
      <c r="L16" s="17">
        <v>5472361.1699999999</v>
      </c>
      <c r="M16" s="12">
        <v>5544881.9500000002</v>
      </c>
      <c r="N16" s="16">
        <v>0</v>
      </c>
      <c r="O16" s="17">
        <v>41224.68</v>
      </c>
      <c r="P16" s="17">
        <v>0</v>
      </c>
      <c r="Q16" s="17">
        <v>0</v>
      </c>
      <c r="R16" s="17">
        <v>2448911.9700000002</v>
      </c>
      <c r="S16" s="12">
        <v>2490136.6500000004</v>
      </c>
      <c r="T16" s="16">
        <v>0</v>
      </c>
      <c r="U16" s="17">
        <v>0</v>
      </c>
      <c r="V16" s="17">
        <v>0</v>
      </c>
      <c r="W16" s="17">
        <v>0</v>
      </c>
      <c r="X16" s="17">
        <v>0</v>
      </c>
      <c r="Y16" s="12">
        <v>0</v>
      </c>
      <c r="Z16" s="16">
        <v>277185.76</v>
      </c>
      <c r="AA16" s="17">
        <v>51774.11</v>
      </c>
      <c r="AB16" s="17">
        <v>0</v>
      </c>
      <c r="AC16" s="17">
        <v>0</v>
      </c>
      <c r="AD16" s="17">
        <v>105114.26</v>
      </c>
      <c r="AE16" s="12">
        <v>434074.13</v>
      </c>
    </row>
    <row r="17" spans="1:31" x14ac:dyDescent="0.25">
      <c r="A17" s="4" t="s">
        <v>8</v>
      </c>
      <c r="B17" s="92">
        <v>407648</v>
      </c>
      <c r="C17" s="87">
        <v>3356858</v>
      </c>
      <c r="D17" s="87">
        <v>753338</v>
      </c>
      <c r="E17" s="87">
        <v>0</v>
      </c>
      <c r="F17" s="87">
        <v>91958</v>
      </c>
      <c r="G17" s="93">
        <v>4609802</v>
      </c>
      <c r="H17" s="16">
        <v>242252</v>
      </c>
      <c r="I17" s="17">
        <v>1598794</v>
      </c>
      <c r="J17" s="17">
        <v>376669</v>
      </c>
      <c r="K17" s="17">
        <v>0</v>
      </c>
      <c r="L17" s="17">
        <v>45979</v>
      </c>
      <c r="M17" s="12">
        <v>2263694</v>
      </c>
      <c r="N17" s="16">
        <v>909</v>
      </c>
      <c r="O17" s="17">
        <v>454771</v>
      </c>
      <c r="P17" s="17">
        <v>0</v>
      </c>
      <c r="Q17" s="17">
        <v>0</v>
      </c>
      <c r="R17" s="17">
        <v>0</v>
      </c>
      <c r="S17" s="12">
        <v>455680</v>
      </c>
      <c r="T17" s="16">
        <v>164487</v>
      </c>
      <c r="U17" s="17">
        <v>1303293</v>
      </c>
      <c r="V17" s="17">
        <v>376669</v>
      </c>
      <c r="W17" s="17">
        <v>0</v>
      </c>
      <c r="X17" s="17">
        <v>45979</v>
      </c>
      <c r="Y17" s="12">
        <v>1890428</v>
      </c>
      <c r="Z17" s="16">
        <v>0</v>
      </c>
      <c r="AA17" s="17">
        <v>0</v>
      </c>
      <c r="AB17" s="17">
        <v>0</v>
      </c>
      <c r="AC17" s="17">
        <v>0</v>
      </c>
      <c r="AD17" s="17">
        <v>0</v>
      </c>
      <c r="AE17" s="12">
        <v>0</v>
      </c>
    </row>
    <row r="18" spans="1:31" x14ac:dyDescent="0.25">
      <c r="A18" s="4" t="s">
        <v>9</v>
      </c>
      <c r="B18" s="92">
        <v>5443780</v>
      </c>
      <c r="C18" s="87">
        <v>11609008</v>
      </c>
      <c r="D18" s="87">
        <v>616072</v>
      </c>
      <c r="E18" s="87">
        <v>0</v>
      </c>
      <c r="F18" s="87">
        <v>1781231</v>
      </c>
      <c r="G18" s="93">
        <v>19450091</v>
      </c>
      <c r="H18" s="16">
        <v>4664335</v>
      </c>
      <c r="I18" s="17">
        <v>8111134</v>
      </c>
      <c r="J18" s="17">
        <v>309439</v>
      </c>
      <c r="K18" s="17">
        <v>0</v>
      </c>
      <c r="L18" s="17">
        <v>1490280</v>
      </c>
      <c r="M18" s="12">
        <v>14575188</v>
      </c>
      <c r="N18" s="16">
        <v>205215</v>
      </c>
      <c r="O18" s="17">
        <v>3299206</v>
      </c>
      <c r="P18" s="17">
        <v>0</v>
      </c>
      <c r="Q18" s="17">
        <v>0</v>
      </c>
      <c r="R18" s="17">
        <v>258355</v>
      </c>
      <c r="S18" s="12">
        <v>3762776</v>
      </c>
      <c r="T18" s="16">
        <v>0</v>
      </c>
      <c r="U18" s="17">
        <v>0</v>
      </c>
      <c r="V18" s="17">
        <v>0</v>
      </c>
      <c r="W18" s="17">
        <v>0</v>
      </c>
      <c r="X18" s="17">
        <v>0</v>
      </c>
      <c r="Y18" s="12">
        <v>0</v>
      </c>
      <c r="Z18" s="16">
        <v>574230</v>
      </c>
      <c r="AA18" s="17">
        <v>198668</v>
      </c>
      <c r="AB18" s="17">
        <v>306633</v>
      </c>
      <c r="AC18" s="17">
        <v>0</v>
      </c>
      <c r="AD18" s="17">
        <v>32596</v>
      </c>
      <c r="AE18" s="12">
        <v>1112127</v>
      </c>
    </row>
    <row r="19" spans="1:31" x14ac:dyDescent="0.25">
      <c r="A19" s="4" t="s">
        <v>10</v>
      </c>
      <c r="B19" s="92">
        <v>5148675</v>
      </c>
      <c r="C19" s="87">
        <v>8051845</v>
      </c>
      <c r="D19" s="87">
        <v>39110</v>
      </c>
      <c r="E19" s="87">
        <v>0</v>
      </c>
      <c r="F19" s="87">
        <v>436</v>
      </c>
      <c r="G19" s="93">
        <v>13240066</v>
      </c>
      <c r="H19" s="16">
        <v>2727628</v>
      </c>
      <c r="I19" s="17">
        <v>6168075</v>
      </c>
      <c r="J19" s="17">
        <v>0</v>
      </c>
      <c r="K19" s="17">
        <v>0</v>
      </c>
      <c r="L19" s="17">
        <v>265</v>
      </c>
      <c r="M19" s="12">
        <v>8895968</v>
      </c>
      <c r="N19" s="16">
        <v>1061601</v>
      </c>
      <c r="O19" s="17">
        <v>1172337</v>
      </c>
      <c r="P19" s="17">
        <v>0</v>
      </c>
      <c r="Q19" s="17">
        <v>0</v>
      </c>
      <c r="R19" s="17">
        <v>66</v>
      </c>
      <c r="S19" s="12">
        <v>2234004</v>
      </c>
      <c r="T19" s="16">
        <v>844354</v>
      </c>
      <c r="U19" s="17">
        <v>81399</v>
      </c>
      <c r="V19" s="17">
        <v>0</v>
      </c>
      <c r="W19" s="17">
        <v>0</v>
      </c>
      <c r="X19" s="17">
        <v>0</v>
      </c>
      <c r="Y19" s="12">
        <v>925753</v>
      </c>
      <c r="Z19" s="16">
        <v>515092</v>
      </c>
      <c r="AA19" s="17">
        <v>630034</v>
      </c>
      <c r="AB19" s="17">
        <v>39110</v>
      </c>
      <c r="AC19" s="17">
        <v>0</v>
      </c>
      <c r="AD19" s="17">
        <v>105</v>
      </c>
      <c r="AE19" s="12">
        <v>1184341</v>
      </c>
    </row>
    <row r="20" spans="1:31" x14ac:dyDescent="0.25">
      <c r="A20" s="4" t="s">
        <v>11</v>
      </c>
      <c r="B20" s="92">
        <v>420656</v>
      </c>
      <c r="C20" s="87">
        <v>606068</v>
      </c>
      <c r="D20" s="87">
        <v>18993</v>
      </c>
      <c r="E20" s="87">
        <v>0</v>
      </c>
      <c r="F20" s="87">
        <v>1413</v>
      </c>
      <c r="G20" s="93">
        <v>1047130</v>
      </c>
      <c r="H20" s="16">
        <v>177667</v>
      </c>
      <c r="I20" s="17">
        <v>493569</v>
      </c>
      <c r="J20" s="17">
        <v>18993</v>
      </c>
      <c r="K20" s="17">
        <v>0</v>
      </c>
      <c r="L20" s="17">
        <v>0</v>
      </c>
      <c r="M20" s="12">
        <v>690229</v>
      </c>
      <c r="N20" s="16">
        <v>177668</v>
      </c>
      <c r="O20" s="17">
        <v>84461</v>
      </c>
      <c r="P20" s="17">
        <v>0</v>
      </c>
      <c r="Q20" s="17">
        <v>0</v>
      </c>
      <c r="R20" s="17">
        <v>413</v>
      </c>
      <c r="S20" s="12">
        <v>262542</v>
      </c>
      <c r="T20" s="16">
        <v>0</v>
      </c>
      <c r="U20" s="17">
        <v>0</v>
      </c>
      <c r="V20" s="17">
        <v>0</v>
      </c>
      <c r="W20" s="17">
        <v>0</v>
      </c>
      <c r="X20" s="17">
        <v>0</v>
      </c>
      <c r="Y20" s="12">
        <v>0</v>
      </c>
      <c r="Z20" s="16">
        <v>65321</v>
      </c>
      <c r="AA20" s="17">
        <v>28038</v>
      </c>
      <c r="AB20" s="17">
        <v>0</v>
      </c>
      <c r="AC20" s="17">
        <v>0</v>
      </c>
      <c r="AD20" s="17">
        <v>1000</v>
      </c>
      <c r="AE20" s="12">
        <v>94359</v>
      </c>
    </row>
    <row r="21" spans="1:31" x14ac:dyDescent="0.25">
      <c r="A21" s="4" t="s">
        <v>12</v>
      </c>
      <c r="B21" s="92">
        <v>152641.44</v>
      </c>
      <c r="C21" s="87">
        <v>4614616.920047001</v>
      </c>
      <c r="D21" s="87">
        <v>333006.59000000003</v>
      </c>
      <c r="E21" s="87">
        <v>0</v>
      </c>
      <c r="F21" s="87">
        <v>0</v>
      </c>
      <c r="G21" s="93">
        <v>5100264.9500470012</v>
      </c>
      <c r="H21" s="16">
        <v>152641.44</v>
      </c>
      <c r="I21" s="17">
        <v>3772829.5051013632</v>
      </c>
      <c r="J21" s="17">
        <v>333006.59000000003</v>
      </c>
      <c r="K21" s="17">
        <v>0</v>
      </c>
      <c r="L21" s="17">
        <v>0</v>
      </c>
      <c r="M21" s="12">
        <v>4258477.5351013634</v>
      </c>
      <c r="N21" s="16">
        <v>0</v>
      </c>
      <c r="O21" s="17">
        <v>841787.41494563804</v>
      </c>
      <c r="P21" s="17">
        <v>0</v>
      </c>
      <c r="Q21" s="17">
        <v>0</v>
      </c>
      <c r="R21" s="17">
        <v>0</v>
      </c>
      <c r="S21" s="12">
        <v>841787.41494563804</v>
      </c>
      <c r="T21" s="16">
        <v>0</v>
      </c>
      <c r="U21" s="17">
        <v>0</v>
      </c>
      <c r="V21" s="17">
        <v>0</v>
      </c>
      <c r="W21" s="17">
        <v>0</v>
      </c>
      <c r="X21" s="17">
        <v>0</v>
      </c>
      <c r="Y21" s="12">
        <v>0</v>
      </c>
      <c r="Z21" s="16">
        <v>0</v>
      </c>
      <c r="AA21" s="17">
        <v>0</v>
      </c>
      <c r="AB21" s="17">
        <v>0</v>
      </c>
      <c r="AC21" s="17">
        <v>0</v>
      </c>
      <c r="AD21" s="17">
        <v>0</v>
      </c>
      <c r="AE21" s="12">
        <v>0</v>
      </c>
    </row>
    <row r="22" spans="1:31" x14ac:dyDescent="0.25">
      <c r="A22" s="4" t="s">
        <v>13</v>
      </c>
      <c r="B22" s="92">
        <v>319583.64</v>
      </c>
      <c r="C22" s="87">
        <v>9596780.5500000007</v>
      </c>
      <c r="D22" s="87">
        <v>0</v>
      </c>
      <c r="E22" s="87">
        <v>0</v>
      </c>
      <c r="F22" s="87">
        <v>99841.44</v>
      </c>
      <c r="G22" s="93">
        <v>10016205.630000001</v>
      </c>
      <c r="H22" s="16">
        <v>312917.64</v>
      </c>
      <c r="I22" s="17">
        <v>4768371.18</v>
      </c>
      <c r="J22" s="17">
        <v>0</v>
      </c>
      <c r="K22" s="17">
        <v>0</v>
      </c>
      <c r="L22" s="17">
        <v>99841.44</v>
      </c>
      <c r="M22" s="12">
        <v>5181130.26</v>
      </c>
      <c r="N22" s="16">
        <v>0</v>
      </c>
      <c r="O22" s="17">
        <v>4293518.33</v>
      </c>
      <c r="P22" s="17">
        <v>0</v>
      </c>
      <c r="Q22" s="17">
        <v>0</v>
      </c>
      <c r="R22" s="17">
        <v>0</v>
      </c>
      <c r="S22" s="12">
        <v>4293518.33</v>
      </c>
      <c r="T22" s="16">
        <v>0</v>
      </c>
      <c r="U22" s="17">
        <v>514509.14</v>
      </c>
      <c r="V22" s="17">
        <v>0</v>
      </c>
      <c r="W22" s="17">
        <v>0</v>
      </c>
      <c r="X22" s="17">
        <v>0</v>
      </c>
      <c r="Y22" s="12">
        <v>514509.14</v>
      </c>
      <c r="Z22" s="16">
        <v>6666</v>
      </c>
      <c r="AA22" s="17">
        <v>20381.900000000001</v>
      </c>
      <c r="AB22" s="17">
        <v>0</v>
      </c>
      <c r="AC22" s="17">
        <v>0</v>
      </c>
      <c r="AD22" s="17">
        <v>0</v>
      </c>
      <c r="AE22" s="12">
        <v>27047.9</v>
      </c>
    </row>
    <row r="23" spans="1:31" x14ac:dyDescent="0.25">
      <c r="A23" s="4" t="s">
        <v>14</v>
      </c>
      <c r="B23" s="92">
        <v>937532</v>
      </c>
      <c r="C23" s="87">
        <v>25769652.91</v>
      </c>
      <c r="D23" s="87">
        <v>1751912</v>
      </c>
      <c r="E23" s="87">
        <v>0</v>
      </c>
      <c r="F23" s="87">
        <v>233699</v>
      </c>
      <c r="G23" s="93">
        <v>28692795.91</v>
      </c>
      <c r="H23" s="16">
        <v>0</v>
      </c>
      <c r="I23" s="17">
        <v>16372348</v>
      </c>
      <c r="J23" s="17">
        <v>1751912</v>
      </c>
      <c r="K23" s="17">
        <v>0</v>
      </c>
      <c r="L23" s="17">
        <v>856</v>
      </c>
      <c r="M23" s="12">
        <v>18125116</v>
      </c>
      <c r="N23" s="16">
        <v>0</v>
      </c>
      <c r="O23" s="17">
        <v>8891417</v>
      </c>
      <c r="P23" s="17">
        <v>0</v>
      </c>
      <c r="Q23" s="17">
        <v>0</v>
      </c>
      <c r="R23" s="17">
        <v>410</v>
      </c>
      <c r="S23" s="12">
        <v>8891827</v>
      </c>
      <c r="T23" s="16">
        <v>0</v>
      </c>
      <c r="U23" s="17">
        <v>2437746.91</v>
      </c>
      <c r="V23" s="17">
        <v>0</v>
      </c>
      <c r="W23" s="17">
        <v>0</v>
      </c>
      <c r="X23" s="17">
        <v>27924</v>
      </c>
      <c r="Y23" s="12">
        <v>2465670.91</v>
      </c>
      <c r="Z23" s="16">
        <v>937532</v>
      </c>
      <c r="AA23" s="17">
        <v>-1931859</v>
      </c>
      <c r="AB23" s="17">
        <v>0</v>
      </c>
      <c r="AC23" s="17">
        <v>0</v>
      </c>
      <c r="AD23" s="17">
        <v>204509</v>
      </c>
      <c r="AE23" s="12">
        <v>-789818</v>
      </c>
    </row>
    <row r="24" spans="1:31" x14ac:dyDescent="0.25">
      <c r="A24" s="4" t="s">
        <v>15</v>
      </c>
      <c r="B24" s="92">
        <v>149078</v>
      </c>
      <c r="C24" s="87">
        <v>1718084</v>
      </c>
      <c r="D24" s="87">
        <v>6356</v>
      </c>
      <c r="E24" s="87">
        <v>0</v>
      </c>
      <c r="F24" s="87">
        <v>0</v>
      </c>
      <c r="G24" s="93">
        <v>1873518</v>
      </c>
      <c r="H24" s="16">
        <v>149078</v>
      </c>
      <c r="I24" s="17">
        <v>1403882</v>
      </c>
      <c r="J24" s="17">
        <v>6356</v>
      </c>
      <c r="K24" s="17">
        <v>0</v>
      </c>
      <c r="L24" s="17">
        <v>0</v>
      </c>
      <c r="M24" s="12">
        <v>1559316</v>
      </c>
      <c r="N24" s="16">
        <v>0</v>
      </c>
      <c r="O24" s="17">
        <v>314202</v>
      </c>
      <c r="P24" s="17">
        <v>0</v>
      </c>
      <c r="Q24" s="17">
        <v>0</v>
      </c>
      <c r="R24" s="17">
        <v>0</v>
      </c>
      <c r="S24" s="12">
        <v>314202</v>
      </c>
      <c r="T24" s="16">
        <v>0</v>
      </c>
      <c r="U24" s="17">
        <v>0</v>
      </c>
      <c r="V24" s="17">
        <v>0</v>
      </c>
      <c r="W24" s="17">
        <v>0</v>
      </c>
      <c r="X24" s="17">
        <v>0</v>
      </c>
      <c r="Y24" s="12">
        <v>0</v>
      </c>
      <c r="Z24" s="16">
        <v>0</v>
      </c>
      <c r="AA24" s="17">
        <v>0</v>
      </c>
      <c r="AB24" s="17">
        <v>0</v>
      </c>
      <c r="AC24" s="17">
        <v>0</v>
      </c>
      <c r="AD24" s="17">
        <v>0</v>
      </c>
      <c r="AE24" s="12">
        <v>0</v>
      </c>
    </row>
    <row r="25" spans="1:31" x14ac:dyDescent="0.25">
      <c r="A25" s="4" t="s">
        <v>16</v>
      </c>
      <c r="B25" s="92">
        <v>374.94</v>
      </c>
      <c r="C25" s="87">
        <v>2904713.7999999989</v>
      </c>
      <c r="D25" s="87">
        <v>41153</v>
      </c>
      <c r="E25" s="87">
        <v>96341</v>
      </c>
      <c r="F25" s="87">
        <v>128408.57999999999</v>
      </c>
      <c r="G25" s="93">
        <v>3170991.3199999994</v>
      </c>
      <c r="H25" s="16">
        <v>374.94</v>
      </c>
      <c r="I25" s="17">
        <v>2269842.5999999992</v>
      </c>
      <c r="J25" s="17">
        <v>19197</v>
      </c>
      <c r="K25" s="17">
        <v>96341</v>
      </c>
      <c r="L25" s="17">
        <v>128408.57999999999</v>
      </c>
      <c r="M25" s="12">
        <v>2514164.1199999992</v>
      </c>
      <c r="N25" s="16">
        <v>0</v>
      </c>
      <c r="O25" s="17">
        <v>631440.69999999995</v>
      </c>
      <c r="P25" s="17">
        <v>0</v>
      </c>
      <c r="Q25" s="17">
        <v>0</v>
      </c>
      <c r="R25" s="17">
        <v>0</v>
      </c>
      <c r="S25" s="12">
        <v>631440.69999999995</v>
      </c>
      <c r="T25" s="16">
        <v>0</v>
      </c>
      <c r="U25" s="17">
        <v>3430.5</v>
      </c>
      <c r="V25" s="17">
        <v>0</v>
      </c>
      <c r="W25" s="17">
        <v>0</v>
      </c>
      <c r="X25" s="17">
        <v>0</v>
      </c>
      <c r="Y25" s="12">
        <v>3430.5</v>
      </c>
      <c r="Z25" s="16">
        <v>0</v>
      </c>
      <c r="AA25" s="17">
        <v>0</v>
      </c>
      <c r="AB25" s="17">
        <v>21956</v>
      </c>
      <c r="AC25" s="17">
        <v>0</v>
      </c>
      <c r="AD25" s="17">
        <v>0</v>
      </c>
      <c r="AE25" s="12">
        <v>21956</v>
      </c>
    </row>
    <row r="26" spans="1:31" x14ac:dyDescent="0.25">
      <c r="A26" s="4" t="s">
        <v>17</v>
      </c>
      <c r="B26" s="92">
        <v>688599.69</v>
      </c>
      <c r="C26" s="87">
        <v>3228004.92</v>
      </c>
      <c r="D26" s="87">
        <v>0</v>
      </c>
      <c r="E26" s="87">
        <v>0</v>
      </c>
      <c r="F26" s="87">
        <v>118103.7</v>
      </c>
      <c r="G26" s="93">
        <v>4034708.31</v>
      </c>
      <c r="H26" s="16">
        <v>594442.56999999995</v>
      </c>
      <c r="I26" s="17">
        <v>2609147.44</v>
      </c>
      <c r="J26" s="17">
        <v>0</v>
      </c>
      <c r="K26" s="17">
        <v>0</v>
      </c>
      <c r="L26" s="17">
        <v>118103.7</v>
      </c>
      <c r="M26" s="12">
        <v>3321693.71</v>
      </c>
      <c r="N26" s="16">
        <v>131.16999999999999</v>
      </c>
      <c r="O26" s="17">
        <v>547514.39</v>
      </c>
      <c r="P26" s="17">
        <v>0</v>
      </c>
      <c r="Q26" s="17">
        <v>0</v>
      </c>
      <c r="R26" s="17">
        <v>0</v>
      </c>
      <c r="S26" s="12">
        <v>547645.56000000006</v>
      </c>
      <c r="T26" s="16">
        <v>0</v>
      </c>
      <c r="U26" s="17">
        <v>0</v>
      </c>
      <c r="V26" s="17">
        <v>0</v>
      </c>
      <c r="W26" s="17">
        <v>0</v>
      </c>
      <c r="X26" s="17">
        <v>0</v>
      </c>
      <c r="Y26" s="12">
        <v>0</v>
      </c>
      <c r="Z26" s="16">
        <v>94025.95</v>
      </c>
      <c r="AA26" s="17">
        <v>71343.09</v>
      </c>
      <c r="AB26" s="17">
        <v>0</v>
      </c>
      <c r="AC26" s="17">
        <v>0</v>
      </c>
      <c r="AD26" s="17">
        <v>0</v>
      </c>
      <c r="AE26" s="12">
        <v>165369.03999999998</v>
      </c>
    </row>
    <row r="27" spans="1:31" x14ac:dyDescent="0.25">
      <c r="A27" s="4" t="s">
        <v>18</v>
      </c>
      <c r="B27" s="92">
        <v>3114675.91</v>
      </c>
      <c r="C27" s="87">
        <v>9485153.709999999</v>
      </c>
      <c r="D27" s="87">
        <v>938198</v>
      </c>
      <c r="E27" s="87">
        <v>0</v>
      </c>
      <c r="F27" s="87">
        <v>0</v>
      </c>
      <c r="G27" s="93">
        <v>13538027.620000001</v>
      </c>
      <c r="H27" s="16">
        <v>1966624.39</v>
      </c>
      <c r="I27" s="17">
        <v>5786596.8200000003</v>
      </c>
      <c r="J27" s="17">
        <v>577314</v>
      </c>
      <c r="K27" s="17">
        <v>0</v>
      </c>
      <c r="L27" s="17">
        <v>0</v>
      </c>
      <c r="M27" s="12">
        <v>8330535.21</v>
      </c>
      <c r="N27" s="16">
        <v>668401.99</v>
      </c>
      <c r="O27" s="17">
        <v>3471515.29</v>
      </c>
      <c r="P27" s="17">
        <v>308263</v>
      </c>
      <c r="Q27" s="17">
        <v>0</v>
      </c>
      <c r="R27" s="17">
        <v>0</v>
      </c>
      <c r="S27" s="12">
        <v>4448180.28</v>
      </c>
      <c r="T27" s="16">
        <v>0</v>
      </c>
      <c r="U27" s="17">
        <v>0</v>
      </c>
      <c r="V27" s="17">
        <v>0</v>
      </c>
      <c r="W27" s="17">
        <v>0</v>
      </c>
      <c r="X27" s="17">
        <v>0</v>
      </c>
      <c r="Y27" s="12">
        <v>0</v>
      </c>
      <c r="Z27" s="16">
        <v>479649.53</v>
      </c>
      <c r="AA27" s="17">
        <v>227041.6</v>
      </c>
      <c r="AB27" s="17">
        <v>52621</v>
      </c>
      <c r="AC27" s="17">
        <v>0</v>
      </c>
      <c r="AD27" s="17">
        <v>0</v>
      </c>
      <c r="AE27" s="12">
        <v>759312.13</v>
      </c>
    </row>
    <row r="28" spans="1:31" x14ac:dyDescent="0.25">
      <c r="A28" s="4" t="s">
        <v>19</v>
      </c>
      <c r="B28" s="92">
        <v>2191852</v>
      </c>
      <c r="C28" s="87">
        <v>6113312</v>
      </c>
      <c r="D28" s="87">
        <v>2034425</v>
      </c>
      <c r="E28" s="87">
        <v>0</v>
      </c>
      <c r="F28" s="87">
        <v>9495</v>
      </c>
      <c r="G28" s="93">
        <v>10349084</v>
      </c>
      <c r="H28" s="16">
        <v>2191852</v>
      </c>
      <c r="I28" s="17">
        <v>6113312</v>
      </c>
      <c r="J28" s="17">
        <v>2034425</v>
      </c>
      <c r="K28" s="17">
        <v>0</v>
      </c>
      <c r="L28" s="17">
        <v>9495</v>
      </c>
      <c r="M28" s="12">
        <v>10349084</v>
      </c>
      <c r="N28" s="16">
        <v>0</v>
      </c>
      <c r="O28" s="17">
        <v>0</v>
      </c>
      <c r="P28" s="17">
        <v>0</v>
      </c>
      <c r="Q28" s="17">
        <v>0</v>
      </c>
      <c r="R28" s="17">
        <v>0</v>
      </c>
      <c r="S28" s="12">
        <v>0</v>
      </c>
      <c r="T28" s="16">
        <v>0</v>
      </c>
      <c r="U28" s="17">
        <v>0</v>
      </c>
      <c r="V28" s="17">
        <v>0</v>
      </c>
      <c r="W28" s="17">
        <v>0</v>
      </c>
      <c r="X28" s="17">
        <v>0</v>
      </c>
      <c r="Y28" s="12">
        <v>0</v>
      </c>
      <c r="Z28" s="16">
        <v>0</v>
      </c>
      <c r="AA28" s="17">
        <v>0</v>
      </c>
      <c r="AB28" s="17">
        <v>0</v>
      </c>
      <c r="AC28" s="17">
        <v>0</v>
      </c>
      <c r="AD28" s="17">
        <v>0</v>
      </c>
      <c r="AE28" s="12">
        <v>0</v>
      </c>
    </row>
    <row r="29" spans="1:31" x14ac:dyDescent="0.25">
      <c r="A29" s="4" t="s">
        <v>20</v>
      </c>
      <c r="B29" s="92">
        <v>776630.79100000008</v>
      </c>
      <c r="C29" s="87">
        <v>12758306.099000001</v>
      </c>
      <c r="D29" s="87">
        <v>470701.14</v>
      </c>
      <c r="E29" s="87">
        <v>391499.94</v>
      </c>
      <c r="F29" s="87">
        <v>86113.902999999991</v>
      </c>
      <c r="G29" s="93">
        <v>14483251.873000002</v>
      </c>
      <c r="H29" s="16">
        <v>586907.30000000005</v>
      </c>
      <c r="I29" s="17">
        <v>9733511.1000000015</v>
      </c>
      <c r="J29" s="17">
        <v>470701.14</v>
      </c>
      <c r="K29" s="17">
        <v>391499.94</v>
      </c>
      <c r="L29" s="17">
        <v>84208.04</v>
      </c>
      <c r="M29" s="12">
        <v>11266827.520000001</v>
      </c>
      <c r="N29" s="16">
        <v>134747.62</v>
      </c>
      <c r="O29" s="17">
        <v>3024553.08</v>
      </c>
      <c r="P29" s="17">
        <v>0</v>
      </c>
      <c r="Q29" s="17">
        <v>0</v>
      </c>
      <c r="R29" s="17">
        <v>713.59</v>
      </c>
      <c r="S29" s="12">
        <v>3160014.29</v>
      </c>
      <c r="T29" s="16">
        <v>0</v>
      </c>
      <c r="U29" s="17">
        <v>0</v>
      </c>
      <c r="V29" s="17">
        <v>0</v>
      </c>
      <c r="W29" s="17">
        <v>0</v>
      </c>
      <c r="X29" s="17">
        <v>0</v>
      </c>
      <c r="Y29" s="12">
        <v>0</v>
      </c>
      <c r="Z29" s="16">
        <v>54975.870999999999</v>
      </c>
      <c r="AA29" s="17">
        <v>241.91900000000001</v>
      </c>
      <c r="AB29" s="17">
        <v>0</v>
      </c>
      <c r="AC29" s="17">
        <v>0</v>
      </c>
      <c r="AD29" s="17">
        <v>1192.2729999999999</v>
      </c>
      <c r="AE29" s="12">
        <v>56410.063000000002</v>
      </c>
    </row>
    <row r="30" spans="1:31" x14ac:dyDescent="0.25">
      <c r="A30" s="4" t="s">
        <v>21</v>
      </c>
      <c r="B30" s="92">
        <v>281936</v>
      </c>
      <c r="C30" s="87">
        <v>1310479</v>
      </c>
      <c r="D30" s="87">
        <v>30002</v>
      </c>
      <c r="E30" s="87">
        <v>0</v>
      </c>
      <c r="F30" s="87">
        <v>11799</v>
      </c>
      <c r="G30" s="93">
        <v>1634216</v>
      </c>
      <c r="H30" s="16">
        <v>145084</v>
      </c>
      <c r="I30" s="17">
        <v>651308</v>
      </c>
      <c r="J30" s="17">
        <v>14911</v>
      </c>
      <c r="K30" s="17">
        <v>0</v>
      </c>
      <c r="L30" s="17">
        <v>11799</v>
      </c>
      <c r="M30" s="12">
        <v>823102</v>
      </c>
      <c r="N30" s="16">
        <v>123280</v>
      </c>
      <c r="O30" s="17">
        <v>508465</v>
      </c>
      <c r="P30" s="17">
        <v>11641</v>
      </c>
      <c r="Q30" s="17">
        <v>0</v>
      </c>
      <c r="R30" s="17">
        <v>0</v>
      </c>
      <c r="S30" s="12">
        <v>643386</v>
      </c>
      <c r="T30" s="16">
        <v>13572</v>
      </c>
      <c r="U30" s="17">
        <v>150706</v>
      </c>
      <c r="V30" s="17">
        <v>3450</v>
      </c>
      <c r="W30" s="17">
        <v>0</v>
      </c>
      <c r="X30" s="17">
        <v>0</v>
      </c>
      <c r="Y30" s="12">
        <v>167728</v>
      </c>
      <c r="Z30" s="16">
        <v>0</v>
      </c>
      <c r="AA30" s="17">
        <v>0</v>
      </c>
      <c r="AB30" s="17">
        <v>0</v>
      </c>
      <c r="AC30" s="17">
        <v>0</v>
      </c>
      <c r="AD30" s="17">
        <v>0</v>
      </c>
      <c r="AE30" s="12">
        <v>0</v>
      </c>
    </row>
    <row r="31" spans="1:31" x14ac:dyDescent="0.25">
      <c r="A31" s="4" t="s">
        <v>22</v>
      </c>
      <c r="B31" s="92">
        <v>229420</v>
      </c>
      <c r="C31" s="87">
        <v>11760101</v>
      </c>
      <c r="D31" s="87">
        <v>0</v>
      </c>
      <c r="E31" s="87">
        <v>0</v>
      </c>
      <c r="F31" s="87">
        <v>46034</v>
      </c>
      <c r="G31" s="93">
        <v>12035555</v>
      </c>
      <c r="H31" s="16">
        <v>0</v>
      </c>
      <c r="I31" s="17">
        <v>3497538</v>
      </c>
      <c r="J31" s="17">
        <v>0</v>
      </c>
      <c r="K31" s="17">
        <v>0</v>
      </c>
      <c r="L31" s="17">
        <v>879</v>
      </c>
      <c r="M31" s="12">
        <v>3498417</v>
      </c>
      <c r="N31" s="16">
        <v>0</v>
      </c>
      <c r="O31" s="17">
        <v>1807011</v>
      </c>
      <c r="P31" s="17">
        <v>0</v>
      </c>
      <c r="Q31" s="17">
        <v>0</v>
      </c>
      <c r="R31" s="17">
        <v>0</v>
      </c>
      <c r="S31" s="12">
        <v>1807011</v>
      </c>
      <c r="T31" s="16">
        <v>0</v>
      </c>
      <c r="U31" s="17">
        <v>6396741</v>
      </c>
      <c r="V31" s="17">
        <v>0</v>
      </c>
      <c r="W31" s="17">
        <v>0</v>
      </c>
      <c r="X31" s="17">
        <v>0</v>
      </c>
      <c r="Y31" s="12">
        <v>6396741</v>
      </c>
      <c r="Z31" s="16">
        <v>229420</v>
      </c>
      <c r="AA31" s="17">
        <v>58811</v>
      </c>
      <c r="AB31" s="17">
        <v>0</v>
      </c>
      <c r="AC31" s="17">
        <v>0</v>
      </c>
      <c r="AD31" s="17">
        <v>45155</v>
      </c>
      <c r="AE31" s="12">
        <v>333386</v>
      </c>
    </row>
    <row r="32" spans="1:31" x14ac:dyDescent="0.25">
      <c r="A32" s="4" t="s">
        <v>23</v>
      </c>
      <c r="B32" s="92">
        <v>745044</v>
      </c>
      <c r="C32" s="87">
        <v>2245644</v>
      </c>
      <c r="D32" s="87">
        <v>0</v>
      </c>
      <c r="E32" s="87">
        <v>1323192.5</v>
      </c>
      <c r="F32" s="87">
        <v>393568</v>
      </c>
      <c r="G32" s="93">
        <v>4707448.5</v>
      </c>
      <c r="H32" s="16">
        <v>745044</v>
      </c>
      <c r="I32" s="17">
        <v>1775965</v>
      </c>
      <c r="J32" s="17">
        <v>0</v>
      </c>
      <c r="K32" s="17">
        <v>1323192.5</v>
      </c>
      <c r="L32" s="17">
        <v>393568</v>
      </c>
      <c r="M32" s="12">
        <v>4237769.5</v>
      </c>
      <c r="N32" s="16">
        <v>0</v>
      </c>
      <c r="O32" s="17">
        <v>427246</v>
      </c>
      <c r="P32" s="17">
        <v>0</v>
      </c>
      <c r="Q32" s="17">
        <v>0</v>
      </c>
      <c r="R32" s="17">
        <v>0</v>
      </c>
      <c r="S32" s="12">
        <v>427246</v>
      </c>
      <c r="T32" s="16">
        <v>0</v>
      </c>
      <c r="U32" s="17">
        <v>42433</v>
      </c>
      <c r="V32" s="17">
        <v>0</v>
      </c>
      <c r="W32" s="17">
        <v>0</v>
      </c>
      <c r="X32" s="17">
        <v>0</v>
      </c>
      <c r="Y32" s="12">
        <v>42433</v>
      </c>
      <c r="Z32" s="16">
        <v>0</v>
      </c>
      <c r="AA32" s="17">
        <v>0</v>
      </c>
      <c r="AB32" s="17">
        <v>0</v>
      </c>
      <c r="AC32" s="17">
        <v>0</v>
      </c>
      <c r="AD32" s="17">
        <v>0</v>
      </c>
      <c r="AE32" s="12">
        <v>0</v>
      </c>
    </row>
    <row r="33" spans="1:31" x14ac:dyDescent="0.25">
      <c r="A33" s="4" t="s">
        <v>24</v>
      </c>
      <c r="B33" s="92">
        <v>236000</v>
      </c>
      <c r="C33" s="87">
        <v>1982000</v>
      </c>
      <c r="D33" s="87">
        <v>12000</v>
      </c>
      <c r="E33" s="87">
        <v>0</v>
      </c>
      <c r="F33" s="87">
        <v>1764000</v>
      </c>
      <c r="G33" s="93">
        <v>3994000</v>
      </c>
      <c r="H33" s="16">
        <v>49000</v>
      </c>
      <c r="I33" s="17">
        <v>1253000</v>
      </c>
      <c r="J33" s="17">
        <v>12000</v>
      </c>
      <c r="K33" s="17">
        <v>0</v>
      </c>
      <c r="L33" s="17">
        <v>1764000</v>
      </c>
      <c r="M33" s="12">
        <v>3078000</v>
      </c>
      <c r="N33" s="16">
        <v>0</v>
      </c>
      <c r="O33" s="17">
        <v>729000</v>
      </c>
      <c r="P33" s="17">
        <v>0</v>
      </c>
      <c r="Q33" s="17">
        <v>0</v>
      </c>
      <c r="R33" s="17">
        <v>0</v>
      </c>
      <c r="S33" s="12">
        <v>729000</v>
      </c>
      <c r="T33" s="16">
        <v>0</v>
      </c>
      <c r="U33" s="17">
        <v>0</v>
      </c>
      <c r="V33" s="17">
        <v>0</v>
      </c>
      <c r="W33" s="17">
        <v>0</v>
      </c>
      <c r="X33" s="17">
        <v>0</v>
      </c>
      <c r="Y33" s="12">
        <v>0</v>
      </c>
      <c r="Z33" s="16">
        <v>187000</v>
      </c>
      <c r="AA33" s="17">
        <v>0</v>
      </c>
      <c r="AB33" s="17">
        <v>0</v>
      </c>
      <c r="AC33" s="17">
        <v>0</v>
      </c>
      <c r="AD33" s="17">
        <v>0</v>
      </c>
      <c r="AE33" s="12">
        <v>187000</v>
      </c>
    </row>
    <row r="34" spans="1:31" ht="13.2" customHeight="1" x14ac:dyDescent="0.25">
      <c r="A34" s="4" t="s">
        <v>25</v>
      </c>
      <c r="B34" s="92">
        <v>2585926.9500000002</v>
      </c>
      <c r="C34" s="87">
        <v>15305875.42</v>
      </c>
      <c r="D34" s="87">
        <v>1854776.1500000001</v>
      </c>
      <c r="E34" s="87">
        <v>332.75</v>
      </c>
      <c r="F34" s="87">
        <v>114579.79</v>
      </c>
      <c r="G34" s="93">
        <v>19861491.059999999</v>
      </c>
      <c r="H34" s="16">
        <v>993434.61</v>
      </c>
      <c r="I34" s="17">
        <v>543624.06000000006</v>
      </c>
      <c r="J34" s="17">
        <v>0</v>
      </c>
      <c r="K34" s="17">
        <v>0</v>
      </c>
      <c r="L34" s="17">
        <v>0</v>
      </c>
      <c r="M34" s="12">
        <v>1537058.67</v>
      </c>
      <c r="N34" s="16">
        <v>101638.73</v>
      </c>
      <c r="O34" s="17">
        <v>3826318.88</v>
      </c>
      <c r="P34" s="17">
        <v>0</v>
      </c>
      <c r="Q34" s="17">
        <v>0</v>
      </c>
      <c r="R34" s="17">
        <v>0</v>
      </c>
      <c r="S34" s="12">
        <v>3927957.61</v>
      </c>
      <c r="T34" s="16">
        <v>711547.77</v>
      </c>
      <c r="U34" s="17">
        <v>2822307.41</v>
      </c>
      <c r="V34" s="17">
        <v>27680.55</v>
      </c>
      <c r="W34" s="17">
        <v>269.11</v>
      </c>
      <c r="X34" s="17">
        <v>0</v>
      </c>
      <c r="Y34" s="12">
        <v>3561804.84</v>
      </c>
      <c r="Z34" s="16">
        <v>779305.84</v>
      </c>
      <c r="AA34" s="17">
        <v>8113625.0700000003</v>
      </c>
      <c r="AB34" s="17">
        <v>1827095.6</v>
      </c>
      <c r="AC34" s="17">
        <v>63.64</v>
      </c>
      <c r="AD34" s="17">
        <v>114579.79</v>
      </c>
      <c r="AE34" s="12">
        <v>10834669.939999999</v>
      </c>
    </row>
    <row r="35" spans="1:31" x14ac:dyDescent="0.25">
      <c r="A35" s="4" t="s">
        <v>26</v>
      </c>
      <c r="B35" s="92">
        <v>413528</v>
      </c>
      <c r="C35" s="87">
        <v>12878809.381028943</v>
      </c>
      <c r="D35" s="87">
        <v>113153</v>
      </c>
      <c r="E35" s="87">
        <v>0</v>
      </c>
      <c r="F35" s="87">
        <v>4246</v>
      </c>
      <c r="G35" s="93">
        <v>13409736.381028943</v>
      </c>
      <c r="H35" s="16">
        <v>310221</v>
      </c>
      <c r="I35" s="17">
        <v>9990282.4419345818</v>
      </c>
      <c r="J35" s="17">
        <v>89762</v>
      </c>
      <c r="K35" s="17">
        <v>0</v>
      </c>
      <c r="L35" s="17">
        <v>1516</v>
      </c>
      <c r="M35" s="12">
        <v>10391781.441934582</v>
      </c>
      <c r="N35" s="16">
        <v>85822</v>
      </c>
      <c r="O35" s="17">
        <v>2740083.0730738798</v>
      </c>
      <c r="P35" s="17">
        <v>0</v>
      </c>
      <c r="Q35" s="17">
        <v>0</v>
      </c>
      <c r="R35" s="17">
        <v>0</v>
      </c>
      <c r="S35" s="12">
        <v>2825905.0730738798</v>
      </c>
      <c r="T35" s="16">
        <v>0</v>
      </c>
      <c r="U35" s="17">
        <v>0</v>
      </c>
      <c r="V35" s="17">
        <v>0</v>
      </c>
      <c r="W35" s="17">
        <v>0</v>
      </c>
      <c r="X35" s="17">
        <v>0</v>
      </c>
      <c r="Y35" s="12">
        <v>0</v>
      </c>
      <c r="Z35" s="16">
        <v>17485</v>
      </c>
      <c r="AA35" s="17">
        <v>148443.86602048139</v>
      </c>
      <c r="AB35" s="17">
        <v>23391</v>
      </c>
      <c r="AC35" s="17">
        <v>0</v>
      </c>
      <c r="AD35" s="17">
        <v>2730</v>
      </c>
      <c r="AE35" s="12">
        <v>192049.86602048139</v>
      </c>
    </row>
    <row r="36" spans="1:31" x14ac:dyDescent="0.25">
      <c r="A36" s="4" t="s">
        <v>27</v>
      </c>
      <c r="B36" s="92">
        <v>3322896.8</v>
      </c>
      <c r="C36" s="87">
        <v>25510576.029999997</v>
      </c>
      <c r="D36" s="87">
        <v>5678100.3200000003</v>
      </c>
      <c r="E36" s="87">
        <v>0</v>
      </c>
      <c r="F36" s="87">
        <v>1250715.6199999999</v>
      </c>
      <c r="G36" s="93">
        <v>35762288.770000003</v>
      </c>
      <c r="H36" s="16">
        <v>1692342.55</v>
      </c>
      <c r="I36" s="17">
        <v>17091136.879999999</v>
      </c>
      <c r="J36" s="17">
        <v>5575306.9400000004</v>
      </c>
      <c r="K36" s="17">
        <v>0</v>
      </c>
      <c r="L36" s="17">
        <v>615522.32999999996</v>
      </c>
      <c r="M36" s="12">
        <v>24974308.699999999</v>
      </c>
      <c r="N36" s="16">
        <v>0</v>
      </c>
      <c r="O36" s="17">
        <v>7734490.9299999997</v>
      </c>
      <c r="P36" s="17">
        <v>102793.38</v>
      </c>
      <c r="Q36" s="17">
        <v>0</v>
      </c>
      <c r="R36" s="17">
        <v>131660.72</v>
      </c>
      <c r="S36" s="12">
        <v>7968945.0299999993</v>
      </c>
      <c r="T36" s="16">
        <v>453327.93</v>
      </c>
      <c r="U36" s="17">
        <v>57563.93</v>
      </c>
      <c r="V36" s="17">
        <v>0</v>
      </c>
      <c r="W36" s="17">
        <v>0</v>
      </c>
      <c r="X36" s="17">
        <v>415267.73</v>
      </c>
      <c r="Y36" s="12">
        <v>926159.59</v>
      </c>
      <c r="Z36" s="16">
        <v>1177226.32</v>
      </c>
      <c r="AA36" s="17">
        <v>627384.29</v>
      </c>
      <c r="AB36" s="17">
        <v>0</v>
      </c>
      <c r="AC36" s="17">
        <v>0</v>
      </c>
      <c r="AD36" s="17">
        <v>88264.84</v>
      </c>
      <c r="AE36" s="12">
        <v>1892875.4500000002</v>
      </c>
    </row>
    <row r="37" spans="1:31" x14ac:dyDescent="0.25">
      <c r="A37" s="4" t="s">
        <v>28</v>
      </c>
      <c r="B37" s="92">
        <v>1019629</v>
      </c>
      <c r="C37" s="87">
        <v>6880340</v>
      </c>
      <c r="D37" s="87">
        <v>0</v>
      </c>
      <c r="E37" s="87">
        <v>0</v>
      </c>
      <c r="F37" s="87">
        <v>0</v>
      </c>
      <c r="G37" s="93">
        <v>7899969</v>
      </c>
      <c r="H37" s="16">
        <v>1019629</v>
      </c>
      <c r="I37" s="17">
        <v>6880340</v>
      </c>
      <c r="J37" s="17">
        <v>0</v>
      </c>
      <c r="K37" s="17">
        <v>0</v>
      </c>
      <c r="L37" s="17">
        <v>0</v>
      </c>
      <c r="M37" s="12">
        <v>7899969</v>
      </c>
      <c r="N37" s="16">
        <v>0</v>
      </c>
      <c r="O37" s="17">
        <v>0</v>
      </c>
      <c r="P37" s="17">
        <v>0</v>
      </c>
      <c r="Q37" s="17">
        <v>0</v>
      </c>
      <c r="R37" s="17">
        <v>0</v>
      </c>
      <c r="S37" s="12">
        <v>0</v>
      </c>
      <c r="T37" s="16">
        <v>0</v>
      </c>
      <c r="U37" s="17">
        <v>0</v>
      </c>
      <c r="V37" s="17">
        <v>0</v>
      </c>
      <c r="W37" s="17">
        <v>0</v>
      </c>
      <c r="X37" s="17">
        <v>0</v>
      </c>
      <c r="Y37" s="12">
        <v>0</v>
      </c>
      <c r="Z37" s="16">
        <v>0</v>
      </c>
      <c r="AA37" s="17">
        <v>0</v>
      </c>
      <c r="AB37" s="17">
        <v>0</v>
      </c>
      <c r="AC37" s="17">
        <v>0</v>
      </c>
      <c r="AD37" s="17">
        <v>0</v>
      </c>
      <c r="AE37" s="12">
        <v>0</v>
      </c>
    </row>
    <row r="38" spans="1:31" x14ac:dyDescent="0.25">
      <c r="A38" s="4" t="s">
        <v>29</v>
      </c>
      <c r="B38" s="92">
        <v>323252</v>
      </c>
      <c r="C38" s="87">
        <v>2723621</v>
      </c>
      <c r="D38" s="87">
        <v>0</v>
      </c>
      <c r="E38" s="87">
        <v>0</v>
      </c>
      <c r="F38" s="87">
        <v>601690</v>
      </c>
      <c r="G38" s="93">
        <v>3648563</v>
      </c>
      <c r="H38" s="16">
        <v>301480</v>
      </c>
      <c r="I38" s="17">
        <v>2476740</v>
      </c>
      <c r="J38" s="17">
        <v>0</v>
      </c>
      <c r="K38" s="17">
        <v>0</v>
      </c>
      <c r="L38" s="17">
        <v>601690</v>
      </c>
      <c r="M38" s="12">
        <v>3379910</v>
      </c>
      <c r="N38" s="16">
        <v>0</v>
      </c>
      <c r="O38" s="17">
        <v>0</v>
      </c>
      <c r="P38" s="17">
        <v>0</v>
      </c>
      <c r="Q38" s="17">
        <v>0</v>
      </c>
      <c r="R38" s="17">
        <v>0</v>
      </c>
      <c r="S38" s="12">
        <v>0</v>
      </c>
      <c r="T38" s="16">
        <v>0</v>
      </c>
      <c r="U38" s="17">
        <v>68910</v>
      </c>
      <c r="V38" s="17">
        <v>0</v>
      </c>
      <c r="W38" s="17">
        <v>0</v>
      </c>
      <c r="X38" s="17">
        <v>0</v>
      </c>
      <c r="Y38" s="12">
        <v>68910</v>
      </c>
      <c r="Z38" s="16">
        <v>21772</v>
      </c>
      <c r="AA38" s="17">
        <v>177971</v>
      </c>
      <c r="AB38" s="17">
        <v>0</v>
      </c>
      <c r="AC38" s="17">
        <v>0</v>
      </c>
      <c r="AD38" s="17">
        <v>0</v>
      </c>
      <c r="AE38" s="12">
        <v>199743</v>
      </c>
    </row>
    <row r="39" spans="1:31" x14ac:dyDescent="0.25">
      <c r="A39" s="4" t="s">
        <v>30</v>
      </c>
      <c r="B39" s="92">
        <v>170668</v>
      </c>
      <c r="C39" s="87">
        <v>471421</v>
      </c>
      <c r="D39" s="87">
        <v>32625</v>
      </c>
      <c r="E39" s="87">
        <v>0</v>
      </c>
      <c r="F39" s="87">
        <v>252497</v>
      </c>
      <c r="G39" s="93">
        <v>927211</v>
      </c>
      <c r="H39" s="16">
        <v>27066</v>
      </c>
      <c r="I39" s="17">
        <v>262929</v>
      </c>
      <c r="J39" s="17">
        <v>32625</v>
      </c>
      <c r="K39" s="17">
        <v>0</v>
      </c>
      <c r="L39" s="17">
        <v>223693</v>
      </c>
      <c r="M39" s="12">
        <v>546313</v>
      </c>
      <c r="N39" s="16">
        <v>0</v>
      </c>
      <c r="O39" s="17">
        <v>166962</v>
      </c>
      <c r="P39" s="17">
        <v>0</v>
      </c>
      <c r="Q39" s="17">
        <v>0</v>
      </c>
      <c r="R39" s="17">
        <v>28804</v>
      </c>
      <c r="S39" s="12">
        <v>195766</v>
      </c>
      <c r="T39" s="16">
        <v>26785</v>
      </c>
      <c r="U39" s="17">
        <v>11512</v>
      </c>
      <c r="V39" s="17">
        <v>0</v>
      </c>
      <c r="W39" s="17">
        <v>0</v>
      </c>
      <c r="X39" s="17">
        <v>0</v>
      </c>
      <c r="Y39" s="12">
        <v>38297</v>
      </c>
      <c r="Z39" s="16">
        <v>116817</v>
      </c>
      <c r="AA39" s="17">
        <v>30018</v>
      </c>
      <c r="AB39" s="17">
        <v>0</v>
      </c>
      <c r="AC39" s="17">
        <v>0</v>
      </c>
      <c r="AD39" s="17">
        <v>0</v>
      </c>
      <c r="AE39" s="12">
        <v>146835</v>
      </c>
    </row>
    <row r="40" spans="1:31" x14ac:dyDescent="0.25">
      <c r="A40" s="4" t="s">
        <v>31</v>
      </c>
      <c r="B40" s="92">
        <v>744798</v>
      </c>
      <c r="C40" s="87">
        <v>6468367</v>
      </c>
      <c r="D40" s="87">
        <v>25055</v>
      </c>
      <c r="E40" s="87">
        <v>0</v>
      </c>
      <c r="F40" s="87">
        <v>0</v>
      </c>
      <c r="G40" s="93">
        <v>7238220</v>
      </c>
      <c r="H40" s="16">
        <v>527569</v>
      </c>
      <c r="I40" s="17">
        <v>6331331</v>
      </c>
      <c r="J40" s="17">
        <v>0</v>
      </c>
      <c r="K40" s="17">
        <v>0</v>
      </c>
      <c r="L40" s="17">
        <v>0</v>
      </c>
      <c r="M40" s="12">
        <v>6858900</v>
      </c>
      <c r="N40" s="16">
        <v>0</v>
      </c>
      <c r="O40" s="17">
        <v>53876</v>
      </c>
      <c r="P40" s="17">
        <v>0</v>
      </c>
      <c r="Q40" s="17">
        <v>0</v>
      </c>
      <c r="R40" s="17">
        <v>0</v>
      </c>
      <c r="S40" s="12">
        <v>53876</v>
      </c>
      <c r="T40" s="16">
        <v>0</v>
      </c>
      <c r="U40" s="17">
        <v>0</v>
      </c>
      <c r="V40" s="17">
        <v>25055</v>
      </c>
      <c r="W40" s="17">
        <v>0</v>
      </c>
      <c r="X40" s="17">
        <v>0</v>
      </c>
      <c r="Y40" s="12">
        <v>25055</v>
      </c>
      <c r="Z40" s="16">
        <v>217229</v>
      </c>
      <c r="AA40" s="17">
        <v>83160</v>
      </c>
      <c r="AB40" s="17">
        <v>0</v>
      </c>
      <c r="AC40" s="17">
        <v>0</v>
      </c>
      <c r="AD40" s="17">
        <v>0</v>
      </c>
      <c r="AE40" s="12">
        <v>300389</v>
      </c>
    </row>
    <row r="41" spans="1:31" x14ac:dyDescent="0.25">
      <c r="A41" s="4" t="s">
        <v>32</v>
      </c>
      <c r="B41" s="92">
        <v>1069190.67</v>
      </c>
      <c r="C41" s="87">
        <v>1488921.12</v>
      </c>
      <c r="D41" s="87">
        <v>591328.86</v>
      </c>
      <c r="E41" s="87">
        <v>3013</v>
      </c>
      <c r="F41" s="87">
        <v>2097926.5</v>
      </c>
      <c r="G41" s="93">
        <v>5250380.1500000004</v>
      </c>
      <c r="H41" s="16">
        <v>740795.05999999994</v>
      </c>
      <c r="I41" s="17">
        <v>1268802.58</v>
      </c>
      <c r="J41" s="17">
        <v>576027.86</v>
      </c>
      <c r="K41" s="17">
        <v>3013</v>
      </c>
      <c r="L41" s="17">
        <v>2029773.62</v>
      </c>
      <c r="M41" s="12">
        <v>4618412.12</v>
      </c>
      <c r="N41" s="16">
        <v>20855.609999999997</v>
      </c>
      <c r="O41" s="17">
        <v>220118.53999999998</v>
      </c>
      <c r="P41" s="17">
        <v>0</v>
      </c>
      <c r="Q41" s="17">
        <v>0</v>
      </c>
      <c r="R41" s="17">
        <v>21318.880000000001</v>
      </c>
      <c r="S41" s="12">
        <v>262293.02999999997</v>
      </c>
      <c r="T41" s="16">
        <v>0</v>
      </c>
      <c r="U41" s="17">
        <v>0</v>
      </c>
      <c r="V41" s="17">
        <v>0</v>
      </c>
      <c r="W41" s="17">
        <v>0</v>
      </c>
      <c r="X41" s="17">
        <v>0</v>
      </c>
      <c r="Y41" s="12">
        <v>0</v>
      </c>
      <c r="Z41" s="16">
        <v>307540</v>
      </c>
      <c r="AA41" s="17">
        <v>0</v>
      </c>
      <c r="AB41" s="17">
        <v>15301</v>
      </c>
      <c r="AC41" s="17">
        <v>0</v>
      </c>
      <c r="AD41" s="17">
        <v>46834</v>
      </c>
      <c r="AE41" s="12">
        <v>369675</v>
      </c>
    </row>
    <row r="42" spans="1:31" x14ac:dyDescent="0.25">
      <c r="A42" s="4" t="s">
        <v>33</v>
      </c>
      <c r="B42" s="92">
        <v>3592675.8936276874</v>
      </c>
      <c r="C42" s="87">
        <v>11806655.746626418</v>
      </c>
      <c r="D42" s="87">
        <v>3058557.4597227965</v>
      </c>
      <c r="E42" s="87">
        <v>0</v>
      </c>
      <c r="F42" s="87">
        <v>2091913.2933424925</v>
      </c>
      <c r="G42" s="93">
        <v>20549802.393319398</v>
      </c>
      <c r="H42" s="16">
        <v>3215040.8979755137</v>
      </c>
      <c r="I42" s="17">
        <v>9708609.3993536923</v>
      </c>
      <c r="J42" s="17">
        <v>3058557.4597227965</v>
      </c>
      <c r="K42" s="17">
        <v>0</v>
      </c>
      <c r="L42" s="17">
        <v>2091607.5216824135</v>
      </c>
      <c r="M42" s="12">
        <v>18073815.278734416</v>
      </c>
      <c r="N42" s="16">
        <v>3374.6604347826087</v>
      </c>
      <c r="O42" s="17">
        <v>2062632.2681818181</v>
      </c>
      <c r="P42" s="17">
        <v>0</v>
      </c>
      <c r="Q42" s="17">
        <v>0</v>
      </c>
      <c r="R42" s="17">
        <v>304.15110671936759</v>
      </c>
      <c r="S42" s="12">
        <v>2066311.07972332</v>
      </c>
      <c r="T42" s="16">
        <v>0</v>
      </c>
      <c r="U42" s="17">
        <v>0</v>
      </c>
      <c r="V42" s="17">
        <v>0</v>
      </c>
      <c r="W42" s="17">
        <v>0</v>
      </c>
      <c r="X42" s="17">
        <v>0</v>
      </c>
      <c r="Y42" s="12">
        <v>0</v>
      </c>
      <c r="Z42" s="16">
        <v>374260.33521739132</v>
      </c>
      <c r="AA42" s="17">
        <v>35414.079090909094</v>
      </c>
      <c r="AB42" s="17">
        <v>0</v>
      </c>
      <c r="AC42" s="17">
        <v>0</v>
      </c>
      <c r="AD42" s="17">
        <v>1.6205533596837944</v>
      </c>
      <c r="AE42" s="12">
        <v>409676.0348616601</v>
      </c>
    </row>
    <row r="43" spans="1:31" x14ac:dyDescent="0.25">
      <c r="A43" s="4" t="s">
        <v>34</v>
      </c>
      <c r="B43" s="92">
        <v>177772</v>
      </c>
      <c r="C43" s="87">
        <v>1900973</v>
      </c>
      <c r="D43" s="87">
        <v>0</v>
      </c>
      <c r="E43" s="87">
        <v>0</v>
      </c>
      <c r="F43" s="87">
        <v>213273</v>
      </c>
      <c r="G43" s="93">
        <v>2292018</v>
      </c>
      <c r="H43" s="16">
        <v>11188</v>
      </c>
      <c r="I43" s="17">
        <v>705532</v>
      </c>
      <c r="J43" s="17">
        <v>0</v>
      </c>
      <c r="K43" s="17">
        <v>0</v>
      </c>
      <c r="L43" s="17">
        <v>384</v>
      </c>
      <c r="M43" s="12">
        <v>717104</v>
      </c>
      <c r="N43" s="16">
        <v>152547</v>
      </c>
      <c r="O43" s="17">
        <v>1195275</v>
      </c>
      <c r="P43" s="17">
        <v>0</v>
      </c>
      <c r="Q43" s="17">
        <v>0</v>
      </c>
      <c r="R43" s="17">
        <v>196272</v>
      </c>
      <c r="S43" s="12">
        <v>1544094</v>
      </c>
      <c r="T43" s="16">
        <v>14037</v>
      </c>
      <c r="U43" s="17">
        <v>166</v>
      </c>
      <c r="V43" s="17">
        <v>0</v>
      </c>
      <c r="W43" s="17">
        <v>0</v>
      </c>
      <c r="X43" s="17">
        <v>0</v>
      </c>
      <c r="Y43" s="12">
        <v>14203</v>
      </c>
      <c r="Z43" s="16">
        <v>0</v>
      </c>
      <c r="AA43" s="17">
        <v>0</v>
      </c>
      <c r="AB43" s="17">
        <v>0</v>
      </c>
      <c r="AC43" s="17">
        <v>0</v>
      </c>
      <c r="AD43" s="17">
        <v>16617</v>
      </c>
      <c r="AE43" s="12">
        <v>16617</v>
      </c>
    </row>
    <row r="44" spans="1:31" x14ac:dyDescent="0.25">
      <c r="A44" s="4" t="s">
        <v>35</v>
      </c>
      <c r="B44" s="92">
        <v>165150</v>
      </c>
      <c r="C44" s="87">
        <v>12171903</v>
      </c>
      <c r="D44" s="87">
        <v>0</v>
      </c>
      <c r="E44" s="87">
        <v>0</v>
      </c>
      <c r="F44" s="87">
        <v>0</v>
      </c>
      <c r="G44" s="93">
        <v>12337053</v>
      </c>
      <c r="H44" s="16">
        <v>165150</v>
      </c>
      <c r="I44" s="17">
        <v>4905257</v>
      </c>
      <c r="J44" s="17">
        <v>0</v>
      </c>
      <c r="K44" s="17">
        <v>0</v>
      </c>
      <c r="L44" s="17">
        <v>0</v>
      </c>
      <c r="M44" s="12">
        <v>5070407</v>
      </c>
      <c r="N44" s="16">
        <v>0</v>
      </c>
      <c r="O44" s="17">
        <v>3435800</v>
      </c>
      <c r="P44" s="17">
        <v>0</v>
      </c>
      <c r="Q44" s="17">
        <v>0</v>
      </c>
      <c r="R44" s="17">
        <v>0</v>
      </c>
      <c r="S44" s="12">
        <v>3435800</v>
      </c>
      <c r="T44" s="16">
        <v>0</v>
      </c>
      <c r="U44" s="17">
        <v>3646711</v>
      </c>
      <c r="V44" s="17">
        <v>0</v>
      </c>
      <c r="W44" s="17">
        <v>0</v>
      </c>
      <c r="X44" s="17">
        <v>0</v>
      </c>
      <c r="Y44" s="12">
        <v>3646711</v>
      </c>
      <c r="Z44" s="16">
        <v>0</v>
      </c>
      <c r="AA44" s="17">
        <v>184135</v>
      </c>
      <c r="AB44" s="17">
        <v>0</v>
      </c>
      <c r="AC44" s="17">
        <v>0</v>
      </c>
      <c r="AD44" s="17">
        <v>0</v>
      </c>
      <c r="AE44" s="12">
        <v>184135</v>
      </c>
    </row>
    <row r="45" spans="1:31" x14ac:dyDescent="0.25">
      <c r="A45" s="4" t="s">
        <v>36</v>
      </c>
      <c r="B45" s="92">
        <v>420869</v>
      </c>
      <c r="C45" s="87">
        <v>12784305</v>
      </c>
      <c r="D45" s="87">
        <v>25531</v>
      </c>
      <c r="E45" s="87">
        <v>0</v>
      </c>
      <c r="F45" s="87">
        <v>0</v>
      </c>
      <c r="G45" s="93">
        <v>13230705</v>
      </c>
      <c r="H45" s="16">
        <v>420869</v>
      </c>
      <c r="I45" s="17">
        <v>7619191</v>
      </c>
      <c r="J45" s="17">
        <v>25151</v>
      </c>
      <c r="K45" s="17">
        <v>0</v>
      </c>
      <c r="L45" s="17">
        <v>0</v>
      </c>
      <c r="M45" s="12">
        <v>8065211</v>
      </c>
      <c r="N45" s="16">
        <v>0</v>
      </c>
      <c r="O45" s="17">
        <v>4602239</v>
      </c>
      <c r="P45" s="17">
        <v>0</v>
      </c>
      <c r="Q45" s="17">
        <v>0</v>
      </c>
      <c r="R45" s="17">
        <v>0</v>
      </c>
      <c r="S45" s="12">
        <v>4602239</v>
      </c>
      <c r="T45" s="16">
        <v>0</v>
      </c>
      <c r="U45" s="17">
        <v>562875</v>
      </c>
      <c r="V45" s="17">
        <v>0</v>
      </c>
      <c r="W45" s="17">
        <v>0</v>
      </c>
      <c r="X45" s="17">
        <v>0</v>
      </c>
      <c r="Y45" s="12">
        <v>562875</v>
      </c>
      <c r="Z45" s="16">
        <v>0</v>
      </c>
      <c r="AA45" s="17">
        <v>0</v>
      </c>
      <c r="AB45" s="17">
        <v>380</v>
      </c>
      <c r="AC45" s="17">
        <v>0</v>
      </c>
      <c r="AD45" s="17">
        <v>0</v>
      </c>
      <c r="AE45" s="12">
        <v>380</v>
      </c>
    </row>
    <row r="46" spans="1:31" x14ac:dyDescent="0.25">
      <c r="A46" s="4" t="s">
        <v>37</v>
      </c>
      <c r="B46" s="92">
        <v>681656.66</v>
      </c>
      <c r="C46" s="87">
        <v>6262715.0799999991</v>
      </c>
      <c r="D46" s="87">
        <v>2075395.3399999999</v>
      </c>
      <c r="E46" s="87">
        <v>0</v>
      </c>
      <c r="F46" s="87">
        <v>1608581.48</v>
      </c>
      <c r="G46" s="93">
        <v>10628348.560000001</v>
      </c>
      <c r="H46" s="16">
        <v>268976.57</v>
      </c>
      <c r="I46" s="17">
        <v>5388054.0999999996</v>
      </c>
      <c r="J46" s="17">
        <v>2050107.91</v>
      </c>
      <c r="K46" s="17">
        <v>0</v>
      </c>
      <c r="L46" s="17">
        <v>1608581.48</v>
      </c>
      <c r="M46" s="12">
        <v>9315720.0600000005</v>
      </c>
      <c r="N46" s="16">
        <v>0</v>
      </c>
      <c r="O46" s="17">
        <v>816744.1</v>
      </c>
      <c r="P46" s="17">
        <v>0</v>
      </c>
      <c r="Q46" s="17">
        <v>0</v>
      </c>
      <c r="R46" s="17">
        <v>0</v>
      </c>
      <c r="S46" s="12">
        <v>816744.1</v>
      </c>
      <c r="T46" s="16">
        <v>0</v>
      </c>
      <c r="U46" s="17">
        <v>0</v>
      </c>
      <c r="V46" s="17">
        <v>0</v>
      </c>
      <c r="W46" s="17">
        <v>0</v>
      </c>
      <c r="X46" s="17">
        <v>0</v>
      </c>
      <c r="Y46" s="12">
        <v>0</v>
      </c>
      <c r="Z46" s="16">
        <v>412680.09</v>
      </c>
      <c r="AA46" s="17">
        <v>57916.88</v>
      </c>
      <c r="AB46" s="17">
        <v>25287.43</v>
      </c>
      <c r="AC46" s="17">
        <v>0</v>
      </c>
      <c r="AD46" s="17">
        <v>0</v>
      </c>
      <c r="AE46" s="12">
        <v>495884.4</v>
      </c>
    </row>
    <row r="47" spans="1:31" x14ac:dyDescent="0.25">
      <c r="A47" s="4" t="s">
        <v>38</v>
      </c>
      <c r="B47" s="92">
        <v>114318.66</v>
      </c>
      <c r="C47" s="87">
        <v>395803.35000000003</v>
      </c>
      <c r="D47" s="87">
        <v>29690</v>
      </c>
      <c r="E47" s="87">
        <v>0</v>
      </c>
      <c r="F47" s="87">
        <v>0</v>
      </c>
      <c r="G47" s="93">
        <v>539812.01</v>
      </c>
      <c r="H47" s="16">
        <v>114302.82</v>
      </c>
      <c r="I47" s="17">
        <v>-298715.28000000003</v>
      </c>
      <c r="J47" s="17">
        <v>29690</v>
      </c>
      <c r="K47" s="17">
        <v>0</v>
      </c>
      <c r="L47" s="17">
        <v>0</v>
      </c>
      <c r="M47" s="12">
        <v>-154722.46000000002</v>
      </c>
      <c r="N47" s="16">
        <v>0</v>
      </c>
      <c r="O47" s="17">
        <v>29102.82</v>
      </c>
      <c r="P47" s="17">
        <v>0</v>
      </c>
      <c r="Q47" s="17">
        <v>0</v>
      </c>
      <c r="R47" s="17">
        <v>0</v>
      </c>
      <c r="S47" s="12">
        <v>29102.82</v>
      </c>
      <c r="T47" s="16">
        <v>15.84</v>
      </c>
      <c r="U47" s="17">
        <v>665415.81000000006</v>
      </c>
      <c r="V47" s="17">
        <v>0</v>
      </c>
      <c r="W47" s="17">
        <v>0</v>
      </c>
      <c r="X47" s="17">
        <v>0</v>
      </c>
      <c r="Y47" s="12">
        <v>665431.65</v>
      </c>
      <c r="Z47" s="16">
        <v>0</v>
      </c>
      <c r="AA47" s="17">
        <v>0</v>
      </c>
      <c r="AB47" s="17">
        <v>0</v>
      </c>
      <c r="AC47" s="17">
        <v>0</v>
      </c>
      <c r="AD47" s="17">
        <v>0</v>
      </c>
      <c r="AE47" s="12">
        <v>0</v>
      </c>
    </row>
    <row r="48" spans="1:31" x14ac:dyDescent="0.25">
      <c r="A48" s="4" t="s">
        <v>39</v>
      </c>
      <c r="B48" s="92">
        <v>1056283.5</v>
      </c>
      <c r="C48" s="87">
        <v>4956512.5999999978</v>
      </c>
      <c r="D48" s="87">
        <v>212280</v>
      </c>
      <c r="E48" s="87">
        <v>0</v>
      </c>
      <c r="F48" s="87">
        <v>111237.69999999998</v>
      </c>
      <c r="G48" s="93">
        <v>6336313.7999999989</v>
      </c>
      <c r="H48" s="16">
        <v>493365.79999999993</v>
      </c>
      <c r="I48" s="17">
        <v>2995396.4999999977</v>
      </c>
      <c r="J48" s="17">
        <v>212280</v>
      </c>
      <c r="K48" s="17">
        <v>0</v>
      </c>
      <c r="L48" s="17">
        <v>19271.099999999999</v>
      </c>
      <c r="M48" s="12">
        <v>3720313.3999999976</v>
      </c>
      <c r="N48" s="16">
        <v>305621.20000000007</v>
      </c>
      <c r="O48" s="17">
        <v>1870734.8000000005</v>
      </c>
      <c r="P48" s="17">
        <v>0</v>
      </c>
      <c r="Q48" s="17">
        <v>0</v>
      </c>
      <c r="R48" s="17">
        <v>3184</v>
      </c>
      <c r="S48" s="12">
        <v>2179540.0000000005</v>
      </c>
      <c r="T48" s="16">
        <v>0</v>
      </c>
      <c r="U48" s="17">
        <v>0</v>
      </c>
      <c r="V48" s="17">
        <v>0</v>
      </c>
      <c r="W48" s="17">
        <v>0</v>
      </c>
      <c r="X48" s="17">
        <v>0</v>
      </c>
      <c r="Y48" s="12">
        <v>0</v>
      </c>
      <c r="Z48" s="16">
        <v>257296.5</v>
      </c>
      <c r="AA48" s="17">
        <v>90381.3</v>
      </c>
      <c r="AB48" s="17">
        <v>0</v>
      </c>
      <c r="AC48" s="17">
        <v>0</v>
      </c>
      <c r="AD48" s="17">
        <v>88782.599999999991</v>
      </c>
      <c r="AE48" s="12">
        <v>436460.39999999997</v>
      </c>
    </row>
    <row r="49" spans="1:31" x14ac:dyDescent="0.25">
      <c r="A49" s="4" t="s">
        <v>40</v>
      </c>
      <c r="B49" s="92">
        <v>618182.75250544702</v>
      </c>
      <c r="C49" s="87">
        <v>9338825.9187000506</v>
      </c>
      <c r="D49" s="87">
        <v>179028.88</v>
      </c>
      <c r="E49" s="87">
        <v>0</v>
      </c>
      <c r="F49" s="87">
        <v>112420.96052073099</v>
      </c>
      <c r="G49" s="93">
        <v>10248458.511726229</v>
      </c>
      <c r="H49" s="16">
        <v>242516.0840815221</v>
      </c>
      <c r="I49" s="17">
        <v>9328776.3719208799</v>
      </c>
      <c r="J49" s="17">
        <v>179028.88</v>
      </c>
      <c r="K49" s="17">
        <v>0</v>
      </c>
      <c r="L49" s="17">
        <v>87123.382636234484</v>
      </c>
      <c r="M49" s="12">
        <v>9837444.7186386362</v>
      </c>
      <c r="N49" s="16">
        <v>0</v>
      </c>
      <c r="O49" s="17">
        <v>0</v>
      </c>
      <c r="P49" s="17">
        <v>0</v>
      </c>
      <c r="Q49" s="17">
        <v>0</v>
      </c>
      <c r="R49" s="17">
        <v>0</v>
      </c>
      <c r="S49" s="12">
        <v>0</v>
      </c>
      <c r="T49" s="16">
        <v>0</v>
      </c>
      <c r="U49" s="17">
        <v>0</v>
      </c>
      <c r="V49" s="17">
        <v>0</v>
      </c>
      <c r="W49" s="17">
        <v>0</v>
      </c>
      <c r="X49" s="17">
        <v>0</v>
      </c>
      <c r="Y49" s="12">
        <v>0</v>
      </c>
      <c r="Z49" s="16">
        <v>375666.66842392489</v>
      </c>
      <c r="AA49" s="17">
        <v>10049.546779170478</v>
      </c>
      <c r="AB49" s="17">
        <v>0</v>
      </c>
      <c r="AC49" s="17">
        <v>0</v>
      </c>
      <c r="AD49" s="17">
        <v>25297.577884496503</v>
      </c>
      <c r="AE49" s="12">
        <v>411013.79308759182</v>
      </c>
    </row>
    <row r="50" spans="1:31" x14ac:dyDescent="0.25">
      <c r="A50" s="4" t="s">
        <v>41</v>
      </c>
      <c r="B50" s="92">
        <v>87463</v>
      </c>
      <c r="C50" s="87">
        <v>1963137</v>
      </c>
      <c r="D50" s="87">
        <v>4313</v>
      </c>
      <c r="E50" s="87">
        <v>0</v>
      </c>
      <c r="F50" s="87">
        <v>5209</v>
      </c>
      <c r="G50" s="93">
        <v>2060122</v>
      </c>
      <c r="H50" s="16">
        <v>10600</v>
      </c>
      <c r="I50" s="17">
        <v>1492118</v>
      </c>
      <c r="J50" s="17">
        <v>1250</v>
      </c>
      <c r="K50" s="17">
        <v>0</v>
      </c>
      <c r="L50" s="17">
        <v>0</v>
      </c>
      <c r="M50" s="12">
        <v>1503968</v>
      </c>
      <c r="N50" s="16">
        <v>186</v>
      </c>
      <c r="O50" s="17">
        <v>470869</v>
      </c>
      <c r="P50" s="17">
        <v>0</v>
      </c>
      <c r="Q50" s="17">
        <v>0</v>
      </c>
      <c r="R50" s="17">
        <v>0</v>
      </c>
      <c r="S50" s="12">
        <v>471055</v>
      </c>
      <c r="T50" s="16">
        <v>0</v>
      </c>
      <c r="U50" s="17">
        <v>0</v>
      </c>
      <c r="V50" s="17">
        <v>0</v>
      </c>
      <c r="W50" s="17">
        <v>0</v>
      </c>
      <c r="X50" s="17">
        <v>0</v>
      </c>
      <c r="Y50" s="12">
        <v>0</v>
      </c>
      <c r="Z50" s="16">
        <v>76677</v>
      </c>
      <c r="AA50" s="17">
        <v>150</v>
      </c>
      <c r="AB50" s="17">
        <v>3063</v>
      </c>
      <c r="AC50" s="17">
        <v>0</v>
      </c>
      <c r="AD50" s="17">
        <v>5209</v>
      </c>
      <c r="AE50" s="12">
        <v>85099</v>
      </c>
    </row>
    <row r="51" spans="1:31" x14ac:dyDescent="0.25">
      <c r="A51" s="4" t="s">
        <v>42</v>
      </c>
      <c r="B51" s="92">
        <v>182427.91</v>
      </c>
      <c r="C51" s="87">
        <v>5592031.3200000003</v>
      </c>
      <c r="D51" s="87">
        <v>169773.15</v>
      </c>
      <c r="E51" s="87">
        <v>0</v>
      </c>
      <c r="F51" s="87">
        <v>0.01</v>
      </c>
      <c r="G51" s="93">
        <v>5944232.3899999997</v>
      </c>
      <c r="H51" s="16">
        <v>88903.84</v>
      </c>
      <c r="I51" s="17">
        <v>3529564.8000000003</v>
      </c>
      <c r="J51" s="17">
        <v>169773.15</v>
      </c>
      <c r="K51" s="17">
        <v>0</v>
      </c>
      <c r="L51" s="17">
        <v>0.01</v>
      </c>
      <c r="M51" s="12">
        <v>3788241.8</v>
      </c>
      <c r="N51" s="16">
        <v>93524.07</v>
      </c>
      <c r="O51" s="17">
        <v>2062466.52</v>
      </c>
      <c r="P51" s="17">
        <v>0</v>
      </c>
      <c r="Q51" s="17">
        <v>0</v>
      </c>
      <c r="R51" s="17">
        <v>0</v>
      </c>
      <c r="S51" s="12">
        <v>2155990.59</v>
      </c>
      <c r="T51" s="16">
        <v>0</v>
      </c>
      <c r="U51" s="17">
        <v>0</v>
      </c>
      <c r="V51" s="17">
        <v>0</v>
      </c>
      <c r="W51" s="17">
        <v>0</v>
      </c>
      <c r="X51" s="17">
        <v>0</v>
      </c>
      <c r="Y51" s="12">
        <v>0</v>
      </c>
      <c r="Z51" s="16">
        <v>0</v>
      </c>
      <c r="AA51" s="17">
        <v>0</v>
      </c>
      <c r="AB51" s="17">
        <v>0</v>
      </c>
      <c r="AC51" s="17">
        <v>0</v>
      </c>
      <c r="AD51" s="17">
        <v>0</v>
      </c>
      <c r="AE51" s="12">
        <v>0</v>
      </c>
    </row>
    <row r="52" spans="1:31" x14ac:dyDescent="0.25">
      <c r="A52" s="4" t="s">
        <v>43</v>
      </c>
      <c r="B52" s="92">
        <v>317443.24999999994</v>
      </c>
      <c r="C52" s="87">
        <v>11436417.409197617</v>
      </c>
      <c r="D52" s="87">
        <v>0</v>
      </c>
      <c r="E52" s="87">
        <v>0</v>
      </c>
      <c r="F52" s="87">
        <v>34260.801185416814</v>
      </c>
      <c r="G52" s="93">
        <v>11788121.460383035</v>
      </c>
      <c r="H52" s="16">
        <v>5808.9699999999993</v>
      </c>
      <c r="I52" s="17">
        <v>7403168.5902715474</v>
      </c>
      <c r="J52" s="17">
        <v>0</v>
      </c>
      <c r="K52" s="17">
        <v>0</v>
      </c>
      <c r="L52" s="17">
        <v>0</v>
      </c>
      <c r="M52" s="12">
        <v>7408977.5602715472</v>
      </c>
      <c r="N52" s="16">
        <v>0</v>
      </c>
      <c r="O52" s="17">
        <v>3515337.7292549284</v>
      </c>
      <c r="P52" s="17">
        <v>0</v>
      </c>
      <c r="Q52" s="17">
        <v>0</v>
      </c>
      <c r="R52" s="17">
        <v>0</v>
      </c>
      <c r="S52" s="12">
        <v>3515337.7292549284</v>
      </c>
      <c r="T52" s="16">
        <v>0</v>
      </c>
      <c r="U52" s="17">
        <v>452889.84230495873</v>
      </c>
      <c r="V52" s="17">
        <v>0</v>
      </c>
      <c r="W52" s="17">
        <v>0</v>
      </c>
      <c r="X52" s="17">
        <v>0</v>
      </c>
      <c r="Y52" s="12">
        <v>452889.84230495873</v>
      </c>
      <c r="Z52" s="16">
        <v>311634.27999999997</v>
      </c>
      <c r="AA52" s="17">
        <v>65021.247366184551</v>
      </c>
      <c r="AB52" s="17">
        <v>0</v>
      </c>
      <c r="AC52" s="17">
        <v>0</v>
      </c>
      <c r="AD52" s="17">
        <v>34260.801185416814</v>
      </c>
      <c r="AE52" s="12">
        <v>410916.32855160133</v>
      </c>
    </row>
    <row r="53" spans="1:31" x14ac:dyDescent="0.25">
      <c r="A53" s="4" t="s">
        <v>44</v>
      </c>
      <c r="B53" s="92">
        <v>0</v>
      </c>
      <c r="C53" s="87">
        <v>13298000</v>
      </c>
      <c r="D53" s="87">
        <v>0</v>
      </c>
      <c r="E53" s="87">
        <v>0</v>
      </c>
      <c r="F53" s="87">
        <v>0</v>
      </c>
      <c r="G53" s="93">
        <v>13298000</v>
      </c>
      <c r="H53" s="16">
        <v>0</v>
      </c>
      <c r="I53" s="17">
        <v>13298000</v>
      </c>
      <c r="J53" s="17">
        <v>0</v>
      </c>
      <c r="K53" s="17">
        <v>0</v>
      </c>
      <c r="L53" s="17">
        <v>0</v>
      </c>
      <c r="M53" s="12">
        <v>13298000</v>
      </c>
      <c r="N53" s="16">
        <v>0</v>
      </c>
      <c r="O53" s="17">
        <v>0</v>
      </c>
      <c r="P53" s="17">
        <v>0</v>
      </c>
      <c r="Q53" s="17">
        <v>0</v>
      </c>
      <c r="R53" s="17">
        <v>0</v>
      </c>
      <c r="S53" s="12">
        <v>0</v>
      </c>
      <c r="T53" s="16">
        <v>0</v>
      </c>
      <c r="U53" s="17">
        <v>0</v>
      </c>
      <c r="V53" s="17">
        <v>0</v>
      </c>
      <c r="W53" s="17">
        <v>0</v>
      </c>
      <c r="X53" s="17">
        <v>0</v>
      </c>
      <c r="Y53" s="12">
        <v>0</v>
      </c>
      <c r="Z53" s="16">
        <v>0</v>
      </c>
      <c r="AA53" s="17">
        <v>0</v>
      </c>
      <c r="AB53" s="17">
        <v>0</v>
      </c>
      <c r="AC53" s="17">
        <v>0</v>
      </c>
      <c r="AD53" s="17">
        <v>0</v>
      </c>
      <c r="AE53" s="12">
        <v>0</v>
      </c>
    </row>
    <row r="54" spans="1:31" x14ac:dyDescent="0.25">
      <c r="A54" s="4" t="s">
        <v>264</v>
      </c>
      <c r="B54" s="92">
        <v>421650</v>
      </c>
      <c r="C54" s="87">
        <v>15045553</v>
      </c>
      <c r="D54" s="87">
        <v>0</v>
      </c>
      <c r="E54" s="87">
        <v>0</v>
      </c>
      <c r="F54" s="87">
        <v>71125</v>
      </c>
      <c r="G54" s="93">
        <v>15538328</v>
      </c>
      <c r="H54" s="16">
        <v>0</v>
      </c>
      <c r="I54" s="17">
        <v>9731531</v>
      </c>
      <c r="J54" s="17">
        <v>0</v>
      </c>
      <c r="K54" s="17">
        <v>0</v>
      </c>
      <c r="L54" s="17">
        <v>0</v>
      </c>
      <c r="M54" s="12">
        <v>9731531</v>
      </c>
      <c r="N54" s="16">
        <v>0</v>
      </c>
      <c r="O54" s="17">
        <v>5221044</v>
      </c>
      <c r="P54" s="17">
        <v>0</v>
      </c>
      <c r="Q54" s="17">
        <v>0</v>
      </c>
      <c r="R54" s="17">
        <v>0</v>
      </c>
      <c r="S54" s="12">
        <v>5221044</v>
      </c>
      <c r="T54" s="16">
        <v>0</v>
      </c>
      <c r="U54" s="17">
        <v>0</v>
      </c>
      <c r="V54" s="17">
        <v>0</v>
      </c>
      <c r="W54" s="17">
        <v>0</v>
      </c>
      <c r="X54" s="17">
        <v>0</v>
      </c>
      <c r="Y54" s="12">
        <v>0</v>
      </c>
      <c r="Z54" s="16">
        <v>421650</v>
      </c>
      <c r="AA54" s="17">
        <v>92978</v>
      </c>
      <c r="AB54" s="17">
        <v>0</v>
      </c>
      <c r="AC54" s="17">
        <v>0</v>
      </c>
      <c r="AD54" s="17">
        <v>71125</v>
      </c>
      <c r="AE54" s="12">
        <v>585753</v>
      </c>
    </row>
    <row r="55" spans="1:31" x14ac:dyDescent="0.25">
      <c r="A55" s="4" t="s">
        <v>45</v>
      </c>
      <c r="B55" s="92">
        <v>2378193</v>
      </c>
      <c r="C55" s="87">
        <v>4754031</v>
      </c>
      <c r="D55" s="87">
        <v>416688</v>
      </c>
      <c r="E55" s="87">
        <v>807</v>
      </c>
      <c r="F55" s="87">
        <v>1847</v>
      </c>
      <c r="G55" s="93">
        <v>7551566</v>
      </c>
      <c r="H55" s="16">
        <v>1879921</v>
      </c>
      <c r="I55" s="17">
        <v>2323953</v>
      </c>
      <c r="J55" s="17">
        <v>0</v>
      </c>
      <c r="K55" s="17">
        <v>807</v>
      </c>
      <c r="L55" s="17">
        <v>1459</v>
      </c>
      <c r="M55" s="12">
        <v>4206140</v>
      </c>
      <c r="N55" s="16">
        <v>0</v>
      </c>
      <c r="O55" s="17">
        <v>1726916</v>
      </c>
      <c r="P55" s="17">
        <v>0</v>
      </c>
      <c r="Q55" s="17">
        <v>0</v>
      </c>
      <c r="R55" s="17">
        <v>0</v>
      </c>
      <c r="S55" s="12">
        <v>1726916</v>
      </c>
      <c r="T55" s="16">
        <v>498272</v>
      </c>
      <c r="U55" s="17">
        <v>703162</v>
      </c>
      <c r="V55" s="17">
        <v>0</v>
      </c>
      <c r="W55" s="17">
        <v>0</v>
      </c>
      <c r="X55" s="17">
        <v>388</v>
      </c>
      <c r="Y55" s="12">
        <v>1201822</v>
      </c>
      <c r="Z55" s="16">
        <v>0</v>
      </c>
      <c r="AA55" s="17">
        <v>0</v>
      </c>
      <c r="AB55" s="17">
        <v>416688</v>
      </c>
      <c r="AC55" s="17">
        <v>0</v>
      </c>
      <c r="AD55" s="17">
        <v>0</v>
      </c>
      <c r="AE55" s="12">
        <v>416688</v>
      </c>
    </row>
    <row r="56" spans="1:31" x14ac:dyDescent="0.25">
      <c r="A56" s="4" t="s">
        <v>46</v>
      </c>
      <c r="B56" s="92">
        <v>788655.75</v>
      </c>
      <c r="C56" s="87">
        <v>2904764.64</v>
      </c>
      <c r="D56" s="87">
        <v>0</v>
      </c>
      <c r="E56" s="87">
        <v>0</v>
      </c>
      <c r="F56" s="87">
        <v>584063.85</v>
      </c>
      <c r="G56" s="93">
        <v>4277484.24</v>
      </c>
      <c r="H56" s="16">
        <v>609065.61</v>
      </c>
      <c r="I56" s="17">
        <v>2800970.45</v>
      </c>
      <c r="J56" s="17">
        <v>0</v>
      </c>
      <c r="K56" s="17">
        <v>0</v>
      </c>
      <c r="L56" s="17">
        <v>583461.69999999995</v>
      </c>
      <c r="M56" s="12">
        <v>3993497.76</v>
      </c>
      <c r="N56" s="16">
        <v>0</v>
      </c>
      <c r="O56" s="17">
        <v>0</v>
      </c>
      <c r="P56" s="17">
        <v>0</v>
      </c>
      <c r="Q56" s="17">
        <v>0</v>
      </c>
      <c r="R56" s="17">
        <v>0</v>
      </c>
      <c r="S56" s="12">
        <v>0</v>
      </c>
      <c r="T56" s="16">
        <v>0</v>
      </c>
      <c r="U56" s="17">
        <v>0</v>
      </c>
      <c r="V56" s="17">
        <v>0</v>
      </c>
      <c r="W56" s="17">
        <v>0</v>
      </c>
      <c r="X56" s="17">
        <v>0</v>
      </c>
      <c r="Y56" s="12">
        <v>0</v>
      </c>
      <c r="Z56" s="16">
        <v>179590.14</v>
      </c>
      <c r="AA56" s="17">
        <v>103794.19</v>
      </c>
      <c r="AB56" s="17">
        <v>0</v>
      </c>
      <c r="AC56" s="17">
        <v>0</v>
      </c>
      <c r="AD56" s="17">
        <v>602.15</v>
      </c>
      <c r="AE56" s="12">
        <v>283986.48000000004</v>
      </c>
    </row>
    <row r="57" spans="1:31" x14ac:dyDescent="0.25">
      <c r="A57" s="4" t="s">
        <v>47</v>
      </c>
      <c r="B57" s="92">
        <v>1123013</v>
      </c>
      <c r="C57" s="87">
        <v>3929826</v>
      </c>
      <c r="D57" s="87">
        <v>0</v>
      </c>
      <c r="E57" s="87">
        <v>0</v>
      </c>
      <c r="F57" s="87">
        <v>290227</v>
      </c>
      <c r="G57" s="93">
        <v>5343066</v>
      </c>
      <c r="H57" s="16">
        <v>805645</v>
      </c>
      <c r="I57" s="17">
        <v>1373245</v>
      </c>
      <c r="J57" s="17">
        <v>0</v>
      </c>
      <c r="K57" s="17">
        <v>0</v>
      </c>
      <c r="L57" s="17">
        <v>1734</v>
      </c>
      <c r="M57" s="12">
        <v>2180624</v>
      </c>
      <c r="N57" s="16">
        <v>0</v>
      </c>
      <c r="O57" s="17">
        <v>1456800</v>
      </c>
      <c r="P57" s="17">
        <v>0</v>
      </c>
      <c r="Q57" s="17">
        <v>0</v>
      </c>
      <c r="R57" s="17">
        <v>1944</v>
      </c>
      <c r="S57" s="12">
        <v>1458744</v>
      </c>
      <c r="T57" s="16">
        <v>0</v>
      </c>
      <c r="U57" s="17">
        <v>169520</v>
      </c>
      <c r="V57" s="17">
        <v>0</v>
      </c>
      <c r="W57" s="17">
        <v>0</v>
      </c>
      <c r="X57" s="17">
        <v>11073</v>
      </c>
      <c r="Y57" s="12">
        <v>180593</v>
      </c>
      <c r="Z57" s="16">
        <v>317368</v>
      </c>
      <c r="AA57" s="17">
        <v>930261</v>
      </c>
      <c r="AB57" s="17">
        <v>0</v>
      </c>
      <c r="AC57" s="17">
        <v>0</v>
      </c>
      <c r="AD57" s="17">
        <v>275476</v>
      </c>
      <c r="AE57" s="12">
        <v>1523105</v>
      </c>
    </row>
    <row r="58" spans="1:31" x14ac:dyDescent="0.25">
      <c r="A58" s="4" t="s">
        <v>48</v>
      </c>
      <c r="B58" s="92">
        <v>1570195</v>
      </c>
      <c r="C58" s="87">
        <v>13559828.580000002</v>
      </c>
      <c r="D58" s="87">
        <v>212944</v>
      </c>
      <c r="E58" s="87">
        <v>0</v>
      </c>
      <c r="F58" s="87">
        <v>2141114.5299999998</v>
      </c>
      <c r="G58" s="93">
        <v>17484082.109999999</v>
      </c>
      <c r="H58" s="16">
        <v>827118</v>
      </c>
      <c r="I58" s="17">
        <v>11467635.24</v>
      </c>
      <c r="J58" s="17">
        <v>205689</v>
      </c>
      <c r="K58" s="17">
        <v>0</v>
      </c>
      <c r="L58" s="17">
        <v>1517003.45</v>
      </c>
      <c r="M58" s="12">
        <v>14017445.689999999</v>
      </c>
      <c r="N58" s="16">
        <v>0</v>
      </c>
      <c r="O58" s="17">
        <v>1672808.32</v>
      </c>
      <c r="P58" s="17">
        <v>0</v>
      </c>
      <c r="Q58" s="17">
        <v>0</v>
      </c>
      <c r="R58" s="17">
        <v>10381.41</v>
      </c>
      <c r="S58" s="12">
        <v>1683189.73</v>
      </c>
      <c r="T58" s="16">
        <v>0</v>
      </c>
      <c r="U58" s="17">
        <v>675280.54</v>
      </c>
      <c r="V58" s="17">
        <v>0</v>
      </c>
      <c r="W58" s="17">
        <v>0</v>
      </c>
      <c r="X58" s="17">
        <v>0</v>
      </c>
      <c r="Y58" s="12">
        <v>675280.54</v>
      </c>
      <c r="Z58" s="16">
        <v>743077</v>
      </c>
      <c r="AA58" s="17">
        <v>-255895.52</v>
      </c>
      <c r="AB58" s="17">
        <v>7255</v>
      </c>
      <c r="AC58" s="17">
        <v>0</v>
      </c>
      <c r="AD58" s="17">
        <v>613729.67000000004</v>
      </c>
      <c r="AE58" s="12">
        <v>1108166.1499999999</v>
      </c>
    </row>
    <row r="59" spans="1:31" x14ac:dyDescent="0.25">
      <c r="A59" s="4" t="s">
        <v>49</v>
      </c>
      <c r="B59" s="92">
        <v>2103544.7781999996</v>
      </c>
      <c r="C59" s="87">
        <v>9571863.0956000015</v>
      </c>
      <c r="D59" s="87">
        <v>418308.4373292955</v>
      </c>
      <c r="E59" s="87">
        <v>0</v>
      </c>
      <c r="F59" s="87">
        <v>92232.8894</v>
      </c>
      <c r="G59" s="93">
        <v>12185949.200529296</v>
      </c>
      <c r="H59" s="16">
        <v>786630.66</v>
      </c>
      <c r="I59" s="17">
        <v>5333829.3600000013</v>
      </c>
      <c r="J59" s="17">
        <v>254192.08179223712</v>
      </c>
      <c r="K59" s="17">
        <v>0</v>
      </c>
      <c r="L59" s="17">
        <v>0</v>
      </c>
      <c r="M59" s="12">
        <v>6374652.1017922387</v>
      </c>
      <c r="N59" s="16">
        <v>61407.030000000013</v>
      </c>
      <c r="O59" s="17">
        <v>3317262.3499999996</v>
      </c>
      <c r="P59" s="17">
        <v>0</v>
      </c>
      <c r="Q59" s="17">
        <v>0</v>
      </c>
      <c r="R59" s="17">
        <v>0</v>
      </c>
      <c r="S59" s="12">
        <v>3378669.3799999994</v>
      </c>
      <c r="T59" s="16">
        <v>0</v>
      </c>
      <c r="U59" s="17">
        <v>0</v>
      </c>
      <c r="V59" s="17">
        <v>0</v>
      </c>
      <c r="W59" s="17">
        <v>0</v>
      </c>
      <c r="X59" s="17">
        <v>0</v>
      </c>
      <c r="Y59" s="12">
        <v>0</v>
      </c>
      <c r="Z59" s="16">
        <v>1255507.0881999994</v>
      </c>
      <c r="AA59" s="17">
        <v>920771.3855999998</v>
      </c>
      <c r="AB59" s="17">
        <v>164116.35553705838</v>
      </c>
      <c r="AC59" s="17">
        <v>0</v>
      </c>
      <c r="AD59" s="17">
        <v>92232.8894</v>
      </c>
      <c r="AE59" s="12">
        <v>2432627.7187370579</v>
      </c>
    </row>
    <row r="60" spans="1:31" x14ac:dyDescent="0.25">
      <c r="A60" s="4" t="s">
        <v>50</v>
      </c>
      <c r="B60" s="92">
        <v>43580</v>
      </c>
      <c r="C60" s="87">
        <v>3330819</v>
      </c>
      <c r="D60" s="87">
        <v>0</v>
      </c>
      <c r="E60" s="87">
        <v>0</v>
      </c>
      <c r="F60" s="87">
        <v>3215</v>
      </c>
      <c r="G60" s="93">
        <v>3377614</v>
      </c>
      <c r="H60" s="16">
        <v>43580</v>
      </c>
      <c r="I60" s="17">
        <v>2725085</v>
      </c>
      <c r="J60" s="17">
        <v>0</v>
      </c>
      <c r="K60" s="17">
        <v>0</v>
      </c>
      <c r="L60" s="17">
        <v>3215</v>
      </c>
      <c r="M60" s="12">
        <v>2771880</v>
      </c>
      <c r="N60" s="16">
        <v>0</v>
      </c>
      <c r="O60" s="17">
        <v>605734</v>
      </c>
      <c r="P60" s="17">
        <v>0</v>
      </c>
      <c r="Q60" s="17">
        <v>0</v>
      </c>
      <c r="R60" s="17">
        <v>0</v>
      </c>
      <c r="S60" s="12">
        <v>605734</v>
      </c>
      <c r="T60" s="16">
        <v>0</v>
      </c>
      <c r="U60" s="17">
        <v>0</v>
      </c>
      <c r="V60" s="17">
        <v>0</v>
      </c>
      <c r="W60" s="17">
        <v>0</v>
      </c>
      <c r="X60" s="17">
        <v>0</v>
      </c>
      <c r="Y60" s="12">
        <v>0</v>
      </c>
      <c r="Z60" s="16">
        <v>0</v>
      </c>
      <c r="AA60" s="17">
        <v>0</v>
      </c>
      <c r="AB60" s="17">
        <v>0</v>
      </c>
      <c r="AC60" s="17">
        <v>0</v>
      </c>
      <c r="AD60" s="17">
        <v>0</v>
      </c>
      <c r="AE60" s="12">
        <v>0</v>
      </c>
    </row>
    <row r="61" spans="1:31" x14ac:dyDescent="0.25">
      <c r="A61" s="4" t="s">
        <v>51</v>
      </c>
      <c r="B61" s="92">
        <v>4345133.68</v>
      </c>
      <c r="C61" s="87">
        <v>10704671.040000001</v>
      </c>
      <c r="D61" s="87">
        <v>565813.6</v>
      </c>
      <c r="E61" s="87">
        <v>0</v>
      </c>
      <c r="F61" s="87">
        <v>81218.080000000002</v>
      </c>
      <c r="G61" s="93">
        <v>15696836.399999999</v>
      </c>
      <c r="H61" s="16">
        <v>966652.17</v>
      </c>
      <c r="I61" s="17">
        <v>5678860</v>
      </c>
      <c r="J61" s="17">
        <v>0</v>
      </c>
      <c r="K61" s="17">
        <v>0</v>
      </c>
      <c r="L61" s="17">
        <v>10080.14</v>
      </c>
      <c r="M61" s="12">
        <v>6655592.3099999996</v>
      </c>
      <c r="N61" s="16">
        <v>694875.76</v>
      </c>
      <c r="O61" s="17">
        <v>4134107.49</v>
      </c>
      <c r="P61" s="17">
        <v>0</v>
      </c>
      <c r="Q61" s="17">
        <v>0</v>
      </c>
      <c r="R61" s="17">
        <v>0</v>
      </c>
      <c r="S61" s="12">
        <v>4828983.25</v>
      </c>
      <c r="T61" s="16">
        <v>33291</v>
      </c>
      <c r="U61" s="17">
        <v>270221</v>
      </c>
      <c r="V61" s="17">
        <v>0</v>
      </c>
      <c r="W61" s="17">
        <v>0</v>
      </c>
      <c r="X61" s="17">
        <v>0</v>
      </c>
      <c r="Y61" s="12">
        <v>303512</v>
      </c>
      <c r="Z61" s="16">
        <v>2650314.75</v>
      </c>
      <c r="AA61" s="17">
        <v>621482.55000000005</v>
      </c>
      <c r="AB61" s="17">
        <v>565813.6</v>
      </c>
      <c r="AC61" s="17">
        <v>0</v>
      </c>
      <c r="AD61" s="17">
        <v>71137.94</v>
      </c>
      <c r="AE61" s="12">
        <v>3908748.84</v>
      </c>
    </row>
    <row r="62" spans="1:31" x14ac:dyDescent="0.25">
      <c r="A62" s="4" t="s">
        <v>52</v>
      </c>
      <c r="B62" s="92">
        <v>999057.81</v>
      </c>
      <c r="C62" s="87">
        <v>24932261.580000002</v>
      </c>
      <c r="D62" s="87">
        <v>260373.75</v>
      </c>
      <c r="E62" s="87">
        <v>0</v>
      </c>
      <c r="F62" s="87">
        <v>1149.27</v>
      </c>
      <c r="G62" s="93">
        <v>26192842.41</v>
      </c>
      <c r="H62" s="16">
        <v>630375.35</v>
      </c>
      <c r="I62" s="17">
        <v>16528793.4</v>
      </c>
      <c r="J62" s="17">
        <v>260373.75</v>
      </c>
      <c r="K62" s="17">
        <v>0</v>
      </c>
      <c r="L62" s="17">
        <v>0</v>
      </c>
      <c r="M62" s="12">
        <v>17419542.5</v>
      </c>
      <c r="N62" s="16">
        <v>74797.17</v>
      </c>
      <c r="O62" s="17">
        <v>8283123.4199999999</v>
      </c>
      <c r="P62" s="17">
        <v>0</v>
      </c>
      <c r="Q62" s="17">
        <v>0</v>
      </c>
      <c r="R62" s="17">
        <v>0</v>
      </c>
      <c r="S62" s="12">
        <v>8357920.5899999999</v>
      </c>
      <c r="T62" s="16">
        <v>0</v>
      </c>
      <c r="U62" s="17">
        <v>0</v>
      </c>
      <c r="V62" s="17">
        <v>0</v>
      </c>
      <c r="W62" s="17">
        <v>0</v>
      </c>
      <c r="X62" s="17">
        <v>0</v>
      </c>
      <c r="Y62" s="12">
        <v>0</v>
      </c>
      <c r="Z62" s="16">
        <v>293885.28999999998</v>
      </c>
      <c r="AA62" s="17">
        <v>120344.76000000001</v>
      </c>
      <c r="AB62" s="17">
        <v>0</v>
      </c>
      <c r="AC62" s="17">
        <v>0</v>
      </c>
      <c r="AD62" s="17">
        <v>1149.27</v>
      </c>
      <c r="AE62" s="12">
        <v>415379.32</v>
      </c>
    </row>
    <row r="63" spans="1:31" x14ac:dyDescent="0.25">
      <c r="A63" s="4" t="s">
        <v>53</v>
      </c>
      <c r="B63" s="92">
        <v>141145</v>
      </c>
      <c r="C63" s="87">
        <v>2047916</v>
      </c>
      <c r="D63" s="87">
        <v>1620409</v>
      </c>
      <c r="E63" s="87">
        <v>48608</v>
      </c>
      <c r="F63" s="87">
        <v>366457</v>
      </c>
      <c r="G63" s="93">
        <v>4224535</v>
      </c>
      <c r="H63" s="16">
        <v>29665</v>
      </c>
      <c r="I63" s="17">
        <v>1610977</v>
      </c>
      <c r="J63" s="17">
        <v>1620409</v>
      </c>
      <c r="K63" s="17">
        <v>48608</v>
      </c>
      <c r="L63" s="17">
        <v>366457</v>
      </c>
      <c r="M63" s="12">
        <v>3676116</v>
      </c>
      <c r="N63" s="16">
        <v>0</v>
      </c>
      <c r="O63" s="17">
        <v>410832</v>
      </c>
      <c r="P63" s="17">
        <v>0</v>
      </c>
      <c r="Q63" s="17">
        <v>0</v>
      </c>
      <c r="R63" s="17">
        <v>0</v>
      </c>
      <c r="S63" s="12">
        <v>410832</v>
      </c>
      <c r="T63" s="16">
        <v>0</v>
      </c>
      <c r="U63" s="17">
        <v>0</v>
      </c>
      <c r="V63" s="17">
        <v>0</v>
      </c>
      <c r="W63" s="17">
        <v>0</v>
      </c>
      <c r="X63" s="17">
        <v>0</v>
      </c>
      <c r="Y63" s="12">
        <v>0</v>
      </c>
      <c r="Z63" s="16">
        <v>111480</v>
      </c>
      <c r="AA63" s="17">
        <v>26107</v>
      </c>
      <c r="AB63" s="17">
        <v>0</v>
      </c>
      <c r="AC63" s="17">
        <v>0</v>
      </c>
      <c r="AD63" s="17">
        <v>0</v>
      </c>
      <c r="AE63" s="12">
        <v>137587</v>
      </c>
    </row>
    <row r="64" spans="1:31" x14ac:dyDescent="0.25">
      <c r="A64" s="4" t="s">
        <v>54</v>
      </c>
      <c r="B64" s="92">
        <v>502135</v>
      </c>
      <c r="C64" s="87">
        <v>1739400</v>
      </c>
      <c r="D64" s="87">
        <v>183159</v>
      </c>
      <c r="E64" s="87">
        <v>0</v>
      </c>
      <c r="F64" s="87">
        <v>0</v>
      </c>
      <c r="G64" s="93">
        <v>2424694</v>
      </c>
      <c r="H64" s="16">
        <v>304863</v>
      </c>
      <c r="I64" s="17">
        <v>1730238</v>
      </c>
      <c r="J64" s="17">
        <v>0</v>
      </c>
      <c r="K64" s="17">
        <v>0</v>
      </c>
      <c r="L64" s="17">
        <v>0</v>
      </c>
      <c r="M64" s="12">
        <v>2035101</v>
      </c>
      <c r="N64" s="16">
        <v>0</v>
      </c>
      <c r="O64" s="17">
        <v>0</v>
      </c>
      <c r="P64" s="17">
        <v>0</v>
      </c>
      <c r="Q64" s="17">
        <v>0</v>
      </c>
      <c r="R64" s="17">
        <v>0</v>
      </c>
      <c r="S64" s="12">
        <v>0</v>
      </c>
      <c r="T64" s="16">
        <v>0</v>
      </c>
      <c r="U64" s="17">
        <v>0</v>
      </c>
      <c r="V64" s="17">
        <v>0</v>
      </c>
      <c r="W64" s="17">
        <v>0</v>
      </c>
      <c r="X64" s="17">
        <v>0</v>
      </c>
      <c r="Y64" s="12">
        <v>0</v>
      </c>
      <c r="Z64" s="16">
        <v>197272</v>
      </c>
      <c r="AA64" s="17">
        <v>9162</v>
      </c>
      <c r="AB64" s="17">
        <v>183159</v>
      </c>
      <c r="AC64" s="17">
        <v>0</v>
      </c>
      <c r="AD64" s="17">
        <v>0</v>
      </c>
      <c r="AE64" s="12">
        <v>389593</v>
      </c>
    </row>
    <row r="65" spans="1:31" x14ac:dyDescent="0.25">
      <c r="A65" s="4" t="s">
        <v>55</v>
      </c>
      <c r="B65" s="92">
        <v>529992</v>
      </c>
      <c r="C65" s="87">
        <v>1847017</v>
      </c>
      <c r="D65" s="87">
        <v>615092</v>
      </c>
      <c r="E65" s="87">
        <v>99528</v>
      </c>
      <c r="F65" s="87">
        <v>12489</v>
      </c>
      <c r="G65" s="93">
        <v>3104118</v>
      </c>
      <c r="H65" s="16">
        <v>427423</v>
      </c>
      <c r="I65" s="17">
        <v>1425122</v>
      </c>
      <c r="J65" s="17">
        <v>615092</v>
      </c>
      <c r="K65" s="17">
        <v>99528</v>
      </c>
      <c r="L65" s="17">
        <v>0</v>
      </c>
      <c r="M65" s="12">
        <v>2567165</v>
      </c>
      <c r="N65" s="16">
        <v>0</v>
      </c>
      <c r="O65" s="17">
        <v>394075</v>
      </c>
      <c r="P65" s="17">
        <v>0</v>
      </c>
      <c r="Q65" s="17">
        <v>0</v>
      </c>
      <c r="R65" s="17">
        <v>2222</v>
      </c>
      <c r="S65" s="12">
        <v>396297</v>
      </c>
      <c r="T65" s="16">
        <v>0</v>
      </c>
      <c r="U65" s="17">
        <v>15951</v>
      </c>
      <c r="V65" s="17">
        <v>0</v>
      </c>
      <c r="W65" s="17">
        <v>0</v>
      </c>
      <c r="X65" s="17">
        <v>10267</v>
      </c>
      <c r="Y65" s="12">
        <v>26218</v>
      </c>
      <c r="Z65" s="16">
        <v>102569</v>
      </c>
      <c r="AA65" s="17">
        <v>11869</v>
      </c>
      <c r="AB65" s="17">
        <v>0</v>
      </c>
      <c r="AC65" s="17">
        <v>0</v>
      </c>
      <c r="AD65" s="17">
        <v>0</v>
      </c>
      <c r="AE65" s="12">
        <v>114438</v>
      </c>
    </row>
    <row r="66" spans="1:31" x14ac:dyDescent="0.25">
      <c r="A66" s="4" t="s">
        <v>56</v>
      </c>
      <c r="B66" s="92">
        <v>1297000</v>
      </c>
      <c r="C66" s="87">
        <v>2209000</v>
      </c>
      <c r="D66" s="87">
        <v>3000</v>
      </c>
      <c r="E66" s="87">
        <v>0</v>
      </c>
      <c r="F66" s="87">
        <v>1532000</v>
      </c>
      <c r="G66" s="93">
        <v>5041000</v>
      </c>
      <c r="H66" s="16">
        <v>374000</v>
      </c>
      <c r="I66" s="17">
        <v>933000</v>
      </c>
      <c r="J66" s="17">
        <v>0</v>
      </c>
      <c r="K66" s="17">
        <v>0</v>
      </c>
      <c r="L66" s="17">
        <v>1355000</v>
      </c>
      <c r="M66" s="12">
        <v>2662000</v>
      </c>
      <c r="N66" s="16">
        <v>919000</v>
      </c>
      <c r="O66" s="17">
        <v>1075000</v>
      </c>
      <c r="P66" s="17">
        <v>0</v>
      </c>
      <c r="Q66" s="17">
        <v>0</v>
      </c>
      <c r="R66" s="17">
        <v>177000</v>
      </c>
      <c r="S66" s="12">
        <v>2171000</v>
      </c>
      <c r="T66" s="16">
        <v>0</v>
      </c>
      <c r="U66" s="17">
        <v>0</v>
      </c>
      <c r="V66" s="17">
        <v>0</v>
      </c>
      <c r="W66" s="17">
        <v>0</v>
      </c>
      <c r="X66" s="17">
        <v>0</v>
      </c>
      <c r="Y66" s="12">
        <v>0</v>
      </c>
      <c r="Z66" s="16">
        <v>4000</v>
      </c>
      <c r="AA66" s="17">
        <v>201000</v>
      </c>
      <c r="AB66" s="17">
        <v>3000</v>
      </c>
      <c r="AC66" s="17">
        <v>0</v>
      </c>
      <c r="AD66" s="17">
        <v>0</v>
      </c>
      <c r="AE66" s="12">
        <v>208000</v>
      </c>
    </row>
    <row r="67" spans="1:31" x14ac:dyDescent="0.25">
      <c r="A67" s="4" t="s">
        <v>57</v>
      </c>
      <c r="B67" s="92">
        <v>187810</v>
      </c>
      <c r="C67" s="87">
        <v>1484340</v>
      </c>
      <c r="D67" s="87">
        <v>2414</v>
      </c>
      <c r="E67" s="87">
        <v>0</v>
      </c>
      <c r="F67" s="87">
        <v>110</v>
      </c>
      <c r="G67" s="93">
        <v>1674674</v>
      </c>
      <c r="H67" s="16">
        <v>21977</v>
      </c>
      <c r="I67" s="17">
        <v>1429620</v>
      </c>
      <c r="J67" s="17">
        <v>1575</v>
      </c>
      <c r="K67" s="17">
        <v>0</v>
      </c>
      <c r="L67" s="17">
        <v>110</v>
      </c>
      <c r="M67" s="12">
        <v>1453282</v>
      </c>
      <c r="N67" s="16">
        <v>108</v>
      </c>
      <c r="O67" s="17">
        <v>468</v>
      </c>
      <c r="P67" s="17">
        <v>839</v>
      </c>
      <c r="Q67" s="17">
        <v>0</v>
      </c>
      <c r="R67" s="17">
        <v>0</v>
      </c>
      <c r="S67" s="12">
        <v>1415</v>
      </c>
      <c r="T67" s="16">
        <v>0</v>
      </c>
      <c r="U67" s="17">
        <v>0</v>
      </c>
      <c r="V67" s="17">
        <v>0</v>
      </c>
      <c r="W67" s="17">
        <v>0</v>
      </c>
      <c r="X67" s="17">
        <v>0</v>
      </c>
      <c r="Y67" s="12">
        <v>0</v>
      </c>
      <c r="Z67" s="16">
        <v>165725</v>
      </c>
      <c r="AA67" s="17">
        <v>54252</v>
      </c>
      <c r="AB67" s="17">
        <v>0</v>
      </c>
      <c r="AC67" s="17">
        <v>0</v>
      </c>
      <c r="AD67" s="17">
        <v>0</v>
      </c>
      <c r="AE67" s="12">
        <v>219977</v>
      </c>
    </row>
    <row r="68" spans="1:31" x14ac:dyDescent="0.25">
      <c r="A68" s="4" t="s">
        <v>58</v>
      </c>
      <c r="B68" s="92">
        <v>1318011.22</v>
      </c>
      <c r="C68" s="87">
        <v>9327899.9499999993</v>
      </c>
      <c r="D68" s="87">
        <v>0</v>
      </c>
      <c r="E68" s="87">
        <v>0</v>
      </c>
      <c r="F68" s="87">
        <v>1772.38</v>
      </c>
      <c r="G68" s="93">
        <v>10647683.549999999</v>
      </c>
      <c r="H68" s="16">
        <v>1318011.22</v>
      </c>
      <c r="I68" s="17">
        <v>6749837.4199999999</v>
      </c>
      <c r="J68" s="17">
        <v>0</v>
      </c>
      <c r="K68" s="17">
        <v>0</v>
      </c>
      <c r="L68" s="17">
        <v>1772.38</v>
      </c>
      <c r="M68" s="12">
        <v>8069621.0199999996</v>
      </c>
      <c r="N68" s="16">
        <v>0</v>
      </c>
      <c r="O68" s="17">
        <v>2542462.5299999998</v>
      </c>
      <c r="P68" s="17">
        <v>0</v>
      </c>
      <c r="Q68" s="17">
        <v>0</v>
      </c>
      <c r="R68" s="17">
        <v>0</v>
      </c>
      <c r="S68" s="12">
        <v>2542462.5299999998</v>
      </c>
      <c r="T68" s="16">
        <v>0</v>
      </c>
      <c r="U68" s="17">
        <v>0</v>
      </c>
      <c r="V68" s="17">
        <v>0</v>
      </c>
      <c r="W68" s="17">
        <v>0</v>
      </c>
      <c r="X68" s="17">
        <v>0</v>
      </c>
      <c r="Y68" s="12">
        <v>0</v>
      </c>
      <c r="Z68" s="16">
        <v>0</v>
      </c>
      <c r="AA68" s="17">
        <v>35600</v>
      </c>
      <c r="AB68" s="17">
        <v>0</v>
      </c>
      <c r="AC68" s="17">
        <v>0</v>
      </c>
      <c r="AD68" s="17">
        <v>0</v>
      </c>
      <c r="AE68" s="12">
        <v>35600</v>
      </c>
    </row>
    <row r="69" spans="1:31" x14ac:dyDescent="0.25">
      <c r="A69" s="4" t="s">
        <v>59</v>
      </c>
      <c r="B69" s="92">
        <v>58810</v>
      </c>
      <c r="C69" s="87">
        <v>1080682</v>
      </c>
      <c r="D69" s="87">
        <v>23420</v>
      </c>
      <c r="E69" s="87">
        <v>0</v>
      </c>
      <c r="F69" s="87">
        <v>3414</v>
      </c>
      <c r="G69" s="93">
        <v>1166326</v>
      </c>
      <c r="H69" s="16">
        <v>47199</v>
      </c>
      <c r="I69" s="17">
        <v>804738</v>
      </c>
      <c r="J69" s="17">
        <v>23420</v>
      </c>
      <c r="K69" s="17">
        <v>0</v>
      </c>
      <c r="L69" s="17">
        <v>2896</v>
      </c>
      <c r="M69" s="12">
        <v>878253</v>
      </c>
      <c r="N69" s="16">
        <v>91</v>
      </c>
      <c r="O69" s="17">
        <v>185811</v>
      </c>
      <c r="P69" s="17">
        <v>0</v>
      </c>
      <c r="Q69" s="17">
        <v>0</v>
      </c>
      <c r="R69" s="17">
        <v>0</v>
      </c>
      <c r="S69" s="12">
        <v>185902</v>
      </c>
      <c r="T69" s="16">
        <v>0</v>
      </c>
      <c r="U69" s="17">
        <v>0</v>
      </c>
      <c r="V69" s="17">
        <v>0</v>
      </c>
      <c r="W69" s="17">
        <v>0</v>
      </c>
      <c r="X69" s="17">
        <v>0</v>
      </c>
      <c r="Y69" s="12">
        <v>0</v>
      </c>
      <c r="Z69" s="16">
        <v>11520</v>
      </c>
      <c r="AA69" s="17">
        <v>90133</v>
      </c>
      <c r="AB69" s="17">
        <v>0</v>
      </c>
      <c r="AC69" s="17">
        <v>0</v>
      </c>
      <c r="AD69" s="17">
        <v>518</v>
      </c>
      <c r="AE69" s="12">
        <v>102171</v>
      </c>
    </row>
    <row r="70" spans="1:31" x14ac:dyDescent="0.25">
      <c r="A70" s="4" t="s">
        <v>60</v>
      </c>
      <c r="B70" s="92">
        <v>5508.2703166000092</v>
      </c>
      <c r="C70" s="87">
        <v>707892.78150000004</v>
      </c>
      <c r="D70" s="87">
        <v>4559.2002523241981</v>
      </c>
      <c r="E70" s="87">
        <v>0</v>
      </c>
      <c r="F70" s="87">
        <v>1861.5685000000003</v>
      </c>
      <c r="G70" s="93">
        <v>719821.8205689243</v>
      </c>
      <c r="H70" s="16">
        <v>4476.9903166000095</v>
      </c>
      <c r="I70" s="17">
        <v>607043.01150000002</v>
      </c>
      <c r="J70" s="17">
        <v>4559.2002523241981</v>
      </c>
      <c r="K70" s="17">
        <v>0</v>
      </c>
      <c r="L70" s="17">
        <v>1861.5685000000003</v>
      </c>
      <c r="M70" s="12">
        <v>617940.77056892426</v>
      </c>
      <c r="N70" s="16">
        <v>1031.28</v>
      </c>
      <c r="O70" s="17">
        <v>100849.77</v>
      </c>
      <c r="P70" s="17">
        <v>0</v>
      </c>
      <c r="Q70" s="17">
        <v>0</v>
      </c>
      <c r="R70" s="17">
        <v>0</v>
      </c>
      <c r="S70" s="12">
        <v>101881.05</v>
      </c>
      <c r="T70" s="16">
        <v>0</v>
      </c>
      <c r="U70" s="17">
        <v>0</v>
      </c>
      <c r="V70" s="17">
        <v>0</v>
      </c>
      <c r="W70" s="17">
        <v>0</v>
      </c>
      <c r="X70" s="17">
        <v>0</v>
      </c>
      <c r="Y70" s="12">
        <v>0</v>
      </c>
      <c r="Z70" s="16">
        <v>0</v>
      </c>
      <c r="AA70" s="17">
        <v>0</v>
      </c>
      <c r="AB70" s="17">
        <v>0</v>
      </c>
      <c r="AC70" s="17">
        <v>0</v>
      </c>
      <c r="AD70" s="17">
        <v>0</v>
      </c>
      <c r="AE70" s="12">
        <v>0</v>
      </c>
    </row>
    <row r="71" spans="1:31" x14ac:dyDescent="0.25">
      <c r="A71" s="4" t="s">
        <v>61</v>
      </c>
      <c r="B71" s="92">
        <v>222258</v>
      </c>
      <c r="C71" s="87">
        <v>4058739</v>
      </c>
      <c r="D71" s="87">
        <v>512530</v>
      </c>
      <c r="E71" s="87">
        <v>0</v>
      </c>
      <c r="F71" s="87">
        <v>5389</v>
      </c>
      <c r="G71" s="93">
        <v>4798916</v>
      </c>
      <c r="H71" s="16">
        <v>222258</v>
      </c>
      <c r="I71" s="17">
        <v>4058739</v>
      </c>
      <c r="J71" s="17">
        <v>512530</v>
      </c>
      <c r="K71" s="17">
        <v>0</v>
      </c>
      <c r="L71" s="17">
        <v>5389</v>
      </c>
      <c r="M71" s="12">
        <v>4798916</v>
      </c>
      <c r="N71" s="16">
        <v>0</v>
      </c>
      <c r="O71" s="17">
        <v>0</v>
      </c>
      <c r="P71" s="17">
        <v>0</v>
      </c>
      <c r="Q71" s="17">
        <v>0</v>
      </c>
      <c r="R71" s="17">
        <v>0</v>
      </c>
      <c r="S71" s="12">
        <v>0</v>
      </c>
      <c r="T71" s="16">
        <v>0</v>
      </c>
      <c r="U71" s="17">
        <v>0</v>
      </c>
      <c r="V71" s="17">
        <v>0</v>
      </c>
      <c r="W71" s="17">
        <v>0</v>
      </c>
      <c r="X71" s="17">
        <v>0</v>
      </c>
      <c r="Y71" s="12">
        <v>0</v>
      </c>
      <c r="Z71" s="16">
        <v>0</v>
      </c>
      <c r="AA71" s="17">
        <v>0</v>
      </c>
      <c r="AB71" s="17">
        <v>0</v>
      </c>
      <c r="AC71" s="17">
        <v>0</v>
      </c>
      <c r="AD71" s="17">
        <v>0</v>
      </c>
      <c r="AE71" s="12">
        <v>0</v>
      </c>
    </row>
    <row r="72" spans="1:31" x14ac:dyDescent="0.25">
      <c r="A72" s="4" t="s">
        <v>62</v>
      </c>
      <c r="B72" s="92">
        <v>528887</v>
      </c>
      <c r="C72" s="87">
        <v>1281907</v>
      </c>
      <c r="D72" s="87">
        <v>85441</v>
      </c>
      <c r="E72" s="87">
        <v>0</v>
      </c>
      <c r="F72" s="87">
        <v>530202</v>
      </c>
      <c r="G72" s="93">
        <v>2426437</v>
      </c>
      <c r="H72" s="16">
        <v>528887</v>
      </c>
      <c r="I72" s="17">
        <v>964268</v>
      </c>
      <c r="J72" s="17">
        <v>85441</v>
      </c>
      <c r="K72" s="17">
        <v>0</v>
      </c>
      <c r="L72" s="17">
        <v>530202</v>
      </c>
      <c r="M72" s="12">
        <v>2108798</v>
      </c>
      <c r="N72" s="16">
        <v>0</v>
      </c>
      <c r="O72" s="17">
        <v>0</v>
      </c>
      <c r="P72" s="17">
        <v>0</v>
      </c>
      <c r="Q72" s="17">
        <v>0</v>
      </c>
      <c r="R72" s="17">
        <v>0</v>
      </c>
      <c r="S72" s="12">
        <v>0</v>
      </c>
      <c r="T72" s="16">
        <v>0</v>
      </c>
      <c r="U72" s="17">
        <v>0</v>
      </c>
      <c r="V72" s="17">
        <v>0</v>
      </c>
      <c r="W72" s="17">
        <v>0</v>
      </c>
      <c r="X72" s="17">
        <v>0</v>
      </c>
      <c r="Y72" s="12">
        <v>0</v>
      </c>
      <c r="Z72" s="16">
        <v>0</v>
      </c>
      <c r="AA72" s="17">
        <v>317639</v>
      </c>
      <c r="AB72" s="17">
        <v>0</v>
      </c>
      <c r="AC72" s="17">
        <v>0</v>
      </c>
      <c r="AD72" s="17">
        <v>0</v>
      </c>
      <c r="AE72" s="12">
        <v>317639</v>
      </c>
    </row>
    <row r="73" spans="1:31" x14ac:dyDescent="0.25">
      <c r="A73" s="4" t="s">
        <v>63</v>
      </c>
      <c r="B73" s="92">
        <v>3413143.3099999996</v>
      </c>
      <c r="C73" s="87">
        <v>6743628.1600000001</v>
      </c>
      <c r="D73" s="87">
        <v>0</v>
      </c>
      <c r="E73" s="87">
        <v>0</v>
      </c>
      <c r="F73" s="87">
        <v>263156.77</v>
      </c>
      <c r="G73" s="93">
        <v>10419928.24</v>
      </c>
      <c r="H73" s="16">
        <v>2457925.2399999998</v>
      </c>
      <c r="I73" s="17">
        <v>5106047.37</v>
      </c>
      <c r="J73" s="17">
        <v>0</v>
      </c>
      <c r="K73" s="17">
        <v>0</v>
      </c>
      <c r="L73" s="17">
        <v>261597.01</v>
      </c>
      <c r="M73" s="12">
        <v>7825569.6199999992</v>
      </c>
      <c r="N73" s="16">
        <v>67096.83</v>
      </c>
      <c r="O73" s="17">
        <v>1187791.55</v>
      </c>
      <c r="P73" s="17">
        <v>0</v>
      </c>
      <c r="Q73" s="17">
        <v>0</v>
      </c>
      <c r="R73" s="17">
        <v>906.09</v>
      </c>
      <c r="S73" s="12">
        <v>1255794.4700000002</v>
      </c>
      <c r="T73" s="16">
        <v>0</v>
      </c>
      <c r="U73" s="17">
        <v>0</v>
      </c>
      <c r="V73" s="17">
        <v>0</v>
      </c>
      <c r="W73" s="17">
        <v>0</v>
      </c>
      <c r="X73" s="17">
        <v>0</v>
      </c>
      <c r="Y73" s="12">
        <v>0</v>
      </c>
      <c r="Z73" s="16">
        <v>888121.24</v>
      </c>
      <c r="AA73" s="17">
        <v>449789.24</v>
      </c>
      <c r="AB73" s="17">
        <v>0</v>
      </c>
      <c r="AC73" s="17">
        <v>0</v>
      </c>
      <c r="AD73" s="17">
        <v>653.67000000000007</v>
      </c>
      <c r="AE73" s="12">
        <v>1338564.1499999999</v>
      </c>
    </row>
    <row r="74" spans="1:31" x14ac:dyDescent="0.25">
      <c r="A74" s="4" t="s">
        <v>64</v>
      </c>
      <c r="B74" s="92">
        <v>321699.58999999997</v>
      </c>
      <c r="C74" s="87">
        <v>1967738.9</v>
      </c>
      <c r="D74" s="87">
        <v>9369.7900000000009</v>
      </c>
      <c r="E74" s="87">
        <v>0</v>
      </c>
      <c r="F74" s="87">
        <v>0</v>
      </c>
      <c r="G74" s="93">
        <v>2298808.2799999998</v>
      </c>
      <c r="H74" s="16">
        <v>235425.83</v>
      </c>
      <c r="I74" s="17">
        <v>1542048.68</v>
      </c>
      <c r="J74" s="17">
        <v>9369.7900000000009</v>
      </c>
      <c r="K74" s="17">
        <v>0</v>
      </c>
      <c r="L74" s="17">
        <v>0</v>
      </c>
      <c r="M74" s="12">
        <v>1786844.3</v>
      </c>
      <c r="N74" s="16">
        <v>0</v>
      </c>
      <c r="O74" s="17">
        <v>425690.22</v>
      </c>
      <c r="P74" s="17">
        <v>0</v>
      </c>
      <c r="Q74" s="17">
        <v>0</v>
      </c>
      <c r="R74" s="17">
        <v>0</v>
      </c>
      <c r="S74" s="12">
        <v>425690.22</v>
      </c>
      <c r="T74" s="16">
        <v>0</v>
      </c>
      <c r="U74" s="17">
        <v>0</v>
      </c>
      <c r="V74" s="17">
        <v>0</v>
      </c>
      <c r="W74" s="17">
        <v>0</v>
      </c>
      <c r="X74" s="17">
        <v>0</v>
      </c>
      <c r="Y74" s="12">
        <v>0</v>
      </c>
      <c r="Z74" s="16">
        <v>86273.76</v>
      </c>
      <c r="AA74" s="17">
        <v>0</v>
      </c>
      <c r="AB74" s="17">
        <v>0</v>
      </c>
      <c r="AC74" s="17">
        <v>0</v>
      </c>
      <c r="AD74" s="17">
        <v>0</v>
      </c>
      <c r="AE74" s="12">
        <v>86273.76</v>
      </c>
    </row>
    <row r="75" spans="1:31" x14ac:dyDescent="0.25">
      <c r="A75" s="4" t="s">
        <v>65</v>
      </c>
      <c r="B75" s="92">
        <v>533095.59</v>
      </c>
      <c r="C75" s="87">
        <v>6729042.2599999998</v>
      </c>
      <c r="D75" s="87">
        <v>0</v>
      </c>
      <c r="E75" s="87">
        <v>0</v>
      </c>
      <c r="F75" s="87">
        <v>0</v>
      </c>
      <c r="G75" s="93">
        <v>7262137.8499999996</v>
      </c>
      <c r="H75" s="16">
        <v>277269.81</v>
      </c>
      <c r="I75" s="17">
        <v>5452974.4299999997</v>
      </c>
      <c r="J75" s="17">
        <v>0</v>
      </c>
      <c r="K75" s="17">
        <v>0</v>
      </c>
      <c r="L75" s="17">
        <v>0</v>
      </c>
      <c r="M75" s="12">
        <v>5730244.2399999993</v>
      </c>
      <c r="N75" s="16">
        <v>0</v>
      </c>
      <c r="O75" s="17">
        <v>1073858.6000000001</v>
      </c>
      <c r="P75" s="17">
        <v>0</v>
      </c>
      <c r="Q75" s="17">
        <v>0</v>
      </c>
      <c r="R75" s="17">
        <v>0</v>
      </c>
      <c r="S75" s="12">
        <v>1073858.6000000001</v>
      </c>
      <c r="T75" s="16">
        <v>0</v>
      </c>
      <c r="U75" s="17">
        <v>139853.66</v>
      </c>
      <c r="V75" s="17">
        <v>0</v>
      </c>
      <c r="W75" s="17">
        <v>0</v>
      </c>
      <c r="X75" s="17">
        <v>0</v>
      </c>
      <c r="Y75" s="12">
        <v>139853.66</v>
      </c>
      <c r="Z75" s="16">
        <v>255825.78</v>
      </c>
      <c r="AA75" s="17">
        <v>62355.57</v>
      </c>
      <c r="AB75" s="17">
        <v>0</v>
      </c>
      <c r="AC75" s="17">
        <v>0</v>
      </c>
      <c r="AD75" s="17">
        <v>0</v>
      </c>
      <c r="AE75" s="12">
        <v>318181.34999999998</v>
      </c>
    </row>
    <row r="76" spans="1:31" x14ac:dyDescent="0.25">
      <c r="A76" s="4" t="s">
        <v>66</v>
      </c>
      <c r="B76" s="92">
        <v>513658</v>
      </c>
      <c r="C76" s="87">
        <v>1660658</v>
      </c>
      <c r="D76" s="87">
        <v>187257</v>
      </c>
      <c r="E76" s="87">
        <v>-33315</v>
      </c>
      <c r="F76" s="87">
        <v>0</v>
      </c>
      <c r="G76" s="93">
        <v>2328258</v>
      </c>
      <c r="H76" s="16">
        <v>513658</v>
      </c>
      <c r="I76" s="17">
        <v>1660658</v>
      </c>
      <c r="J76" s="17">
        <v>187257</v>
      </c>
      <c r="K76" s="17">
        <v>-33315</v>
      </c>
      <c r="L76" s="17">
        <v>0</v>
      </c>
      <c r="M76" s="12">
        <v>2328258</v>
      </c>
      <c r="N76" s="16">
        <v>0</v>
      </c>
      <c r="O76" s="17">
        <v>0</v>
      </c>
      <c r="P76" s="17">
        <v>0</v>
      </c>
      <c r="Q76" s="17">
        <v>0</v>
      </c>
      <c r="R76" s="17">
        <v>0</v>
      </c>
      <c r="S76" s="12">
        <v>0</v>
      </c>
      <c r="T76" s="16">
        <v>0</v>
      </c>
      <c r="U76" s="17">
        <v>0</v>
      </c>
      <c r="V76" s="17">
        <v>0</v>
      </c>
      <c r="W76" s="17">
        <v>0</v>
      </c>
      <c r="X76" s="17">
        <v>0</v>
      </c>
      <c r="Y76" s="12">
        <v>0</v>
      </c>
      <c r="Z76" s="16">
        <v>0</v>
      </c>
      <c r="AA76" s="17">
        <v>0</v>
      </c>
      <c r="AB76" s="17">
        <v>0</v>
      </c>
      <c r="AC76" s="17">
        <v>0</v>
      </c>
      <c r="AD76" s="17">
        <v>0</v>
      </c>
      <c r="AE76" s="12">
        <v>0</v>
      </c>
    </row>
    <row r="77" spans="1:31" x14ac:dyDescent="0.25">
      <c r="A77" s="4" t="s">
        <v>67</v>
      </c>
      <c r="B77" s="92">
        <v>349436</v>
      </c>
      <c r="C77" s="87">
        <v>541821</v>
      </c>
      <c r="D77" s="87">
        <v>7398</v>
      </c>
      <c r="E77" s="87">
        <v>0</v>
      </c>
      <c r="F77" s="87">
        <v>0</v>
      </c>
      <c r="G77" s="93">
        <v>898655</v>
      </c>
      <c r="H77" s="16">
        <v>258396</v>
      </c>
      <c r="I77" s="17">
        <v>363992</v>
      </c>
      <c r="J77" s="17">
        <v>0</v>
      </c>
      <c r="K77" s="17">
        <v>0</v>
      </c>
      <c r="L77" s="17">
        <v>0</v>
      </c>
      <c r="M77" s="12">
        <v>622388</v>
      </c>
      <c r="N77" s="16">
        <v>91040</v>
      </c>
      <c r="O77" s="17">
        <v>177829</v>
      </c>
      <c r="P77" s="17">
        <v>7398</v>
      </c>
      <c r="Q77" s="17">
        <v>0</v>
      </c>
      <c r="R77" s="17">
        <v>0</v>
      </c>
      <c r="S77" s="12">
        <v>276267</v>
      </c>
      <c r="T77" s="16">
        <v>0</v>
      </c>
      <c r="U77" s="17">
        <v>0</v>
      </c>
      <c r="V77" s="17">
        <v>0</v>
      </c>
      <c r="W77" s="17">
        <v>0</v>
      </c>
      <c r="X77" s="17">
        <v>0</v>
      </c>
      <c r="Y77" s="12">
        <v>0</v>
      </c>
      <c r="Z77" s="16">
        <v>0</v>
      </c>
      <c r="AA77" s="17">
        <v>0</v>
      </c>
      <c r="AB77" s="17">
        <v>0</v>
      </c>
      <c r="AC77" s="17">
        <v>0</v>
      </c>
      <c r="AD77" s="17">
        <v>0</v>
      </c>
      <c r="AE77" s="12">
        <v>0</v>
      </c>
    </row>
    <row r="78" spans="1:31" x14ac:dyDescent="0.25">
      <c r="A78" s="4" t="s">
        <v>68</v>
      </c>
      <c r="B78" s="92">
        <v>1308415</v>
      </c>
      <c r="C78" s="87">
        <v>2614539</v>
      </c>
      <c r="D78" s="87">
        <v>5362106</v>
      </c>
      <c r="E78" s="87">
        <v>433190</v>
      </c>
      <c r="F78" s="87">
        <v>1506047</v>
      </c>
      <c r="G78" s="93">
        <v>11224297</v>
      </c>
      <c r="H78" s="16">
        <v>998717</v>
      </c>
      <c r="I78" s="17">
        <v>2614539</v>
      </c>
      <c r="J78" s="17">
        <v>4783811</v>
      </c>
      <c r="K78" s="17">
        <v>0</v>
      </c>
      <c r="L78" s="17">
        <v>0</v>
      </c>
      <c r="M78" s="12">
        <v>8397067</v>
      </c>
      <c r="N78" s="16">
        <v>0</v>
      </c>
      <c r="O78" s="17">
        <v>0</v>
      </c>
      <c r="P78" s="17">
        <v>0</v>
      </c>
      <c r="Q78" s="17">
        <v>0</v>
      </c>
      <c r="R78" s="17">
        <v>0</v>
      </c>
      <c r="S78" s="12">
        <v>0</v>
      </c>
      <c r="T78" s="16">
        <v>0</v>
      </c>
      <c r="U78" s="17">
        <v>0</v>
      </c>
      <c r="V78" s="17">
        <v>0</v>
      </c>
      <c r="W78" s="17">
        <v>0</v>
      </c>
      <c r="X78" s="17">
        <v>0</v>
      </c>
      <c r="Y78" s="12">
        <v>0</v>
      </c>
      <c r="Z78" s="16">
        <v>309698</v>
      </c>
      <c r="AA78" s="17">
        <v>0</v>
      </c>
      <c r="AB78" s="17">
        <v>578295</v>
      </c>
      <c r="AC78" s="17">
        <v>433190</v>
      </c>
      <c r="AD78" s="17">
        <v>1506047</v>
      </c>
      <c r="AE78" s="12">
        <v>2827230</v>
      </c>
    </row>
    <row r="79" spans="1:31" x14ac:dyDescent="0.25">
      <c r="A79" s="4" t="s">
        <v>69</v>
      </c>
      <c r="B79" s="92">
        <v>70275.27</v>
      </c>
      <c r="C79" s="87">
        <v>3176290.2199999997</v>
      </c>
      <c r="D79" s="87">
        <v>0</v>
      </c>
      <c r="E79" s="87">
        <v>0</v>
      </c>
      <c r="F79" s="87">
        <v>0</v>
      </c>
      <c r="G79" s="93">
        <v>3246565.49</v>
      </c>
      <c r="H79" s="16">
        <v>1662.03</v>
      </c>
      <c r="I79" s="17">
        <v>2755174.37</v>
      </c>
      <c r="J79" s="17">
        <v>0</v>
      </c>
      <c r="K79" s="17">
        <v>0</v>
      </c>
      <c r="L79" s="17">
        <v>0</v>
      </c>
      <c r="M79" s="12">
        <v>2756836.4</v>
      </c>
      <c r="N79" s="16">
        <v>0</v>
      </c>
      <c r="O79" s="17">
        <v>375161.72</v>
      </c>
      <c r="P79" s="17">
        <v>0</v>
      </c>
      <c r="Q79" s="17">
        <v>0</v>
      </c>
      <c r="R79" s="17">
        <v>0</v>
      </c>
      <c r="S79" s="12">
        <v>375161.72</v>
      </c>
      <c r="T79" s="16">
        <v>0</v>
      </c>
      <c r="U79" s="17">
        <v>0</v>
      </c>
      <c r="V79" s="17">
        <v>0</v>
      </c>
      <c r="W79" s="17">
        <v>0</v>
      </c>
      <c r="X79" s="17">
        <v>0</v>
      </c>
      <c r="Y79" s="12">
        <v>0</v>
      </c>
      <c r="Z79" s="16">
        <v>68613.240000000005</v>
      </c>
      <c r="AA79" s="17">
        <v>45954.13</v>
      </c>
      <c r="AB79" s="17">
        <v>0</v>
      </c>
      <c r="AC79" s="17">
        <v>0</v>
      </c>
      <c r="AD79" s="17">
        <v>0</v>
      </c>
      <c r="AE79" s="12">
        <v>114567.37</v>
      </c>
    </row>
    <row r="80" spans="1:31" x14ac:dyDescent="0.25">
      <c r="A80" s="4" t="s">
        <v>70</v>
      </c>
      <c r="B80" s="92">
        <v>209001.40750000003</v>
      </c>
      <c r="C80" s="87">
        <v>5767234.5719999988</v>
      </c>
      <c r="D80" s="87">
        <v>254711.01</v>
      </c>
      <c r="E80" s="87">
        <v>0</v>
      </c>
      <c r="F80" s="87">
        <v>683760.15</v>
      </c>
      <c r="G80" s="93">
        <v>6914707.1394999996</v>
      </c>
      <c r="H80" s="16">
        <v>0</v>
      </c>
      <c r="I80" s="17">
        <v>4515318.7299999995</v>
      </c>
      <c r="J80" s="17">
        <v>254711.01</v>
      </c>
      <c r="K80" s="17">
        <v>0</v>
      </c>
      <c r="L80" s="17">
        <v>683760.15</v>
      </c>
      <c r="M80" s="12">
        <v>5453789.8899999997</v>
      </c>
      <c r="N80" s="16">
        <v>0</v>
      </c>
      <c r="O80" s="17">
        <v>0</v>
      </c>
      <c r="P80" s="17">
        <v>0</v>
      </c>
      <c r="Q80" s="17">
        <v>0</v>
      </c>
      <c r="R80" s="17">
        <v>0</v>
      </c>
      <c r="S80" s="12">
        <v>0</v>
      </c>
      <c r="T80" s="16">
        <v>0</v>
      </c>
      <c r="U80" s="17">
        <v>3514.67</v>
      </c>
      <c r="V80" s="17">
        <v>0</v>
      </c>
      <c r="W80" s="17">
        <v>0</v>
      </c>
      <c r="X80" s="17">
        <v>0</v>
      </c>
      <c r="Y80" s="12">
        <v>3514.67</v>
      </c>
      <c r="Z80" s="16">
        <v>209001.40750000003</v>
      </c>
      <c r="AA80" s="17">
        <v>1248401.1719999998</v>
      </c>
      <c r="AB80" s="17">
        <v>0</v>
      </c>
      <c r="AC80" s="17">
        <v>0</v>
      </c>
      <c r="AD80" s="17">
        <v>0</v>
      </c>
      <c r="AE80" s="12">
        <v>1457402.5794999998</v>
      </c>
    </row>
    <row r="81" spans="1:31" x14ac:dyDescent="0.25">
      <c r="A81" s="4" t="s">
        <v>71</v>
      </c>
      <c r="B81" s="92">
        <v>157595</v>
      </c>
      <c r="C81" s="87">
        <v>555229.34</v>
      </c>
      <c r="D81" s="87">
        <v>46809.43</v>
      </c>
      <c r="E81" s="87">
        <v>0</v>
      </c>
      <c r="F81" s="87">
        <v>1352</v>
      </c>
      <c r="G81" s="93">
        <v>760985.77</v>
      </c>
      <c r="H81" s="16">
        <v>157595</v>
      </c>
      <c r="I81" s="17">
        <v>555229.34</v>
      </c>
      <c r="J81" s="17">
        <v>46809.43</v>
      </c>
      <c r="K81" s="17">
        <v>0</v>
      </c>
      <c r="L81" s="17">
        <v>1352</v>
      </c>
      <c r="M81" s="12">
        <v>760985.77</v>
      </c>
      <c r="N81" s="16">
        <v>0</v>
      </c>
      <c r="O81" s="17">
        <v>0</v>
      </c>
      <c r="P81" s="17">
        <v>0</v>
      </c>
      <c r="Q81" s="17">
        <v>0</v>
      </c>
      <c r="R81" s="17">
        <v>0</v>
      </c>
      <c r="S81" s="12">
        <v>0</v>
      </c>
      <c r="T81" s="16">
        <v>0</v>
      </c>
      <c r="U81" s="17">
        <v>0</v>
      </c>
      <c r="V81" s="17">
        <v>0</v>
      </c>
      <c r="W81" s="17">
        <v>0</v>
      </c>
      <c r="X81" s="17">
        <v>0</v>
      </c>
      <c r="Y81" s="12">
        <v>0</v>
      </c>
      <c r="Z81" s="16">
        <v>0</v>
      </c>
      <c r="AA81" s="17">
        <v>0</v>
      </c>
      <c r="AB81" s="17">
        <v>0</v>
      </c>
      <c r="AC81" s="17">
        <v>0</v>
      </c>
      <c r="AD81" s="17">
        <v>0</v>
      </c>
      <c r="AE81" s="12">
        <v>0</v>
      </c>
    </row>
    <row r="82" spans="1:31" x14ac:dyDescent="0.25">
      <c r="A82" s="4" t="s">
        <v>72</v>
      </c>
      <c r="B82" s="92">
        <v>2279953</v>
      </c>
      <c r="C82" s="87">
        <v>18176425</v>
      </c>
      <c r="D82" s="87">
        <v>595957</v>
      </c>
      <c r="E82" s="87">
        <v>0</v>
      </c>
      <c r="F82" s="87">
        <v>18885</v>
      </c>
      <c r="G82" s="93">
        <v>21071220</v>
      </c>
      <c r="H82" s="16">
        <v>677509</v>
      </c>
      <c r="I82" s="17">
        <v>9898809</v>
      </c>
      <c r="J82" s="17">
        <v>0</v>
      </c>
      <c r="K82" s="17">
        <v>0</v>
      </c>
      <c r="L82" s="17">
        <v>0</v>
      </c>
      <c r="M82" s="12">
        <v>10576318</v>
      </c>
      <c r="N82" s="16">
        <v>730885</v>
      </c>
      <c r="O82" s="17">
        <v>5216474</v>
      </c>
      <c r="P82" s="17">
        <v>0</v>
      </c>
      <c r="Q82" s="17">
        <v>0</v>
      </c>
      <c r="R82" s="17">
        <v>0</v>
      </c>
      <c r="S82" s="12">
        <v>5947359</v>
      </c>
      <c r="T82" s="16">
        <v>544817</v>
      </c>
      <c r="U82" s="17">
        <v>2758034</v>
      </c>
      <c r="V82" s="17">
        <v>0</v>
      </c>
      <c r="W82" s="17">
        <v>0</v>
      </c>
      <c r="X82" s="17">
        <v>8373</v>
      </c>
      <c r="Y82" s="12">
        <v>3311224</v>
      </c>
      <c r="Z82" s="16">
        <v>326742</v>
      </c>
      <c r="AA82" s="17">
        <v>303108</v>
      </c>
      <c r="AB82" s="17">
        <v>595957</v>
      </c>
      <c r="AC82" s="17">
        <v>0</v>
      </c>
      <c r="AD82" s="17">
        <v>10512</v>
      </c>
      <c r="AE82" s="12">
        <v>1236319</v>
      </c>
    </row>
    <row r="83" spans="1:31" x14ac:dyDescent="0.25">
      <c r="A83" s="4" t="s">
        <v>73</v>
      </c>
      <c r="B83" s="92">
        <v>914205.56</v>
      </c>
      <c r="C83" s="87">
        <v>11886871.43</v>
      </c>
      <c r="D83" s="87">
        <v>0</v>
      </c>
      <c r="E83" s="87">
        <v>0</v>
      </c>
      <c r="F83" s="87">
        <v>11976.43</v>
      </c>
      <c r="G83" s="93">
        <v>12813053.42</v>
      </c>
      <c r="H83" s="16">
        <v>544853.29</v>
      </c>
      <c r="I83" s="17">
        <v>6156141</v>
      </c>
      <c r="J83" s="17">
        <v>0</v>
      </c>
      <c r="K83" s="17">
        <v>0</v>
      </c>
      <c r="L83" s="17">
        <v>11976.43</v>
      </c>
      <c r="M83" s="12">
        <v>6712970.7199999997</v>
      </c>
      <c r="N83" s="16">
        <v>369352.27</v>
      </c>
      <c r="O83" s="17">
        <v>5160097.0999999996</v>
      </c>
      <c r="P83" s="17">
        <v>0</v>
      </c>
      <c r="Q83" s="17">
        <v>0</v>
      </c>
      <c r="R83" s="17">
        <v>0</v>
      </c>
      <c r="S83" s="12">
        <v>5529449.3699999992</v>
      </c>
      <c r="T83" s="16">
        <v>0</v>
      </c>
      <c r="U83" s="17">
        <v>570633.32999999996</v>
      </c>
      <c r="V83" s="17">
        <v>0</v>
      </c>
      <c r="W83" s="17">
        <v>0</v>
      </c>
      <c r="X83" s="17">
        <v>0</v>
      </c>
      <c r="Y83" s="12">
        <v>570633.32999999996</v>
      </c>
      <c r="Z83" s="16">
        <v>0</v>
      </c>
      <c r="AA83" s="17">
        <v>0</v>
      </c>
      <c r="AB83" s="17">
        <v>0</v>
      </c>
      <c r="AC83" s="17">
        <v>0</v>
      </c>
      <c r="AD83" s="17">
        <v>0</v>
      </c>
      <c r="AE83" s="12">
        <v>0</v>
      </c>
    </row>
    <row r="84" spans="1:31" x14ac:dyDescent="0.25">
      <c r="A84" s="4" t="s">
        <v>74</v>
      </c>
      <c r="B84" s="92">
        <v>744616</v>
      </c>
      <c r="C84" s="87">
        <v>3859493</v>
      </c>
      <c r="D84" s="87">
        <v>0</v>
      </c>
      <c r="E84" s="87">
        <v>0</v>
      </c>
      <c r="F84" s="87">
        <v>42648</v>
      </c>
      <c r="G84" s="93">
        <v>4646757</v>
      </c>
      <c r="H84" s="16">
        <v>254997</v>
      </c>
      <c r="I84" s="17">
        <v>1165619</v>
      </c>
      <c r="J84" s="17">
        <v>0</v>
      </c>
      <c r="K84" s="17">
        <v>0</v>
      </c>
      <c r="L84" s="17">
        <v>0</v>
      </c>
      <c r="M84" s="12">
        <v>1420616</v>
      </c>
      <c r="N84" s="16">
        <v>268946</v>
      </c>
      <c r="O84" s="17">
        <v>2612594</v>
      </c>
      <c r="P84" s="17">
        <v>0</v>
      </c>
      <c r="Q84" s="17">
        <v>0</v>
      </c>
      <c r="R84" s="17">
        <v>0</v>
      </c>
      <c r="S84" s="12">
        <v>2881540</v>
      </c>
      <c r="T84" s="16">
        <v>0</v>
      </c>
      <c r="U84" s="17">
        <v>0</v>
      </c>
      <c r="V84" s="17">
        <v>0</v>
      </c>
      <c r="W84" s="17">
        <v>0</v>
      </c>
      <c r="X84" s="17">
        <v>0</v>
      </c>
      <c r="Y84" s="12">
        <v>0</v>
      </c>
      <c r="Z84" s="16">
        <v>220673</v>
      </c>
      <c r="AA84" s="17">
        <v>81280</v>
      </c>
      <c r="AB84" s="17">
        <v>0</v>
      </c>
      <c r="AC84" s="17">
        <v>0</v>
      </c>
      <c r="AD84" s="17">
        <v>42648</v>
      </c>
      <c r="AE84" s="12">
        <v>344601</v>
      </c>
    </row>
    <row r="85" spans="1:31" x14ac:dyDescent="0.25">
      <c r="A85" s="4" t="s">
        <v>75</v>
      </c>
      <c r="B85" s="92">
        <v>4510742.4499319009</v>
      </c>
      <c r="C85" s="87">
        <v>52277722.391116135</v>
      </c>
      <c r="D85" s="87">
        <v>3612778.4665396968</v>
      </c>
      <c r="E85" s="87">
        <v>0</v>
      </c>
      <c r="F85" s="87">
        <v>1371138.5094814678</v>
      </c>
      <c r="G85" s="93">
        <v>61772381.817069203</v>
      </c>
      <c r="H85" s="16">
        <v>4510742.4499319009</v>
      </c>
      <c r="I85" s="17">
        <v>50500682.235062569</v>
      </c>
      <c r="J85" s="17">
        <v>3612778.4665396968</v>
      </c>
      <c r="K85" s="17">
        <v>0</v>
      </c>
      <c r="L85" s="17">
        <v>1371138.5094814678</v>
      </c>
      <c r="M85" s="12">
        <v>59995341.661015637</v>
      </c>
      <c r="N85" s="16">
        <v>0</v>
      </c>
      <c r="O85" s="17">
        <v>1777040.1560535685</v>
      </c>
      <c r="P85" s="17">
        <v>0</v>
      </c>
      <c r="Q85" s="17">
        <v>0</v>
      </c>
      <c r="R85" s="17">
        <v>0</v>
      </c>
      <c r="S85" s="12">
        <v>1777040.1560535685</v>
      </c>
      <c r="T85" s="16">
        <v>0</v>
      </c>
      <c r="U85" s="17">
        <v>0</v>
      </c>
      <c r="V85" s="17">
        <v>0</v>
      </c>
      <c r="W85" s="17">
        <v>0</v>
      </c>
      <c r="X85" s="17">
        <v>0</v>
      </c>
      <c r="Y85" s="12">
        <v>0</v>
      </c>
      <c r="Z85" s="16">
        <v>0</v>
      </c>
      <c r="AA85" s="17">
        <v>0</v>
      </c>
      <c r="AB85" s="17">
        <v>0</v>
      </c>
      <c r="AC85" s="17">
        <v>0</v>
      </c>
      <c r="AD85" s="17">
        <v>0</v>
      </c>
      <c r="AE85" s="12">
        <v>0</v>
      </c>
    </row>
    <row r="86" spans="1:31" x14ac:dyDescent="0.25">
      <c r="A86" s="4" t="s">
        <v>76</v>
      </c>
      <c r="B86" s="92">
        <v>2301805</v>
      </c>
      <c r="C86" s="87">
        <v>9241878</v>
      </c>
      <c r="D86" s="87">
        <v>46967</v>
      </c>
      <c r="E86" s="87">
        <v>0</v>
      </c>
      <c r="F86" s="87">
        <v>0</v>
      </c>
      <c r="G86" s="93">
        <v>11590650</v>
      </c>
      <c r="H86" s="16">
        <v>1075010</v>
      </c>
      <c r="I86" s="17">
        <v>294481</v>
      </c>
      <c r="J86" s="17">
        <v>46967</v>
      </c>
      <c r="K86" s="17">
        <v>0</v>
      </c>
      <c r="L86" s="17">
        <v>0</v>
      </c>
      <c r="M86" s="12">
        <v>1416458</v>
      </c>
      <c r="N86" s="16">
        <v>0</v>
      </c>
      <c r="O86" s="17">
        <v>2755509</v>
      </c>
      <c r="P86" s="17">
        <v>0</v>
      </c>
      <c r="Q86" s="17">
        <v>0</v>
      </c>
      <c r="R86" s="17">
        <v>0</v>
      </c>
      <c r="S86" s="12">
        <v>2755509</v>
      </c>
      <c r="T86" s="16">
        <v>0</v>
      </c>
      <c r="U86" s="17">
        <v>0</v>
      </c>
      <c r="V86" s="17">
        <v>0</v>
      </c>
      <c r="W86" s="17">
        <v>0</v>
      </c>
      <c r="X86" s="17">
        <v>0</v>
      </c>
      <c r="Y86" s="12">
        <v>0</v>
      </c>
      <c r="Z86" s="16">
        <v>1226795</v>
      </c>
      <c r="AA86" s="17">
        <v>6191888</v>
      </c>
      <c r="AB86" s="17">
        <v>0</v>
      </c>
      <c r="AC86" s="17">
        <v>0</v>
      </c>
      <c r="AD86" s="17">
        <v>0</v>
      </c>
      <c r="AE86" s="12">
        <v>7418683</v>
      </c>
    </row>
    <row r="87" spans="1:31" x14ac:dyDescent="0.25">
      <c r="A87" s="4" t="s">
        <v>77</v>
      </c>
      <c r="B87" s="92">
        <v>322394.83999999997</v>
      </c>
      <c r="C87" s="87">
        <v>16625464.819999998</v>
      </c>
      <c r="D87" s="87">
        <v>0</v>
      </c>
      <c r="E87" s="87">
        <v>0</v>
      </c>
      <c r="F87" s="87">
        <v>21949.670000000002</v>
      </c>
      <c r="G87" s="93">
        <v>16969809.329999998</v>
      </c>
      <c r="H87" s="16">
        <v>0</v>
      </c>
      <c r="I87" s="17">
        <v>11991283.159999998</v>
      </c>
      <c r="J87" s="17">
        <v>0</v>
      </c>
      <c r="K87" s="17">
        <v>0</v>
      </c>
      <c r="L87" s="17">
        <v>21949.670000000002</v>
      </c>
      <c r="M87" s="12">
        <v>12013232.829999998</v>
      </c>
      <c r="N87" s="16">
        <v>0</v>
      </c>
      <c r="O87" s="17">
        <v>4238214.1899999995</v>
      </c>
      <c r="P87" s="17">
        <v>0</v>
      </c>
      <c r="Q87" s="17">
        <v>0</v>
      </c>
      <c r="R87" s="17">
        <v>0</v>
      </c>
      <c r="S87" s="12">
        <v>4238214.1899999995</v>
      </c>
      <c r="T87" s="16">
        <v>0</v>
      </c>
      <c r="U87" s="17">
        <v>0</v>
      </c>
      <c r="V87" s="17">
        <v>0</v>
      </c>
      <c r="W87" s="17">
        <v>0</v>
      </c>
      <c r="X87" s="17">
        <v>0</v>
      </c>
      <c r="Y87" s="12">
        <v>0</v>
      </c>
      <c r="Z87" s="16">
        <v>322394.83999999997</v>
      </c>
      <c r="AA87" s="17">
        <v>395967.47000000003</v>
      </c>
      <c r="AB87" s="17">
        <v>0</v>
      </c>
      <c r="AC87" s="17">
        <v>0</v>
      </c>
      <c r="AD87" s="17">
        <v>0</v>
      </c>
      <c r="AE87" s="12">
        <v>718362.31</v>
      </c>
    </row>
    <row r="88" spans="1:31" x14ac:dyDescent="0.25">
      <c r="A88" s="4" t="s">
        <v>78</v>
      </c>
      <c r="B88" s="92">
        <v>244283</v>
      </c>
      <c r="C88" s="87">
        <v>1105181</v>
      </c>
      <c r="D88" s="87">
        <v>35622</v>
      </c>
      <c r="E88" s="87">
        <v>0</v>
      </c>
      <c r="F88" s="87">
        <v>8200</v>
      </c>
      <c r="G88" s="93">
        <v>1393286</v>
      </c>
      <c r="H88" s="16">
        <v>244283</v>
      </c>
      <c r="I88" s="17">
        <v>1105181</v>
      </c>
      <c r="J88" s="17">
        <v>35622</v>
      </c>
      <c r="K88" s="17">
        <v>0</v>
      </c>
      <c r="L88" s="17">
        <v>8200</v>
      </c>
      <c r="M88" s="12">
        <v>1393286</v>
      </c>
      <c r="N88" s="16">
        <v>0</v>
      </c>
      <c r="O88" s="17">
        <v>0</v>
      </c>
      <c r="P88" s="17">
        <v>0</v>
      </c>
      <c r="Q88" s="17">
        <v>0</v>
      </c>
      <c r="R88" s="17">
        <v>0</v>
      </c>
      <c r="S88" s="12">
        <v>0</v>
      </c>
      <c r="T88" s="16">
        <v>0</v>
      </c>
      <c r="U88" s="17">
        <v>0</v>
      </c>
      <c r="V88" s="17">
        <v>0</v>
      </c>
      <c r="W88" s="17">
        <v>0</v>
      </c>
      <c r="X88" s="17">
        <v>0</v>
      </c>
      <c r="Y88" s="12">
        <v>0</v>
      </c>
      <c r="Z88" s="16">
        <v>0</v>
      </c>
      <c r="AA88" s="17">
        <v>0</v>
      </c>
      <c r="AB88" s="17">
        <v>0</v>
      </c>
      <c r="AC88" s="17">
        <v>0</v>
      </c>
      <c r="AD88" s="17">
        <v>0</v>
      </c>
      <c r="AE88" s="12">
        <v>0</v>
      </c>
    </row>
    <row r="89" spans="1:31" x14ac:dyDescent="0.25">
      <c r="A89" s="5"/>
      <c r="B89" s="94"/>
      <c r="C89" s="88"/>
      <c r="D89" s="88"/>
      <c r="E89" s="88"/>
      <c r="F89" s="88"/>
      <c r="G89" s="95"/>
      <c r="H89" s="18"/>
      <c r="I89" s="19"/>
      <c r="J89" s="19"/>
      <c r="K89" s="19"/>
      <c r="L89" s="19"/>
      <c r="M89" s="13"/>
      <c r="N89" s="18"/>
      <c r="O89" s="19"/>
      <c r="P89" s="19"/>
      <c r="Q89" s="19"/>
      <c r="R89" s="19"/>
      <c r="S89" s="13"/>
      <c r="T89" s="18"/>
      <c r="U89" s="19"/>
      <c r="V89" s="19"/>
      <c r="W89" s="19"/>
      <c r="X89" s="19"/>
      <c r="Y89" s="13"/>
      <c r="Z89" s="18"/>
      <c r="AA89" s="19"/>
      <c r="AB89" s="19"/>
      <c r="AC89" s="19"/>
      <c r="AD89" s="19"/>
      <c r="AE89" s="13"/>
    </row>
    <row r="90" spans="1:31" x14ac:dyDescent="0.25">
      <c r="A90" s="30"/>
      <c r="B90" s="31">
        <f>SUM(B9:B89)</f>
        <v>82754517.774972826</v>
      </c>
      <c r="C90" s="32">
        <f t="shared" ref="C90:G90" si="0">SUM(C9:C89)</f>
        <v>574011213.91512096</v>
      </c>
      <c r="D90" s="32">
        <f t="shared" si="0"/>
        <v>39695606.673844114</v>
      </c>
      <c r="E90" s="32">
        <f t="shared" si="0"/>
        <v>2452197.19</v>
      </c>
      <c r="F90" s="32">
        <f t="shared" si="0"/>
        <v>31494912.725430109</v>
      </c>
      <c r="G90" s="33">
        <f t="shared" si="0"/>
        <v>730408448.27936792</v>
      </c>
      <c r="H90" s="31">
        <f t="shared" ref="H90:AE90" si="1">SUM(H9:H89)</f>
        <v>51232730.342305541</v>
      </c>
      <c r="I90" s="32">
        <f t="shared" si="1"/>
        <v>400231268.89544946</v>
      </c>
      <c r="J90" s="32">
        <f t="shared" si="1"/>
        <v>32687055.658307049</v>
      </c>
      <c r="K90" s="32">
        <f t="shared" si="1"/>
        <v>1929674.44</v>
      </c>
      <c r="L90" s="32">
        <f t="shared" si="1"/>
        <v>23682438.382300116</v>
      </c>
      <c r="M90" s="33">
        <f t="shared" si="1"/>
        <v>509763167.71836197</v>
      </c>
      <c r="N90" s="31">
        <f t="shared" si="1"/>
        <v>8002665.390434783</v>
      </c>
      <c r="O90" s="32">
        <f t="shared" si="1"/>
        <v>126467632.3815098</v>
      </c>
      <c r="P90" s="32">
        <f t="shared" si="1"/>
        <v>430934.38</v>
      </c>
      <c r="Q90" s="32">
        <f t="shared" si="1"/>
        <v>0</v>
      </c>
      <c r="R90" s="32">
        <f t="shared" si="1"/>
        <v>3740372.8111067195</v>
      </c>
      <c r="S90" s="33">
        <f t="shared" si="1"/>
        <v>138641604.96305132</v>
      </c>
      <c r="T90" s="31">
        <f t="shared" si="1"/>
        <v>3475506.54</v>
      </c>
      <c r="U90" s="32">
        <f t="shared" si="1"/>
        <v>24689779.742304958</v>
      </c>
      <c r="V90" s="32">
        <f t="shared" si="1"/>
        <v>432854.55</v>
      </c>
      <c r="W90" s="32">
        <f t="shared" si="1"/>
        <v>269.11</v>
      </c>
      <c r="X90" s="32">
        <f t="shared" si="1"/>
        <v>519271.73</v>
      </c>
      <c r="Y90" s="33">
        <f t="shared" si="1"/>
        <v>29117681.672304958</v>
      </c>
      <c r="Z90" s="31">
        <f t="shared" si="1"/>
        <v>20043615.502232499</v>
      </c>
      <c r="AA90" s="32">
        <f t="shared" si="1"/>
        <v>22622532.895856746</v>
      </c>
      <c r="AB90" s="32">
        <f t="shared" si="1"/>
        <v>6144762.0855370583</v>
      </c>
      <c r="AC90" s="32">
        <f t="shared" si="1"/>
        <v>522253.64</v>
      </c>
      <c r="AD90" s="32">
        <f t="shared" si="1"/>
        <v>3552829.802023273</v>
      </c>
      <c r="AE90" s="33">
        <f t="shared" si="1"/>
        <v>52885993.925649568</v>
      </c>
    </row>
    <row r="91" spans="1:31" x14ac:dyDescent="0.25">
      <c r="A91" s="29" t="str">
        <f>'Total Exp'!A91</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sheetData>
  <printOptions horizontalCentered="1" verticalCentered="1"/>
  <pageMargins left="0.39370078740157483" right="0.39370078740157483" top="0.39370078740157483" bottom="0.39370078740157483" header="0.31496062992125984" footer="0.31496062992125984"/>
  <pageSetup paperSize="8" scale="60"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81</vt:i4>
      </vt:variant>
    </vt:vector>
  </HeadingPairs>
  <TitlesOfParts>
    <vt:vector size="122" baseType="lpstr">
      <vt:lpstr>Description</vt:lpstr>
      <vt:lpstr>VGC1</vt:lpstr>
      <vt:lpstr>Total Exp</vt:lpstr>
      <vt:lpstr>Total Rev</vt:lpstr>
      <vt:lpstr>E-G</vt:lpstr>
      <vt:lpstr>E-FCS</vt:lpstr>
      <vt:lpstr>E-ADS</vt:lpstr>
      <vt:lpstr>E-RC</vt:lpstr>
      <vt:lpstr>E-WM</vt:lpstr>
      <vt:lpstr>E-TSM</vt:lpstr>
      <vt:lpstr>E-E</vt:lpstr>
      <vt:lpstr>E-BES</vt:lpstr>
      <vt:lpstr>E-LRB</vt:lpstr>
      <vt:lpstr>E-MR</vt:lpstr>
      <vt:lpstr>E-O</vt:lpstr>
      <vt:lpstr>E-Total</vt:lpstr>
      <vt:lpstr>R-G</vt:lpstr>
      <vt:lpstr>R-FCS</vt:lpstr>
      <vt:lpstr>R-ADS</vt:lpstr>
      <vt:lpstr>R-RC</vt:lpstr>
      <vt:lpstr>R-WM</vt:lpstr>
      <vt:lpstr>R-TSM</vt:lpstr>
      <vt:lpstr>R-E</vt:lpstr>
      <vt:lpstr>R-BES</vt:lpstr>
      <vt:lpstr>R-LRB</vt:lpstr>
      <vt:lpstr>R-MR</vt:lpstr>
      <vt:lpstr>R-O</vt:lpstr>
      <vt:lpstr>R-OR</vt:lpstr>
      <vt:lpstr>R-Total</vt:lpstr>
      <vt:lpstr>N-G</vt:lpstr>
      <vt:lpstr>N-FCS</vt:lpstr>
      <vt:lpstr>N-ADS</vt:lpstr>
      <vt:lpstr>N-RC</vt:lpstr>
      <vt:lpstr>N-WM</vt:lpstr>
      <vt:lpstr>N-TSM</vt:lpstr>
      <vt:lpstr>N-E</vt:lpstr>
      <vt:lpstr>N-BES</vt:lpstr>
      <vt:lpstr>N-LRB</vt:lpstr>
      <vt:lpstr>N-MR</vt:lpstr>
      <vt:lpstr>N-O</vt:lpstr>
      <vt:lpstr>N-Total</vt:lpstr>
      <vt:lpstr>Description!Print_Area</vt:lpstr>
      <vt:lpstr>'E-ADS'!Print_Area</vt:lpstr>
      <vt:lpstr>'E-BES'!Print_Area</vt:lpstr>
      <vt:lpstr>'E-E'!Print_Area</vt:lpstr>
      <vt:lpstr>'E-FCS'!Print_Area</vt:lpstr>
      <vt:lpstr>'E-G'!Print_Area</vt:lpstr>
      <vt:lpstr>'E-LRB'!Print_Area</vt:lpstr>
      <vt:lpstr>'E-MR'!Print_Area</vt:lpstr>
      <vt:lpstr>'E-O'!Print_Area</vt:lpstr>
      <vt:lpstr>'E-RC'!Print_Area</vt:lpstr>
      <vt:lpstr>'E-Total'!Print_Area</vt:lpstr>
      <vt:lpstr>'E-TSM'!Print_Area</vt:lpstr>
      <vt:lpstr>'E-WM'!Print_Area</vt:lpstr>
      <vt:lpstr>'N-ADS'!Print_Area</vt:lpstr>
      <vt:lpstr>'N-BES'!Print_Area</vt:lpstr>
      <vt:lpstr>'N-E'!Print_Area</vt:lpstr>
      <vt:lpstr>'N-FCS'!Print_Area</vt:lpstr>
      <vt:lpstr>'N-G'!Print_Area</vt:lpstr>
      <vt:lpstr>'N-LRB'!Print_Area</vt:lpstr>
      <vt:lpstr>'N-MR'!Print_Area</vt:lpstr>
      <vt:lpstr>'N-O'!Print_Area</vt:lpstr>
      <vt:lpstr>'N-RC'!Print_Area</vt:lpstr>
      <vt:lpstr>'N-Total'!Print_Area</vt:lpstr>
      <vt:lpstr>'N-TSM'!Print_Area</vt:lpstr>
      <vt:lpstr>'N-WM'!Print_Area</vt:lpstr>
      <vt:lpstr>'R-ADS'!Print_Area</vt:lpstr>
      <vt:lpstr>'R-BES'!Print_Area</vt:lpstr>
      <vt:lpstr>'R-E'!Print_Area</vt:lpstr>
      <vt:lpstr>'R-FCS'!Print_Area</vt:lpstr>
      <vt:lpstr>'R-G'!Print_Area</vt:lpstr>
      <vt:lpstr>'R-LRB'!Print_Area</vt:lpstr>
      <vt:lpstr>'R-MR'!Print_Area</vt:lpstr>
      <vt:lpstr>'R-O'!Print_Area</vt:lpstr>
      <vt:lpstr>'R-OR'!Print_Area</vt:lpstr>
      <vt:lpstr>'R-RC'!Print_Area</vt:lpstr>
      <vt:lpstr>'R-Total'!Print_Area</vt:lpstr>
      <vt:lpstr>'R-TSM'!Print_Area</vt:lpstr>
      <vt:lpstr>'R-WM'!Print_Area</vt:lpstr>
      <vt:lpstr>'Total Exp'!Print_Area</vt:lpstr>
      <vt:lpstr>'Total Rev'!Print_Area</vt:lpstr>
      <vt:lpstr>'VGC1'!Print_Area</vt:lpstr>
      <vt:lpstr>'E-ADS'!Print_Titles</vt:lpstr>
      <vt:lpstr>'E-BES'!Print_Titles</vt:lpstr>
      <vt:lpstr>'E-E'!Print_Titles</vt:lpstr>
      <vt:lpstr>'E-FCS'!Print_Titles</vt:lpstr>
      <vt:lpstr>'E-G'!Print_Titles</vt:lpstr>
      <vt:lpstr>'E-LRB'!Print_Titles</vt:lpstr>
      <vt:lpstr>'E-MR'!Print_Titles</vt:lpstr>
      <vt:lpstr>'E-O'!Print_Titles</vt:lpstr>
      <vt:lpstr>'E-RC'!Print_Titles</vt:lpstr>
      <vt:lpstr>'E-Total'!Print_Titles</vt:lpstr>
      <vt:lpstr>'E-TSM'!Print_Titles</vt:lpstr>
      <vt:lpstr>'E-WM'!Print_Titles</vt:lpstr>
      <vt:lpstr>'N-ADS'!Print_Titles</vt:lpstr>
      <vt:lpstr>'N-BES'!Print_Titles</vt:lpstr>
      <vt:lpstr>'N-E'!Print_Titles</vt:lpstr>
      <vt:lpstr>'N-FCS'!Print_Titles</vt:lpstr>
      <vt:lpstr>'N-G'!Print_Titles</vt:lpstr>
      <vt:lpstr>'N-LRB'!Print_Titles</vt:lpstr>
      <vt:lpstr>'N-MR'!Print_Titles</vt:lpstr>
      <vt:lpstr>'N-O'!Print_Titles</vt:lpstr>
      <vt:lpstr>'N-RC'!Print_Titles</vt:lpstr>
      <vt:lpstr>'N-Total'!Print_Titles</vt:lpstr>
      <vt:lpstr>'N-TSM'!Print_Titles</vt:lpstr>
      <vt:lpstr>'N-WM'!Print_Titles</vt:lpstr>
      <vt:lpstr>'R-ADS'!Print_Titles</vt:lpstr>
      <vt:lpstr>'R-BES'!Print_Titles</vt:lpstr>
      <vt:lpstr>'R-E'!Print_Titles</vt:lpstr>
      <vt:lpstr>'R-FCS'!Print_Titles</vt:lpstr>
      <vt:lpstr>'R-G'!Print_Titles</vt:lpstr>
      <vt:lpstr>'R-LRB'!Print_Titles</vt:lpstr>
      <vt:lpstr>'R-MR'!Print_Titles</vt:lpstr>
      <vt:lpstr>'R-O'!Print_Titles</vt:lpstr>
      <vt:lpstr>'R-OR'!Print_Titles</vt:lpstr>
      <vt:lpstr>'R-RC'!Print_Titles</vt:lpstr>
      <vt:lpstr>'R-Total'!Print_Titles</vt:lpstr>
      <vt:lpstr>'R-TSM'!Print_Titles</vt:lpstr>
      <vt:lpstr>'R-WM'!Print_Titles</vt:lpstr>
      <vt:lpstr>'Total Exp'!Print_Titles</vt:lpstr>
      <vt:lpstr>'Total Rev'!Print_Titles</vt:lpstr>
      <vt:lpstr>'VGC1'!Print_Titles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cp:lastModifiedBy>
  <cp:lastPrinted>2016-02-18T22:51:56Z</cp:lastPrinted>
  <dcterms:created xsi:type="dcterms:W3CDTF">2012-08-03T00:53:16Z</dcterms:created>
  <dcterms:modified xsi:type="dcterms:W3CDTF">2018-05-17T00:03:50Z</dcterms:modified>
</cp:coreProperties>
</file>